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charts/chart6.xml" ContentType="application/vnd.openxmlformats-officedocument.drawingml.chart+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450" yWindow="2175" windowWidth="18135" windowHeight="13740" tabRatio="822" activeTab="24"/>
  </bookViews>
  <sheets>
    <sheet name="Inhaltsverzeichnis" sheetId="1" r:id="rId1"/>
    <sheet name="T1" sheetId="2" r:id="rId2"/>
    <sheet name="T2" sheetId="3" r:id="rId3"/>
    <sheet name="T3" sheetId="4" r:id="rId4"/>
    <sheet name="T4" sheetId="5" r:id="rId5"/>
    <sheet name="T5" sheetId="6" r:id="rId6"/>
    <sheet name="T6" sheetId="7" r:id="rId7"/>
    <sheet name="T7" sheetId="8" r:id="rId8"/>
    <sheet name="T8" sheetId="9" r:id="rId9"/>
    <sheet name="T9" sheetId="29" r:id="rId10"/>
    <sheet name="T10" sheetId="11" r:id="rId11"/>
    <sheet name="T11" sheetId="28" r:id="rId12"/>
    <sheet name="T12" sheetId="13" r:id="rId13"/>
    <sheet name="T13" sheetId="14" r:id="rId14"/>
    <sheet name="T14" sheetId="15" r:id="rId15"/>
    <sheet name="T15" sheetId="16" r:id="rId16"/>
    <sheet name="T16" sheetId="17" r:id="rId17"/>
    <sheet name="T17" sheetId="18" r:id="rId18"/>
    <sheet name="T18" sheetId="26" r:id="rId19"/>
    <sheet name="T19" sheetId="25" r:id="rId20"/>
    <sheet name="T20" sheetId="24" r:id="rId21"/>
    <sheet name="T21" sheetId="23" r:id="rId22"/>
    <sheet name="T22" sheetId="22" r:id="rId23"/>
    <sheet name="T23" sheetId="33" r:id="rId24"/>
    <sheet name="T24" sheetId="32" r:id="rId25"/>
    <sheet name="T25" sheetId="31" r:id="rId26"/>
    <sheet name="T26" sheetId="30" r:id="rId27"/>
    <sheet name="Karte" sheetId="19" r:id="rId28"/>
    <sheet name="Begriffe" sheetId="27" r:id="rId29"/>
    <sheet name="Methodische Hinweise" sheetId="20" r:id="rId30"/>
  </sheets>
  <definedNames>
    <definedName name="_xlnm.Print_Area" localSheetId="0">Inhaltsverzeichnis!$A$1:$K$60</definedName>
    <definedName name="_xlnm.Print_Area" localSheetId="27">Karte!$A$1:$K$65</definedName>
    <definedName name="_xlnm.Print_Area" localSheetId="29">'Methodische Hinweise'!$A$1:$G$13</definedName>
    <definedName name="_xlnm.Print_Area" localSheetId="1">'T1'!$A$1:$J$54</definedName>
    <definedName name="_xlnm.Print_Area" localSheetId="10">'T10'!$A$1:$H$65</definedName>
    <definedName name="_xlnm.Print_Area" localSheetId="11">'T11'!$A$1:$N$85</definedName>
    <definedName name="_xlnm.Print_Area" localSheetId="12">'T12'!$A$1:$K$44</definedName>
    <definedName name="_xlnm.Print_Area" localSheetId="14">'T14'!$A$1:$M$22</definedName>
    <definedName name="_xlnm.Print_Area" localSheetId="15">'T15'!$A$1:$O$86</definedName>
    <definedName name="_xlnm.Print_Area" localSheetId="16">'T16'!$A$1:$M$70</definedName>
    <definedName name="_xlnm.Print_Area" localSheetId="17">'T17'!$A$1:$L$239</definedName>
    <definedName name="_xlnm.Print_Area" localSheetId="19">'T19'!$A$1:$H$77</definedName>
    <definedName name="_xlnm.Print_Area" localSheetId="2">'T2'!$A$1:$N$93</definedName>
    <definedName name="_xlnm.Print_Area" localSheetId="22">'T22'!$A$1:$N$245</definedName>
    <definedName name="_xlnm.Print_Area" localSheetId="3">'T3'!$A$1:$L$49</definedName>
    <definedName name="_xlnm.Print_Area" localSheetId="4">'T4'!$A$1:$J$64</definedName>
    <definedName name="_xlnm.Print_Area" localSheetId="5">'T5'!$A$1:$N$149</definedName>
    <definedName name="_xlnm.Print_Area" localSheetId="6">'T6'!$A$1:$K$62</definedName>
    <definedName name="_xlnm.Print_Area" localSheetId="7">'T7'!$A$1:$H$71</definedName>
    <definedName name="_xlnm.Print_Area" localSheetId="8">'T8'!$A$1:$E$69</definedName>
    <definedName name="_xlnm.Print_Titles" localSheetId="12">'T12'!$1:$3</definedName>
    <definedName name="_xlnm.Print_Titles" localSheetId="13">'T13'!$1:$3</definedName>
    <definedName name="_xlnm.Print_Titles" localSheetId="17">'T17'!$1:$6</definedName>
    <definedName name="_xlnm.Print_Titles" localSheetId="22">'T22'!$1:$5</definedName>
    <definedName name="Excel_BuiltIn_Print_Area_3">'T1'!#REF!</definedName>
  </definedNames>
  <calcPr calcId="145621"/>
</workbook>
</file>

<file path=xl/calcChain.xml><?xml version="1.0" encoding="utf-8"?>
<calcChain xmlns="http://schemas.openxmlformats.org/spreadsheetml/2006/main">
  <c r="A1" i="30" l="1"/>
  <c r="A1" i="31"/>
  <c r="A1" i="32"/>
  <c r="A1" i="33"/>
  <c r="G63" i="30"/>
  <c r="G62" i="30"/>
  <c r="G61" i="30"/>
  <c r="G60" i="30"/>
  <c r="G59" i="30"/>
  <c r="G58" i="30"/>
  <c r="G57" i="30"/>
  <c r="G56" i="30"/>
  <c r="G55" i="30"/>
  <c r="G54" i="30"/>
  <c r="G53" i="30"/>
  <c r="G52" i="30"/>
  <c r="G51" i="30"/>
  <c r="G50" i="30"/>
  <c r="G49" i="30"/>
  <c r="G48" i="30"/>
  <c r="G47" i="30"/>
  <c r="G46" i="30"/>
  <c r="G45" i="30"/>
  <c r="G44" i="30"/>
  <c r="G43" i="30"/>
  <c r="G42" i="30"/>
  <c r="G41" i="30"/>
  <c r="G40" i="30"/>
  <c r="G39" i="30"/>
  <c r="G38" i="30"/>
  <c r="G37" i="30"/>
  <c r="G36" i="30"/>
  <c r="G35" i="30"/>
  <c r="G34" i="30"/>
  <c r="G33" i="30"/>
  <c r="G32" i="30"/>
  <c r="G31" i="30"/>
  <c r="G30" i="30"/>
  <c r="G29" i="30"/>
  <c r="G28" i="30"/>
  <c r="G27" i="30"/>
  <c r="G26" i="30"/>
  <c r="G25" i="30"/>
  <c r="G24" i="30"/>
  <c r="G23" i="30"/>
  <c r="G22" i="30"/>
  <c r="G21" i="30"/>
  <c r="G20" i="30"/>
  <c r="G19" i="30"/>
  <c r="G18" i="30"/>
  <c r="G17" i="30"/>
  <c r="G16" i="30"/>
  <c r="G15" i="30"/>
  <c r="G14" i="30"/>
  <c r="G13" i="30"/>
  <c r="G12" i="30"/>
  <c r="G11" i="30"/>
  <c r="G10" i="30"/>
  <c r="G9" i="30"/>
  <c r="G8" i="30"/>
  <c r="G7" i="30"/>
  <c r="L19" i="29"/>
  <c r="K19" i="29"/>
  <c r="J19" i="29"/>
  <c r="I19" i="29"/>
  <c r="H19" i="29"/>
  <c r="G19" i="29"/>
  <c r="F19" i="29"/>
  <c r="E19" i="29"/>
  <c r="D19" i="29"/>
  <c r="C19" i="29"/>
  <c r="A1" i="29"/>
  <c r="A1" i="28" l="1"/>
  <c r="O8" i="3" l="1"/>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7" i="3"/>
  <c r="A1" i="27"/>
  <c r="A1" i="20"/>
  <c r="A1" i="11"/>
  <c r="A1" i="2"/>
  <c r="A1" i="19" l="1"/>
  <c r="E48" i="16" l="1"/>
  <c r="A1" i="15" l="1"/>
  <c r="M12" i="6" l="1"/>
  <c r="D45" i="25"/>
  <c r="A1" i="22" l="1"/>
  <c r="A1" i="23"/>
  <c r="A1" i="24"/>
  <c r="A1" i="25"/>
  <c r="A1" i="26"/>
  <c r="E47" i="16" l="1"/>
  <c r="E46" i="16"/>
  <c r="H45" i="16"/>
  <c r="E45" i="16"/>
  <c r="H44" i="16"/>
  <c r="E44" i="16"/>
  <c r="H43" i="16"/>
  <c r="E43" i="16"/>
  <c r="H42" i="16"/>
  <c r="E42" i="16"/>
  <c r="H41" i="16"/>
  <c r="E41" i="16"/>
  <c r="H40" i="16"/>
  <c r="E40" i="16"/>
  <c r="H39" i="16"/>
  <c r="E39" i="16"/>
  <c r="H38" i="16"/>
  <c r="E38" i="16"/>
  <c r="H37" i="16"/>
  <c r="E37" i="16"/>
  <c r="H36" i="16"/>
  <c r="E36" i="16"/>
  <c r="H35" i="16"/>
  <c r="E35" i="16"/>
  <c r="H34" i="16"/>
  <c r="E34" i="16"/>
  <c r="H33" i="16"/>
  <c r="E33" i="16"/>
  <c r="H32" i="16"/>
  <c r="E32" i="16"/>
  <c r="H31" i="16"/>
  <c r="E31" i="16"/>
  <c r="H30" i="16"/>
  <c r="E30" i="16"/>
  <c r="H29" i="16"/>
  <c r="E29" i="16"/>
  <c r="H28" i="16"/>
  <c r="E28" i="16"/>
  <c r="H27" i="16"/>
  <c r="E27" i="16"/>
  <c r="H26" i="16"/>
  <c r="E26" i="16"/>
  <c r="H25" i="16"/>
  <c r="E25" i="16"/>
  <c r="H24" i="16"/>
  <c r="E24" i="16"/>
  <c r="H23" i="16"/>
  <c r="E23" i="16"/>
  <c r="H22" i="16"/>
  <c r="E22" i="16"/>
  <c r="H21" i="16"/>
  <c r="E21" i="16"/>
  <c r="H20" i="16"/>
  <c r="E20" i="16"/>
  <c r="H19" i="16"/>
  <c r="E19" i="16"/>
  <c r="H18" i="16"/>
  <c r="E18" i="16"/>
  <c r="H17" i="16"/>
  <c r="E17" i="16"/>
  <c r="H16" i="16"/>
  <c r="E16" i="16"/>
  <c r="H15" i="16"/>
  <c r="E15" i="16"/>
  <c r="H14" i="16"/>
  <c r="E14" i="16"/>
  <c r="H13" i="16"/>
  <c r="E13" i="16"/>
  <c r="H12" i="16"/>
  <c r="E12" i="16"/>
  <c r="H11" i="16"/>
  <c r="E11" i="16"/>
  <c r="H10" i="16"/>
  <c r="E10" i="16"/>
  <c r="H9" i="16"/>
  <c r="E9" i="16"/>
  <c r="H8" i="16"/>
  <c r="E8" i="16"/>
  <c r="H7" i="16"/>
  <c r="E7" i="16"/>
  <c r="A1" i="16"/>
  <c r="M39" i="6" l="1"/>
  <c r="F39" i="6"/>
  <c r="N31" i="6"/>
  <c r="N30" i="6"/>
  <c r="N29" i="6"/>
  <c r="N28" i="6"/>
  <c r="N27" i="6"/>
  <c r="N26" i="6"/>
  <c r="N25" i="6"/>
  <c r="N24" i="6"/>
  <c r="N23" i="6"/>
  <c r="N22" i="6"/>
  <c r="N21" i="6"/>
  <c r="N6" i="6"/>
  <c r="A1" i="13"/>
  <c r="A1" i="14"/>
  <c r="A1" i="17"/>
  <c r="A1" i="18"/>
  <c r="A1" i="3"/>
  <c r="H46" i="3"/>
  <c r="H47" i="3"/>
  <c r="H48" i="3"/>
  <c r="H49" i="3"/>
  <c r="A1" i="4"/>
  <c r="A1" i="5"/>
  <c r="A1" i="6"/>
  <c r="A1" i="7"/>
  <c r="A1" i="8"/>
  <c r="D10" i="8"/>
  <c r="E10" i="8"/>
  <c r="F10" i="8"/>
  <c r="G10" i="8"/>
  <c r="H10" i="8"/>
  <c r="C19" i="8"/>
  <c r="D19" i="8"/>
  <c r="E19" i="8"/>
  <c r="F19" i="8"/>
  <c r="G19" i="8"/>
  <c r="H19" i="8"/>
  <c r="A1" i="9"/>
  <c r="E7" i="9"/>
  <c r="E8" i="9"/>
  <c r="E9" i="9"/>
  <c r="D10" i="9"/>
  <c r="E10" i="9" s="1"/>
  <c r="E12" i="9"/>
  <c r="E13" i="9"/>
  <c r="E14" i="9"/>
  <c r="E15" i="9"/>
  <c r="E16" i="9"/>
  <c r="E17" i="9"/>
  <c r="D18" i="9"/>
  <c r="D20" i="9" s="1"/>
  <c r="E20" i="9" s="1"/>
  <c r="E18" i="9" l="1"/>
  <c r="N39" i="6"/>
</calcChain>
</file>

<file path=xl/comments1.xml><?xml version="1.0" encoding="utf-8"?>
<comments xmlns="http://schemas.openxmlformats.org/spreadsheetml/2006/main">
  <authors>
    <author/>
  </authors>
  <commentList>
    <comment ref="H46" authorId="0">
      <text>
        <r>
          <rPr>
            <b/>
            <sz val="8"/>
            <color indexed="8"/>
            <rFont val="Tahoma"/>
            <family val="2"/>
            <charset val="1"/>
          </rPr>
          <t xml:space="preserve">JWFI:
</t>
        </r>
        <r>
          <rPr>
            <sz val="8"/>
            <color indexed="8"/>
            <rFont val="Tahoma"/>
            <family val="2"/>
            <charset val="1"/>
          </rPr>
          <t>Siehe Fussnote 1)</t>
        </r>
      </text>
    </comment>
    <comment ref="O46" authorId="0">
      <text>
        <r>
          <rPr>
            <b/>
            <sz val="8"/>
            <color indexed="8"/>
            <rFont val="Tahoma"/>
            <family val="2"/>
            <charset val="1"/>
          </rPr>
          <t xml:space="preserve">JWFI:
</t>
        </r>
        <r>
          <rPr>
            <sz val="8"/>
            <color indexed="8"/>
            <rFont val="Tahoma"/>
            <family val="2"/>
            <charset val="1"/>
          </rPr>
          <t>Siehe Fussnote 1)</t>
        </r>
      </text>
    </comment>
  </commentList>
</comments>
</file>

<file path=xl/comments2.xml><?xml version="1.0" encoding="utf-8"?>
<comments xmlns="http://schemas.openxmlformats.org/spreadsheetml/2006/main">
  <authors>
    <author/>
  </authors>
  <commentList>
    <comment ref="D43" authorId="0">
      <text>
        <r>
          <rPr>
            <b/>
            <sz val="8"/>
            <color indexed="8"/>
            <rFont val="Tahoma"/>
            <family val="2"/>
            <charset val="1"/>
          </rPr>
          <t xml:space="preserve">JWFI:
</t>
        </r>
        <r>
          <rPr>
            <sz val="8"/>
            <color indexed="8"/>
            <rFont val="Tahoma"/>
            <family val="2"/>
            <charset val="1"/>
          </rPr>
          <t>Siehe Fussnote 1)</t>
        </r>
      </text>
    </comment>
  </commentList>
</comments>
</file>

<file path=xl/sharedStrings.xml><?xml version="1.0" encoding="utf-8"?>
<sst xmlns="http://schemas.openxmlformats.org/spreadsheetml/2006/main" count="1881" uniqueCount="601">
  <si>
    <t>Baustatistik 2012/2013</t>
  </si>
  <si>
    <t>Tabellenverzeichnis</t>
  </si>
  <si>
    <t>Bauerhebung</t>
  </si>
  <si>
    <t>Tabelle</t>
  </si>
  <si>
    <t>Bauausgaben nach Art der Arbeiten,1979 – 2012 (in 1’000 Franken, zu laufenden Preisen)</t>
  </si>
  <si>
    <t>Entwicklung der Bautätigkeit nach Bausparten, 1970 – 2012 (in Mio. Franken)</t>
  </si>
  <si>
    <t>Bautätigkeit nach Bezirken und Bausparten, 2012 (in 1’000 Franken)</t>
  </si>
  <si>
    <t>Bautätigkeit nach Bezirken und Bausparten, 2012</t>
  </si>
  <si>
    <t>Bautätigkeit ausgewählter Bauobjektkategorien nach Bauart, 2011 und 2012 (in 1’000 Franken)</t>
  </si>
  <si>
    <t>Bauvorhaben nach Auftraggebern, 2012 und 2013</t>
  </si>
  <si>
    <t>Bauvorhaben nach Bezirken und Bausparten, 2013 (in 1’000 Franken)</t>
  </si>
  <si>
    <t>Bauvorhaben nach Bezirken und Bausparten, 2013 (Index: Bauvorhaben 2012=100)</t>
  </si>
  <si>
    <t>Wohnbautätigkeit</t>
  </si>
  <si>
    <t>Neu erstellte Gebäude mit Wohnungen und neu erstellte Wohnungen, 1971 – 2012</t>
  </si>
  <si>
    <t>Neu erstellte Gebäude mit Wohnungen und neu erstellte Wohnungen nach Bezirken, 2012</t>
  </si>
  <si>
    <t>Neu erstellte Wohnungen nach Zimmerzahl und Bezirken, 2012</t>
  </si>
  <si>
    <t>Neu erstellte Wohnungen nach Auftraggebern und Bezirken, 2012</t>
  </si>
  <si>
    <t>Wohnbaubilanz, 1971 – 2012</t>
  </si>
  <si>
    <t>Im Bau befindliche Wohnungen sowie baubewilligte Wohnungen und Wohngebäude, 1977 – 2012</t>
  </si>
  <si>
    <t>Wohnungsbestand nach Wohnungsgrösse und Einwohner pro Wohnung, 1980 – 2012¹</t>
  </si>
  <si>
    <t>Methodische Hinweise</t>
  </si>
  <si>
    <t>Jahr</t>
  </si>
  <si>
    <t>Ausgaben im Erhebungsjahr</t>
  </si>
  <si>
    <t>Vorhaben im Folgejahr</t>
  </si>
  <si>
    <t>Gesamttotal</t>
  </si>
  <si>
    <t>Neubau</t>
  </si>
  <si>
    <t>Umbau</t>
  </si>
  <si>
    <t>Öffentl. Unter-haltsarbeiten</t>
  </si>
  <si>
    <t>Öffentlicher Bau</t>
  </si>
  <si>
    <t>Privater Bau</t>
  </si>
  <si>
    <t>Total</t>
  </si>
  <si>
    <t>Tiefbau</t>
  </si>
  <si>
    <t>Hochbau</t>
  </si>
  <si>
    <t>Woh-nungs-
bau</t>
  </si>
  <si>
    <t>Industrie-bau</t>
  </si>
  <si>
    <t>Übriger Privatbau</t>
  </si>
  <si>
    <t>Investi-tionen</t>
  </si>
  <si>
    <t>Unterhalt</t>
  </si>
  <si>
    <t>Bezirk</t>
  </si>
  <si>
    <t>Wohnungs-bau</t>
  </si>
  <si>
    <t>Industrie- und Ge-werbebau</t>
  </si>
  <si>
    <t>davon Unterhalts-arbeiten</t>
  </si>
  <si>
    <t>Aarau</t>
  </si>
  <si>
    <t>Baden</t>
  </si>
  <si>
    <t>Bremgarten</t>
  </si>
  <si>
    <t>Brugg</t>
  </si>
  <si>
    <t>Kulm</t>
  </si>
  <si>
    <t>Laufenburg</t>
  </si>
  <si>
    <t>Lenzburg</t>
  </si>
  <si>
    <t>Muri</t>
  </si>
  <si>
    <t>Rheinfelden</t>
  </si>
  <si>
    <t>Zofingen</t>
  </si>
  <si>
    <t>Zurzach</t>
  </si>
  <si>
    <r>
      <t>nicht zuteilbar</t>
    </r>
    <r>
      <rPr>
        <vertAlign val="superscript"/>
        <sz val="10"/>
        <rFont val="Arial"/>
        <family val="2"/>
      </rPr>
      <t>1</t>
    </r>
  </si>
  <si>
    <t>Kanton Aargau</t>
  </si>
  <si>
    <t>1) Im Wesentlichen Strassenbau, Bahnen und Militär.</t>
  </si>
  <si>
    <t>in Franken pro Einwohner</t>
  </si>
  <si>
    <t>in Prozent</t>
  </si>
  <si>
    <t>Industrie- 
und übriger privater Bau</t>
  </si>
  <si>
    <r>
      <t>Kanton Aargau</t>
    </r>
    <r>
      <rPr>
        <b/>
        <vertAlign val="superscript"/>
        <sz val="10"/>
        <rFont val="Arial"/>
        <family val="2"/>
      </rPr>
      <t>1</t>
    </r>
  </si>
  <si>
    <t>Bund</t>
  </si>
  <si>
    <t>Kanton</t>
  </si>
  <si>
    <t>Gemeinden</t>
  </si>
  <si>
    <t>Haushalte</t>
  </si>
  <si>
    <t>Inst. Anleger</t>
  </si>
  <si>
    <t>1) EW = Elektrizitätswerke, GW = Gaswerke</t>
  </si>
  <si>
    <t>Verkehr und Kommunika-tion</t>
  </si>
  <si>
    <t>Bildung und Forschung</t>
  </si>
  <si>
    <t>Gesundheit</t>
  </si>
  <si>
    <t>Kultur und Freizeit</t>
  </si>
  <si>
    <t>Übrige Infrastruktur</t>
  </si>
  <si>
    <t>Land- und Forstwirt-schaft</t>
  </si>
  <si>
    <t>Industrie, Gewerbe 
und Dienst-leistungen</t>
  </si>
  <si>
    <t>Wohnen</t>
  </si>
  <si>
    <t>Bauobjekt</t>
  </si>
  <si>
    <t>Neubauten</t>
  </si>
  <si>
    <t>Umbauten</t>
  </si>
  <si>
    <t>Einfamilienhäuser</t>
  </si>
  <si>
    <t>Mehrfamilienhäuser</t>
  </si>
  <si>
    <r>
      <t>Übrige Wohnungen</t>
    </r>
    <r>
      <rPr>
        <vertAlign val="superscript"/>
        <sz val="10"/>
        <rFont val="Arial"/>
        <family val="2"/>
      </rPr>
      <t>1</t>
    </r>
  </si>
  <si>
    <t>Industrie, Gewerbe, Dienstleistungen und öffentliche Haushalte</t>
  </si>
  <si>
    <t>Betriebsgebäude, Werkstätten</t>
  </si>
  <si>
    <t>Lagerhallen, Depots</t>
  </si>
  <si>
    <t>Bürogebäude</t>
  </si>
  <si>
    <t>Geschäftshäuser</t>
  </si>
  <si>
    <t>Hotels, Restaurants</t>
  </si>
  <si>
    <r>
      <t>Andere Beherbergungen</t>
    </r>
    <r>
      <rPr>
        <vertAlign val="superscript"/>
        <sz val="10"/>
        <rFont val="Arial"/>
        <family val="2"/>
      </rPr>
      <t>2</t>
    </r>
  </si>
  <si>
    <t>Übrige</t>
  </si>
  <si>
    <t>1) Ab 2008 sind bei den «Übrigen Wohnungen» auch die Alterswohnungen erfasst.</t>
  </si>
  <si>
    <t>2) «Andere Beherbergungen» werden erst ab 2008 als eigene Kategorie geführt; bis 2007 in Hotels, Restaurants enthalten.</t>
  </si>
  <si>
    <t>Bauvorhaben in 1‘000 Franken</t>
  </si>
  <si>
    <t>Veränderung in Prozent</t>
  </si>
  <si>
    <t>Private Haushalte</t>
  </si>
  <si>
    <t>Institutionelle Anleger</t>
  </si>
  <si>
    <t>Immobiliengesellschaften</t>
  </si>
  <si>
    <t>Wohnbaugenossenschaften</t>
  </si>
  <si>
    <t>Private Elektrizitäts- u. Gaswerke, Privatbahnen</t>
  </si>
  <si>
    <t>Übrige Unternehmen</t>
  </si>
  <si>
    <t>Bauvorhaben insgesamt</t>
  </si>
  <si>
    <t>Kanton Aargau 2013</t>
  </si>
  <si>
    <t>Kanton Aargau 2012</t>
  </si>
  <si>
    <t>Wohnungsbau</t>
  </si>
  <si>
    <t>Industrie- und Gewerbebau</t>
  </si>
  <si>
    <t>...</t>
  </si>
  <si>
    <t>1) Im Wesentlichen Strassenbau, Bahnen und Militär</t>
  </si>
  <si>
    <t>Neu erstellte Wohnungen</t>
  </si>
  <si>
    <t>Um-
bau-gewinn</t>
  </si>
  <si>
    <t>Ab-
bruch-verlust</t>
  </si>
  <si>
    <t>Bereini-gungen</t>
  </si>
  <si>
    <t>Reinzugang an Wohnungen mit ... Wohnräumen</t>
  </si>
  <si>
    <t>davon EFH</t>
  </si>
  <si>
    <t>6+</t>
  </si>
  <si>
    <t>absolut</t>
  </si>
  <si>
    <t>in %</t>
  </si>
  <si>
    <t>1) Als Folge des Systemwechsels bei der Bestimmung des Wohnungsbestands von der Baustatistik zur Gebäude- und Wohnungsstatistik (GWS) und der damit verbundenen Abstimmung der Daten fallen die Bereinigungen und der Reinzugang an Wohnungen für das Jahr 2010 deutlich höher aus als in den Jahren zuvor. Im Total des Reinzugangs an Wohnungen sind für das Jahr 2010 zudem auch Wohnungen enthalten, die von 2000 bis 2009 keiner Wohnungsgrösse zugeordnet werden konnten. Die Summe aus den Reinzugängen nach Wohnungsgrösse ist deshalb um 50 Einheiten kleiner als das Gesamttotal des Reinzugangs.</t>
  </si>
  <si>
    <t>Wohnun-
gen im 
Bau</t>
  </si>
  <si>
    <t>Baubewilligte Gebäude</t>
  </si>
  <si>
    <t>Baubewilligte Wohnungen</t>
  </si>
  <si>
    <t>andere</t>
  </si>
  <si>
    <t>1) Ab 1994 mit früheren Werten nur beschränkt vergleichbar.</t>
  </si>
  <si>
    <r>
      <t>Wohnungsbestand</t>
    </r>
    <r>
      <rPr>
        <vertAlign val="superscript"/>
        <sz val="10"/>
        <rFont val="Arial"/>
        <family val="2"/>
      </rPr>
      <t>1</t>
    </r>
  </si>
  <si>
    <t>Wohnungen mit ... Wohnräumen</t>
  </si>
  <si>
    <t>Einwohner pro 
Wohnung</t>
  </si>
  <si>
    <t>6 +</t>
  </si>
  <si>
    <r>
      <t>1980</t>
    </r>
    <r>
      <rPr>
        <vertAlign val="superscript"/>
        <sz val="10"/>
        <rFont val="Arial"/>
        <family val="2"/>
      </rPr>
      <t>2</t>
    </r>
  </si>
  <si>
    <r>
      <t>1990</t>
    </r>
    <r>
      <rPr>
        <vertAlign val="superscript"/>
        <sz val="10"/>
        <rFont val="Arial"/>
        <family val="2"/>
      </rPr>
      <t>3</t>
    </r>
  </si>
  <si>
    <r>
      <t>2000</t>
    </r>
    <r>
      <rPr>
        <vertAlign val="superscript"/>
        <sz val="10"/>
        <rFont val="Arial"/>
        <family val="2"/>
      </rPr>
      <t>4</t>
    </r>
  </si>
  <si>
    <t>1) Bis 2009 approximativer Wohnungsbestand gemäss Bau- und Wohnbaustatistik. Ab 2010 effektiver Wohnungsbestand gemäss Gebäude- und Wohnungsstatistik (GWS).</t>
  </si>
  <si>
    <t>2) Gemäss eidg. Volkszählung vom 2. Dezember 1980.</t>
  </si>
  <si>
    <t>3) Gemäss eidg. Volkszählung vom 4. Dezember 1990. Im Gegensatz zur eidg. Gebäude- und Wohnungszählung, wo nur eine (fusionierte) Wohnung gezählt wird, wenn ein Haushalt im gleichen Gebäude mehrere Wohnungen beansprucht, wird hier die ursprüngliche Zahl der Wohnungen verwendet.</t>
  </si>
  <si>
    <t>4) Gemäss eidg. Volkszählung vom 5. Dezember 2000. Im Gegensatz zur eidg. Gebäude- und Wohnungszählung, wo nur eine (fusionierte) Wohnung gezählt wird, wenn ein Haushalt im gleichen Gebäude mehrere Wohnungen beansprucht, wird hier die ursprüngliche Zahl der Wohnungen verwendet. Von 2000 bis 2009 sind im Total jeweils noch 50 Wohnungen enthalten, für die keine Angaben über die Zimmerzahl vorhanden sind.</t>
  </si>
  <si>
    <t>Entwicklung der Bautätigkeit nach Bauobjektkategorien, 1979 – 2012 (ohne öffentliche Unterhaltsarbeiten), in 1'000 Franken</t>
  </si>
  <si>
    <t>Gebäude mit Wohnungen</t>
  </si>
  <si>
    <t>Wohnungen</t>
  </si>
  <si>
    <t>Wohnun-
gen pro Mehr-familien-
haus</t>
  </si>
  <si>
    <t>in EFH</t>
  </si>
  <si>
    <t>in MFH</t>
  </si>
  <si>
    <t>in anderen Gebäuden</t>
  </si>
  <si>
    <r>
      <t>1994</t>
    </r>
    <r>
      <rPr>
        <vertAlign val="superscript"/>
        <sz val="10"/>
        <rFont val="Arial"/>
        <family val="2"/>
      </rPr>
      <t>1</t>
    </r>
  </si>
  <si>
    <t>Entwicklung des Leerwohnungsbestands im Kanton Aargau, 1974 – 2013</t>
  </si>
  <si>
    <t>Wohnungsbestand, Reinzugang an Wohnungen, Leerwohnungsbestand und Leerwohnungsziffern, 1974 – 2013</t>
  </si>
  <si>
    <t>Leerwohnungsziffern nach Zimmerzahl, 1980 – 2013</t>
  </si>
  <si>
    <t>Leer stehende Wohnungen nach Zimmerzahl und Bezirken per 1. Juni 2013</t>
  </si>
  <si>
    <t>Bautätigkeit und Bauvorhaben, Wohnungen, Wohnbautätigkeit und Leerwohnungen</t>
  </si>
  <si>
    <r>
      <t>Wohnungs-bestand per 31.12.</t>
    </r>
    <r>
      <rPr>
        <vertAlign val="superscript"/>
        <sz val="10"/>
        <rFont val="Arial"/>
        <family val="2"/>
      </rPr>
      <t>1</t>
    </r>
  </si>
  <si>
    <t>Leer stehende Wohnungen mit ... Wohnräumen</t>
  </si>
  <si>
    <r>
      <t>1985</t>
    </r>
    <r>
      <rPr>
        <vertAlign val="superscript"/>
        <sz val="10"/>
        <rFont val="Arial"/>
        <family val="2"/>
      </rPr>
      <t>3</t>
    </r>
  </si>
  <si>
    <r>
      <t>1990</t>
    </r>
    <r>
      <rPr>
        <vertAlign val="superscript"/>
        <sz val="10"/>
        <rFont val="Arial"/>
        <family val="2"/>
      </rPr>
      <t>4</t>
    </r>
  </si>
  <si>
    <r>
      <t>2000</t>
    </r>
    <r>
      <rPr>
        <vertAlign val="superscript"/>
        <sz val="10"/>
        <rFont val="Arial"/>
        <family val="2"/>
      </rPr>
      <t>5</t>
    </r>
  </si>
  <si>
    <t>2) Ab 1980 bereinigter Wohnungsbestand gemäss eidg. Volkszählung 1980.</t>
  </si>
  <si>
    <t>3) Ab 1984 wird die Leerwohnungsziffer aufgrund des Wohnungsbestands am Ende des Vorjahrs berechnet.</t>
  </si>
  <si>
    <t>4) Ab 1990 bereinigter Wohnungsbestand gemäss eidg. Volkszählung 1990.</t>
  </si>
  <si>
    <t>5) Ab 2000 bereinigter Wohnungsbestand gemäss eidg. Volkszählung 2000.</t>
  </si>
  <si>
    <r>
      <t>Wohnungsbestand per 31. Dezember</t>
    </r>
    <r>
      <rPr>
        <vertAlign val="superscript"/>
        <sz val="10"/>
        <rFont val="Arial"/>
        <family val="2"/>
      </rPr>
      <t>1</t>
    </r>
  </si>
  <si>
    <t>Reinzugang an Wohnungen</t>
  </si>
  <si>
    <t>Leer stehende Wohnungen</t>
  </si>
  <si>
    <t>Leerwohnungs-
ziffer</t>
  </si>
  <si>
    <t>davon in ...</t>
  </si>
  <si>
    <t>Einfamilienhäusern</t>
  </si>
  <si>
    <t>Leerwohnungsziffern in Prozent für Wohnungen mit ... Wohnräumen</t>
  </si>
  <si>
    <t>Leerwohnungsziffer</t>
  </si>
  <si>
    <t>2013</t>
  </si>
  <si>
    <r>
      <t>1984</t>
    </r>
    <r>
      <rPr>
        <vertAlign val="superscript"/>
        <sz val="10"/>
        <rFont val="Arial"/>
        <family val="2"/>
      </rPr>
      <t>3</t>
    </r>
  </si>
  <si>
    <r>
      <t>Wohnungs-
bestand per 31.12.2012</t>
    </r>
    <r>
      <rPr>
        <vertAlign val="superscript"/>
        <sz val="10"/>
        <rFont val="Arial"/>
        <family val="2"/>
      </rPr>
      <t>1</t>
    </r>
  </si>
  <si>
    <r>
      <t>Leer-
woh-
nungs-ziffer</t>
    </r>
    <r>
      <rPr>
        <vertAlign val="superscript"/>
        <sz val="10"/>
        <rFont val="Arial"/>
        <family val="2"/>
      </rPr>
      <t>2</t>
    </r>
  </si>
  <si>
    <t>Ein-familien-häusern</t>
  </si>
  <si>
    <t>Neu-bauten</t>
  </si>
  <si>
    <t>1) Wohnungsbestand gemäss Gebäude- und Wohnungsstatistik (GWS)</t>
  </si>
  <si>
    <t>2) Die Leerwohnungsziffern werden aufgrund des Wohnungsbestands am Ende des Vorjahres berechnet.</t>
  </si>
  <si>
    <t>Gemeinde-nummer</t>
  </si>
  <si>
    <t>Davon in …</t>
  </si>
  <si>
    <t>Biberstein</t>
  </si>
  <si>
    <t>Buchs</t>
  </si>
  <si>
    <t>Densbüren</t>
  </si>
  <si>
    <t>Erlinsbach</t>
  </si>
  <si>
    <t>Gränichen</t>
  </si>
  <si>
    <t>Hirschthal</t>
  </si>
  <si>
    <t>Küttigen</t>
  </si>
  <si>
    <t>Muhen</t>
  </si>
  <si>
    <t>Oberentfelden</t>
  </si>
  <si>
    <t>Suhr</t>
  </si>
  <si>
    <t>Unterentfelden</t>
  </si>
  <si>
    <t>Bezirk Aarau</t>
  </si>
  <si>
    <t>Bellikon</t>
  </si>
  <si>
    <t>Bergdietikon</t>
  </si>
  <si>
    <t>Birmenstorf</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</si>
  <si>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</si>
  <si>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</si>
  <si>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</si>
  <si>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</si>
  <si>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</si>
  <si>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</si>
  <si>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</si>
  <si>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</si>
  <si>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</si>
  <si>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</si>
  <si>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</si>
  <si>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</si>
  <si>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</si>
  <si>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</si>
  <si>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Stetten</t>
  </si>
  <si>
    <t>Turgi</t>
  </si>
  <si>
    <t>Untersiggenthal</t>
  </si>
  <si>
    <t>Wettingen</t>
  </si>
  <si>
    <t>Wohlenschwil</t>
  </si>
  <si>
    <t>Würenlingen</t>
  </si>
  <si>
    <t>Würenlos</t>
  </si>
  <si>
    <t>Ehrendingen</t>
  </si>
  <si>
    <t>Bezirk Baden</t>
  </si>
  <si>
    <t>Arni</t>
  </si>
  <si>
    <t>Berikon</t>
  </si>
  <si>
    <t>Büttikon</t>
  </si>
  <si>
    <t>Dottikon</t>
  </si>
  <si>
    <t>Eggenwil</t>
  </si>
  <si>
    <t>Fischbach-Göslikon</t>
  </si>
  <si>
    <t>Hägglingen</t>
  </si>
  <si>
    <t>Hermetschwil-Staffeln</t>
  </si>
  <si>
    <t>Jonen</t>
  </si>
  <si>
    <t>Niederwil</t>
  </si>
  <si>
    <t>Oberlunkhofen</t>
  </si>
  <si>
    <t>Oberwil-Lieli</t>
  </si>
  <si>
    <t>Sarmenstorf</t>
  </si>
  <si>
    <t>Tägerig</t>
  </si>
  <si>
    <t>Uezwil</t>
  </si>
  <si>
    <t>Unterlunkhofen</t>
  </si>
  <si>
    <t>Villmergen</t>
  </si>
  <si>
    <t>Widen</t>
  </si>
  <si>
    <t>Wohlen</t>
  </si>
  <si>
    <t>Zufikon</t>
  </si>
  <si>
    <t>Islisberg</t>
  </si>
  <si>
    <t>Bezirk Bremgarten</t>
  </si>
  <si>
    <t>Auenstein</t>
  </si>
  <si>
    <t>Birr</t>
  </si>
  <si>
    <t>Birrhard</t>
  </si>
  <si>
    <t>Bözen</t>
  </si>
  <si>
    <t>Effingen</t>
  </si>
  <si>
    <t>Elfingen</t>
  </si>
  <si>
    <t>Habsburg</t>
  </si>
  <si>
    <t>Hausen</t>
  </si>
  <si>
    <t>Lupfig</t>
  </si>
  <si>
    <t>Mandach</t>
  </si>
  <si>
    <t>Mönthal</t>
  </si>
  <si>
    <t>Mülligen</t>
  </si>
  <si>
    <t>Oberflachs</t>
  </si>
  <si>
    <t>Remigen</t>
  </si>
  <si>
    <t>Riniken</t>
  </si>
  <si>
    <t>Rüfenach</t>
  </si>
  <si>
    <t>Scherz</t>
  </si>
  <si>
    <t>Schinznach-Bad</t>
  </si>
  <si>
    <t>Schinznach-Dorf</t>
  </si>
  <si>
    <t>Thalheim</t>
  </si>
  <si>
    <t>Veltheim</t>
  </si>
  <si>
    <t>Villigen</t>
  </si>
  <si>
    <t>Villnachern</t>
  </si>
  <si>
    <t>Windisch</t>
  </si>
  <si>
    <t>Bözberg</t>
  </si>
  <si>
    <t>Bezirk Brugg</t>
  </si>
  <si>
    <t>Beinwil am See</t>
  </si>
  <si>
    <t>Birrwil</t>
  </si>
  <si>
    <t>Burg</t>
  </si>
  <si>
    <t>Dürrenäsch</t>
  </si>
  <si>
    <t>Gontenschwil</t>
  </si>
  <si>
    <t>Holziken</t>
  </si>
  <si>
    <t>Leimbach</t>
  </si>
  <si>
    <t>Leutwil</t>
  </si>
  <si>
    <t>Menziken</t>
  </si>
  <si>
    <t>Oberkulm</t>
  </si>
  <si>
    <t>Reinach</t>
  </si>
  <si>
    <t>Schlossrued</t>
  </si>
  <si>
    <t>Schmiedrued</t>
  </si>
  <si>
    <t>Schöftland</t>
  </si>
  <si>
    <t>Teufenthal</t>
  </si>
  <si>
    <t>Unterkulm</t>
  </si>
  <si>
    <t>Zetzwil</t>
  </si>
  <si>
    <t>Bezirk Kulm</t>
  </si>
  <si>
    <t>Eiken</t>
  </si>
  <si>
    <t>Frick</t>
  </si>
  <si>
    <t>Gansingen</t>
  </si>
  <si>
    <t>Gipf-Oberfrick</t>
  </si>
  <si>
    <t>Herznach</t>
  </si>
  <si>
    <t>Hornussen</t>
  </si>
  <si>
    <t>Kaisten</t>
  </si>
  <si>
    <t>Münchwilen</t>
  </si>
  <si>
    <t>Oberhof</t>
  </si>
  <si>
    <t>Oeschgen</t>
  </si>
  <si>
    <t>Schwaderloch</t>
  </si>
  <si>
    <t>Sisseln</t>
  </si>
  <si>
    <t>Ueken</t>
  </si>
  <si>
    <t>Wittnau</t>
  </si>
  <si>
    <t>Wölflinswil</t>
  </si>
  <si>
    <t>Zeihen</t>
  </si>
  <si>
    <t>Mettauertal</t>
  </si>
  <si>
    <t>Bezirk Laufenburg</t>
  </si>
  <si>
    <t>Ammerswil</t>
  </si>
  <si>
    <t>Boniswil</t>
  </si>
  <si>
    <t>Brunegg</t>
  </si>
  <si>
    <t>Dintikon</t>
  </si>
  <si>
    <t>Egliswil</t>
  </si>
  <si>
    <t>Fahrwangen</t>
  </si>
  <si>
    <t>Hallwil</t>
  </si>
  <si>
    <t>Hendschiken</t>
  </si>
  <si>
    <t>Holderbank</t>
  </si>
  <si>
    <t>Hunzenschwil</t>
  </si>
  <si>
    <t>Meisterschwanden</t>
  </si>
  <si>
    <t>Möriken-Wildegg</t>
  </si>
  <si>
    <t>Niederlenz</t>
  </si>
  <si>
    <t>Othmarsingen</t>
  </si>
  <si>
    <t>Rupperswil</t>
  </si>
  <si>
    <t>Schafisheim</t>
  </si>
  <si>
    <t>Seengen</t>
  </si>
  <si>
    <t>Seon</t>
  </si>
  <si>
    <t>Staufen</t>
  </si>
  <si>
    <t>Bezirk Lenzburg</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</si>
  <si>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</si>
  <si>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</si>
  <si>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</si>
  <si>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</si>
  <si>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</si>
  <si>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</si>
  <si>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</si>
  <si>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</si>
  <si>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</si>
  <si>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</si>
  <si>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</si>
  <si>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</si>
  <si>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</si>
  <si>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</si>
  <si>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</si>
  <si>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</si>
  <si>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</si>
  <si>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</si>
  <si>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Muri</t>
  </si>
  <si>
    <t>Hellikon</t>
  </si>
  <si>
    <t>Kaiseraugst</t>
  </si>
  <si>
    <t>Magden</t>
  </si>
  <si>
    <t>Möhlin</t>
  </si>
  <si>
    <t>Mumpf</t>
  </si>
  <si>
    <t>Obermumpf</t>
  </si>
  <si>
    <t>Olsberg</t>
  </si>
  <si>
    <t>Schupfart</t>
  </si>
  <si>
    <t>Stein</t>
  </si>
  <si>
    <t>Wallbach</t>
  </si>
  <si>
    <t>Wegenstetten</t>
  </si>
  <si>
    <t>Zeiningen</t>
  </si>
  <si>
    <t>Zuzgen</t>
  </si>
  <si>
    <t>Bezirk Rheinfelden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</si>
  <si>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</si>
  <si>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</si>
  <si>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</si>
  <si>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</si>
  <si>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</si>
  <si>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</si>
  <si>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</si>
  <si>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</si>
  <si>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</si>
  <si>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</si>
  <si>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</si>
  <si>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</si>
  <si>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</si>
  <si>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</si>
  <si>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</si>
  <si>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</si>
  <si>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</si>
  <si>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Zofingen</t>
  </si>
  <si>
    <t>Baldingen</t>
  </si>
  <si>
    <t>Böbikon</t>
  </si>
  <si>
    <t>Böttstein</t>
  </si>
  <si>
    <t>Döttingen</t>
  </si>
  <si>
    <t>Endingen</t>
  </si>
  <si>
    <t>Fisibach</t>
  </si>
  <si>
    <t>Full-Reuenthal</t>
  </si>
  <si>
    <t>Kaiserstuhl</t>
  </si>
  <si>
    <t>Klingnau</t>
  </si>
  <si>
    <t>Koblenz</t>
  </si>
  <si>
    <t>Leibstadt</t>
  </si>
  <si>
    <t>Lengnau</t>
  </si>
  <si>
    <t>Leuggern</t>
  </si>
  <si>
    <t>Mellikon</t>
  </si>
  <si>
    <t>Rekingen</t>
  </si>
  <si>
    <t>Rietheim</t>
  </si>
  <si>
    <t>Rümikon</t>
  </si>
  <si>
    <t>Schneisingen</t>
  </si>
  <si>
    <t>Siglistorf</t>
  </si>
  <si>
    <t>Tegerfelden</t>
  </si>
  <si>
    <t>Unterendingen</t>
  </si>
  <si>
    <t>Wislikofen</t>
  </si>
  <si>
    <t>Bad Zurzach</t>
  </si>
  <si>
    <t>Bezirk Zurzach</t>
  </si>
  <si>
    <t>68,5</t>
  </si>
  <si>
    <t>24,4</t>
  </si>
  <si>
    <t>68,0</t>
  </si>
  <si>
    <t>Einwohner 31.12.2012</t>
  </si>
  <si>
    <t>Total Gebäude mit Wohnungen</t>
  </si>
  <si>
    <t>Wohngebäude</t>
  </si>
  <si>
    <t>Andere Gebäude</t>
  </si>
  <si>
    <t>Einfamilien-häuser</t>
  </si>
  <si>
    <t>Gebäude</t>
  </si>
  <si>
    <t>Neu erstellte Wohnungen mit ... Wohnräumen</t>
  </si>
  <si>
    <t>Total = 100 %</t>
  </si>
  <si>
    <t>abs.</t>
  </si>
  <si>
    <t>11,9</t>
  </si>
  <si>
    <t>0,7</t>
  </si>
  <si>
    <t>23,4</t>
  </si>
  <si>
    <t>33,7</t>
  </si>
  <si>
    <t>23,2</t>
  </si>
  <si>
    <t>7,1</t>
  </si>
  <si>
    <t>Kanton Aargau 2011</t>
  </si>
  <si>
    <t>Öffentliche Haushalte</t>
  </si>
  <si>
    <t>Übrige Auftraggeber</t>
  </si>
  <si>
    <t>Kantone</t>
  </si>
  <si>
    <t>Ge-meinden</t>
  </si>
  <si>
    <t>Bau- und Immobilienge-sellschaften</t>
  </si>
  <si>
    <t>Privat-personen</t>
  </si>
  <si>
    <t>Übrige Anleger</t>
  </si>
  <si>
    <t xml:space="preserve"> </t>
  </si>
  <si>
    <t>Gemeinde</t>
  </si>
  <si>
    <t>nicht zuteilbar</t>
  </si>
  <si>
    <t>–</t>
  </si>
  <si>
    <t>Rudolfstetten-Friedlisb.</t>
  </si>
  <si>
    <t>…</t>
  </si>
  <si>
    <t>Gallenkirch</t>
  </si>
  <si>
    <t>Linn</t>
  </si>
  <si>
    <t>Oberbözberg</t>
  </si>
  <si>
    <t>Unterbözberg</t>
  </si>
  <si>
    <t>Privater
Bau</t>
  </si>
  <si>
    <t>1) Effektiver Wohnungsbestand aus der Gebäude- und Wohnungsstatistik (GWS)</t>
  </si>
  <si>
    <t>Bautätigkeit
in 1'000 Franken 2012</t>
  </si>
  <si>
    <t>Neu erstellte
 Wohnungen 2012</t>
  </si>
  <si>
    <t>davon 
EHF</t>
  </si>
  <si>
    <t>Gemeinde-
nummer</t>
  </si>
  <si>
    <t>Institutionel-le Anleger</t>
  </si>
  <si>
    <t>Baugenos-senschaften</t>
  </si>
  <si>
    <t>davon in EFH</t>
  </si>
  <si>
    <r>
      <t>EW, GW</t>
    </r>
    <r>
      <rPr>
        <vertAlign val="superscript"/>
        <sz val="10"/>
        <rFont val="Arial"/>
        <family val="2"/>
      </rPr>
      <t>1</t>
    </r>
    <r>
      <rPr>
        <sz val="10"/>
        <rFont val="Arial"/>
        <family val="2"/>
      </rPr>
      <t xml:space="preserve"> u. Privatbahnen</t>
    </r>
  </si>
  <si>
    <t>Leerwohnungszählung: Gemeindekarte</t>
  </si>
  <si>
    <t xml:space="preserve">Im Rahmen der vorliegenden Baustatistik 2011 / 2012 werden für den Kanton Aargau, seine Bezirke und Gemeinden die aktuellsten Ergebnisse aus drei durch das Bundesamt für Statistik separat durchgeführten Erhebungen zum Bau- und Wohnungswesen präsentiert.
</t>
  </si>
  <si>
    <t>Reihe stat.kurzinfo Nr. 6 | Januar 2014</t>
  </si>
  <si>
    <t>Begriffe</t>
  </si>
  <si>
    <t>Baukosten</t>
  </si>
  <si>
    <t>Darunter sind sämtliche Ausgaben zu verstehen, die bei der Realisierung eines Bauwerkes anfallen. Die Kosten beinhalten alle Vorbereitungsarbeiten, die reinen Baukosten, alle fest eingebauten Einrichtungen, die der speziellen Nutzung eines Bauwerkes dienen, die Umgebungsarbeiten sowie alle Erschliessungsarbeiten innerhalb der Grundstücksgrenzen und alle Baunebenkosten. Nicht eingeschlossen sind die Kosten für den Erwerb des Grundstücks, die Erschliessung ausserhalb der Grundstücksgrenzen sowie die Kosten für die Ausstattung mit mobilen Gegenständen.</t>
  </si>
  <si>
    <t>Bauausgaben /-investitionen im Berichtsjahr</t>
  </si>
  <si>
    <t>Anteil der im Berichtsjahr getätigten Ausgaben der gesamten Baukosten. Erfasst werden nur die im Bau befindlichen Projekte, d.h. Projekte, von denen einzelne Phasen, einschliesslich der letzten (vgl. Baukontrolle), im Berichtsjahr zu Ende geführt werden.</t>
  </si>
  <si>
    <t>Bauvorhaben für das folgende Jahr</t>
  </si>
  <si>
    <t>Anteil der Baukosten für die im ersten Jahr nach der Erhebung vorgesehenen Bauvorhaben.</t>
  </si>
  <si>
    <t>Realisierungsquote</t>
  </si>
  <si>
    <t>Verhältnis zwischen der Summe der im Jahr x realisierten (im Jahr x erfassten) Bauinvestitionen und den für das Jahr x projektierten (im Jahr x–1 erfassten) Bauvorhaben.</t>
  </si>
  <si>
    <t>Baukontrolle</t>
  </si>
  <si>
    <t>Ein Bauobjekt durchläuft fünf Entwicklungsphasen. Es wird derjenige Code angegeben, der dem Arbeitsstand am Ende des Erhebungsjahrs am besten entspricht:</t>
  </si>
  <si>
    <t>Aufgrund der Baukontrolle lassen sich unter anderem die im Erhebungsjahr fertig gestellten, die Ende Jahr im Bau befindlichen Wohnungen und die während eines Jahres erteilten Baubewilligungen ermitteln.</t>
  </si>
  <si>
    <t>Tiefbauten sind Bauwerke, die in der Regel grösstenteils unter der Bodenhöhe liegen. Zu den Tiefbauten zählen auch Bauwerke, die über der Bodenhöhe liegen, jedoch keine unabhängige Nutzung zulassen und nicht zur Unterbringung von Menschen, Tieren oder Gütern bestimmt sind.</t>
  </si>
  <si>
    <t>Hochbauten sind Bauwerke, die in der Regel grösstenteils über der Bodenhöhe liegen. Zu den Hochbauten zählen auch Bauwerke, die unter der Bodenhöhe liegen, jedoch eine unabhängige Nutzung zulassen, dem Menschen zugänglich und zur Unterbringung von Menschen, Tieren oder Gütern bestimmt sind.</t>
  </si>
  <si>
    <t>- Gesuch eingereicht, aber noch nicht bewilligt (öffentliche Auftraggeber: Projekt im Finanzplan enthalten)</t>
  </si>
  <si>
    <t>- Baubewilligung erteilt, aber Bau noch nicht begonnen (öffentliche Auftraggeber: finanziert. Der Kredit für das Bauobjekt ist eröffnet.)</t>
  </si>
  <si>
    <t>- Bau begonnen</t>
  </si>
  <si>
    <t>- Projekt fertig gestellt (alle im Projekt enthaltenen Bauwerke)</t>
  </si>
  <si>
    <t>- Projekt sistiert (wird vorläufig nicht oder überhaupt nicht realisiert).</t>
  </si>
  <si>
    <t>Als Wohngebäude oder Gebäude mit Wohnungen werden Einfamilienhäuser, Mehrfamilienhäuser, Wohn- und Geschäftshäuser sowie andere Gebäude mit mindestens einer Wohnung (z.B. Schulhäuser mit Abwartwohnung, etc.) bezeichnet. Ferien- und Wochenendhäuser werden nur erhoben, wenn Bau, Ausstattung und Standort eine ganzjährige Bewohnung gestatten. Bei zusammengebauten Doppel-, Gruppen- und Reihenhäusern zählt jedes einzelne Bauwerk, welches vom andern durch eine mindestens vom Erdgeschoss bis zum Dach reichende Mauer (z.B. Brandmauer) abgetrennt ist, als selbständiges Gebäude.</t>
  </si>
  <si>
    <t>Ein freistehendes Gebäude umfasst neben dem Hauptgebäude auch die daran anstossenden, vom Hauptgebäude aus zugänglichen Anbauten und Nebengebäude, die zusammen ein auf demselben Grundstück gelegenes Ganzes bilden.</t>
  </si>
  <si>
    <t>Einfamilienhaus (EFH)</t>
  </si>
  <si>
    <t>Ausschliesslich einem Wohnzweck dienendes Gebäude mit einer Wohnung. Nicht als Einfamilienhaus gelten Gebäude mit vorhandenen Läden, Gewerbe- oder dergleichen Lokalen.</t>
  </si>
  <si>
    <t>Mehrfamilienhaus (MFH)</t>
  </si>
  <si>
    <t>Ausschliesslich einem Wohnzweck dienendes Gebäude mit mehr als einer Wohnung. Vor 1994 sind in den Tabellen alle Gebäude, die nicht Einfamilienhäuser im Sinne der Definition waren, als Mehrfamilienhäuser ausgewiesen.</t>
  </si>
  <si>
    <t>Andere Gebäude mit Wohnungen</t>
  </si>
  <si>
    <t>Unter anderen Gebäuden mit Wohnungen werden folgende Einheiten verstanden:</t>
  </si>
  <si>
    <t xml:space="preserve">Wohnung </t>
  </si>
  <si>
    <t>Gesamtheit der Räume, die gemäss Baubewilligung zu Wohnzwecken einer oder mehrerer Privathaushaltungen bestimmt ist und mit einer Küche oder einer Kochnische versehen ist (einschliesslich Einfamilienhäuser).</t>
  </si>
  <si>
    <t>Wohnräume (Zimmer)</t>
  </si>
  <si>
    <t>Als Wohnräume gelten Wohn-, Schlaf- und Kinderzimmer, einschliesslich Mansarden. Nicht als Wohnräume zählen hingegen Dielen, Küchen, Badezimmer, Duschen, WC, Abstellräume (Reduits) und Verandas sowie halbe Zimmer.</t>
  </si>
  <si>
    <t>- Hauptsächlich Wohnzwecken dienendes Gebäude (inklusive Bauernhaus)</t>
  </si>
  <si>
    <t xml:space="preserve">- Gebäude, die hauptsächlich anderen als Wohnzwecken dienen, wie Fabriken, Verwaltungsbauten, Schulen, etc., unter der Voraussetzung, dass sie mindestens eine Wohnung enthalten. </t>
  </si>
  <si>
    <t>Wohnungsbestand</t>
  </si>
  <si>
    <t>Die Ergebnisse der eidgenössischen Gebäude- und Wohnungszählung 1980, 1990 bzw. 2000 wurden bis 2009 mit Hilfe der jährlichen Bau- und Wohnbaustatistik (Reinzugang an Wohnungen pro Jahr) fortgeschrieben und ergaben bis dahin nur approximative Werte für den Wohnungsbestand, da in der jährlichen Wohnbauerhebung die Zweckentfremdung von Wohnungen sowie bis 1993 die Abbrüche und Umbauten nach Gebäudekategorien (d.h. die Aufteilung in Einfamilien- und Mehrfamilienhäuser sowie andere Gebäude) nicht erfasst wurden. Ab 2010 wird der Wohnungsbestand aus der Gebäude- und Wohnungsstatistik (GWS) verwendet. Dieser stammt aus dem von Kantonen und Gemeinden nachgeführten eidgenössischen Gebäude- und Wohnungsregister des Bundesamts für Statistik.  Es handelt sich dabei um den effektiven Wohnungsbestand.</t>
  </si>
  <si>
    <t>Leerwohnungen</t>
  </si>
  <si>
    <t>Als leer stehende Wohnungen im Sinne dieser Zählung gelten alle bewohnbaren, möblierten oder unmöblierten Wohnungen und Einfamilienhäuser, die zur Dauermiete (von mindestens drei Monaten) oder zum Verkauf ausgeschrieben und am Stichtag nicht bewohnt sind, und zwar unabhängig davon, ob eine Vermietung oder ein Verkauf auf einen späteren Zeitpunkt vorgesehen ist oder nicht. Ebenfalls mitgezählt werden (leer stehende) Ferien- oder Zweitwohnungen und -häuser, sofern sie das ganze Jahr bewohnbar und zur Dauermiete (von mindestens drei Monaten) oder zum Verkauf ausgeschrieben sind.</t>
  </si>
  <si>
    <t>Nicht als Leerwohnungen erfasst werden:</t>
  </si>
  <si>
    <t xml:space="preserve">Die Leerwohnungsziffer bezeichnet den prozentualen Anteil der leer stehenden Wohnungen am Wohnungsbestand. Sie kann für den gesamten Leerwohnungsbestand oder nur für Teile desselben berechnet werden. Ab 1984 wird die Leerwohnungsziffer aufgrund des Wohnungsbestands am 31. Dezember des Vorjahrs berechnet. </t>
  </si>
  <si>
    <t>- Wohnungen, die am 1. Juni zwar vermietet oder verkauft, aber nicht belegt sind,</t>
  </si>
  <si>
    <t>- Wohnungen, die sich in Abbruch- oder Umbauobjekten befinden, sowie Notwohnungen in Baracken,</t>
  </si>
  <si>
    <t>- (Neu-) Wohnungen, die noch nicht fertig ausgebaut, d.h. am 1. Juni noch nicht bezugsbereit sind,</t>
  </si>
  <si>
    <t>- aus baulichen oder sanitätspolizeilichen Gründen gesperrte Wohnungen,</t>
  </si>
  <si>
    <t>- Wohnungen, die nur einem beschränkten Personenkreis vorbehalten sind (Dienstwohnungen, Wohnungen für späteren Eigenbedarf etc.),</t>
  </si>
  <si>
    <t>- Räumlichkeiten, die nicht Wohnzwecken dienen oder nicht für Wohnzwecke angeboten werden (zweckentfremdete Wohnungen wie Büros, Arztpraxen etc.),</t>
  </si>
  <si>
    <t>- Wohnungen, die mit Gewerbe- oder Geschäftslokalen eine räumliche Einheit bilden,</t>
  </si>
  <si>
    <t>- Ferien- und Zweitwohnungen bzw. -häuser, die nicht zur Dauermiete (von mindestens drei Monaten) bzw. nicht zum Verkauf ausgeschrieben sind.</t>
  </si>
  <si>
    <t>- Mansarden und separate Zimmer ohne eigene Küche oder Kochnische sowie</t>
  </si>
  <si>
    <t>Industrie und Gewerbebau</t>
  </si>
  <si>
    <t>Leerwoh-
nungsziffer
2013</t>
  </si>
  <si>
    <r>
      <t>Wohnungs-
stand per
31.12.12</t>
    </r>
    <r>
      <rPr>
        <vertAlign val="superscript"/>
        <sz val="10"/>
        <rFont val="Arial"/>
        <family val="2"/>
      </rPr>
      <t>1</t>
    </r>
  </si>
  <si>
    <t>Leer
stehende
Wohnungen 2013</t>
  </si>
  <si>
    <t>Reinzugang an
Wohnungen 2012</t>
  </si>
  <si>
    <t>Neu
erstellte
Wohnungen 2012</t>
  </si>
  <si>
    <t>Oeffentlicher Bau</t>
  </si>
  <si>
    <t>Bauvorhaben 
2013</t>
  </si>
  <si>
    <r>
      <rPr>
        <b/>
        <sz val="10"/>
        <rFont val="Arial"/>
        <family val="2"/>
      </rPr>
      <t>Bau- und Wohnbaustatistik</t>
    </r>
    <r>
      <rPr>
        <sz val="10"/>
        <rFont val="Arial"/>
        <family val="2"/>
      </rPr>
      <t xml:space="preserve">
Veränderungen der Bautätigkeit, seien dies Zu- oder Abnahmen, beeinflussen nicht nur die Bauwirtschaft, sondern die gesamte Wirtschaft. Das Datenmaterial aus der Bau- und Wohnbaustatistik dient so einerseits der Abschätzung von Produktionskapazität und voraussichtlicher Beschäftigungslage im Baugewerbe. Andererseits trägt sie, zusammen mit anderen Untersuchungen, zur Beurteilung der allgemeinen konjunkturellen Entwicklung bei.
Die Bau- und Wohnbaustatistik erfasst die bewilligungspflichtige Bautätigkeit (Neubauten, Umbauten, Abbrüche) des privaten und des öffentlichen Sektors in den Bereichen Hoch- und Tiefbau. Zum Hochbau gehört insbesondere der Wohnungsbau. Die Statistik erfasst jährlich (ab dem Datenjahr 2011 vierteljährlich) sämtliche erwähnten Tätigkeiten innerhalb der Landesgrenzen vom Zeitpunkt der Einreichung des Baugesuchs bei den zuständigen Behörden bis zum Abschluss der Arbeiten. Erfasst werden auch die öffentlichen Unterhaltsarbeiten im Hoch- und Tiefbau von Bund, Kantonen und Gemeinden sowie von öffentlich-rechtlichen Betrieben. Nicht erfasst werden hingegen die nicht bewilligungspflichtigen privaten Unterhalts- und Renovationsarbeiten.
Die Bau- und Wohnbaustatistik gibt Auskunft über die tatsächlichen Bauausgaben im Berichtsjahr und über die vorgesehenen Bauausgaben im folgenden Jahr sowie bis 2009 über die jährlichen Veränderungen des Gebäude- und Wohnungsbestands. 
</t>
    </r>
  </si>
  <si>
    <r>
      <rPr>
        <b/>
        <sz val="10"/>
        <rFont val="Arial"/>
        <family val="2"/>
      </rPr>
      <t>Gebäude und Wohnungsstatistik (GWS)</t>
    </r>
    <r>
      <rPr>
        <sz val="10"/>
        <rFont val="Arial"/>
        <family val="2"/>
      </rPr>
      <t xml:space="preserve">
Gegenüber der früheren Gebäude und Wohnungserhebung im Rahmen der eidgenössischen Volkszählung fand im Jahr 2009 ein Systemwechsel zur  «Gebäude- und Wohnungsstatistik (GWS)» statt. Während bisher sämtliche Gebäude- und Wohnungsdaten alle 10 Jahre erfragt wurden und der Wohnungsbestand jährlich approximativ nach der Fortschreibungsmethode aus der Bau- und Wohnbaustatistik ermittelt wurde, werden diese Informationen neu ebenfalls jährlich aus dem von Kantonen und Gemeinden nachgeführten eidgenössischen Gebäude- und Wohnungsregister des Bundesamts für Statistik gezogen. Dabei wird aber der effektive (nicht mehr der approximative) Wohnungsbestand ermittelt. Die Daten aus der GWS wurden erstmals für das Jahr 2010 verwendet. Diese Systemumstellung führte zwischen 2009 und 2010 bei der Ermittlung des Wohnungsbestands zu überdurchschnittlichen Bereinigungen, was den vergleichsweise grossen Reinzugang an Wohnungen für das Jahr 2010 erklärt.
Der deutlichen Steigerung der Bauinvestionen entprechend, zeigt auch der aus der GWS ermittelte Wohnungsbestand für das Jahr 2011 im Aargau eine deutliche Zunahme um über 5‘100 Einheiten gegenüber dem Vorjahr.
</t>
    </r>
  </si>
  <si>
    <r>
      <rPr>
        <b/>
        <sz val="10"/>
        <rFont val="Arial"/>
        <family val="2"/>
      </rPr>
      <t>Zählung der leer stehenden Wohnungen</t>
    </r>
    <r>
      <rPr>
        <sz val="10"/>
        <rFont val="Arial"/>
        <family val="2"/>
      </rPr>
      <t xml:space="preserve">
Seit 1974 wird in allen Gemeinden der Schweiz jedes Jahr eine Leerwohnungszählung durchgeführt. Bis zum Jahr 1982 galt der 1. Dezember als Stichtag der Erhebung. Ab 1984 wird der Leerwohnungsbestand per 1. Juni erfasst. Als Folge dieser Verschiebung fand im Jahr 1983 keine Leerwohnungszählung statt. Bei rückwirkenden Vergleichen der Leerwohnungsbestände müssen die Auswirkungen, welche durch die Verschiebung des Stichtages bedingt sind, berücksichtigt werden. Insbesondere muss der starke Anstieg des Leerwohnungsbestands zwischen 1982 und 1984 (+758 Leerwohnungen) zum Teil als Folge des verschobenen Stichtags interpretiert werden.
Als leer stehende Wohnungen im Sinne dieser Zählung gelten alle bewohnbaren, möblierten oder unmöblierten Wohnungen und Einfamilienhäuser, die zur Dauermiete (von mindestens drei Monaten) oder zum Verkauf ausgeschrieben und am Stichtag nicht bewohnt sind, und zwar unabhängig davon, ob eine Vermietung oder ein Verkauf auf einen späteren Zeitpunkt vorgesehen ist oder nicht. Ebenfalls mitgezählt werden (leer stehende) Ferien- oder Zweitwohnungen und -häuser, sofern sie das ganze Jahr bewohnbar und zur Dauermiete (von mindestens drei Monaten) oder zum Verkauf ausgeschrieben sind.</t>
    </r>
  </si>
  <si>
    <r>
      <rPr>
        <b/>
        <sz val="10"/>
        <rFont val="Arial"/>
        <family val="2"/>
      </rPr>
      <t>Leerwohnungsziffer</t>
    </r>
    <r>
      <rPr>
        <sz val="10"/>
        <rFont val="Arial"/>
        <family val="2"/>
      </rPr>
      <t xml:space="preserve">
Die Leerwohnungsziffer bezeichnet den prozentualen Anteil der leer stehenden Wohnungen am Wohnungsbestand. Sie kann für den gesamten Leerwohnungsbestand oder nur für Teile desselben berechnet werden. Ab 1984 wird die Leerwohnungsziffer aufgrund des Wohnungsbestands am 31. Dezember des Vorjahrs berechnet. 
</t>
    </r>
  </si>
  <si>
    <t>andere Gebäude</t>
  </si>
  <si>
    <t>Wohnungszuwachs</t>
  </si>
  <si>
    <t>Immob.-Gesellschaften</t>
  </si>
  <si>
    <t>Bautätigkeit nach Auftraggebern, 1979 – 2012 (in Mio. Franken)</t>
  </si>
  <si>
    <t>Bautätigkeit 2012 und Bauvorhaben 2013 nach Bausparten und Gemeinden</t>
  </si>
  <si>
    <t>Wohnbautätigkeit nach Gemeinden, 2012</t>
  </si>
  <si>
    <t>Wohnungsbesstand per 31.12.2012 und Leerwohnungen vom 1. Juni 2013 nach Gemeinden</t>
  </si>
  <si>
    <t>Bautätigkeit 2011 und 2012 sowie Bauvorhaben 2012 und 2013 nach Bauobjektarten</t>
  </si>
  <si>
    <t>Anhangstabellen</t>
  </si>
  <si>
    <t>Kanton
Bezirk
Gemeinde</t>
  </si>
  <si>
    <t>Bautätigkeit (in 1'000 Franken)</t>
  </si>
  <si>
    <t>Bauvorhaben (in 1'000 Franken)</t>
  </si>
  <si>
    <t>Gesamt-
total</t>
  </si>
  <si>
    <t>Öffent-
licher Bau</t>
  </si>
  <si>
    <t>Woh-
nungsbau</t>
  </si>
  <si>
    <t>Inustrie-
und Ge-
werbebau</t>
  </si>
  <si>
    <t>Übriger
privater
Bau</t>
  </si>
  <si>
    <t>ln       282</t>
  </si>
  <si>
    <t>Rudolfstetten-Friedl.</t>
  </si>
  <si>
    <t>l.      1766</t>
  </si>
  <si>
    <t>Kanton
Bezirk
Gemeinden</t>
  </si>
  <si>
    <t>Neu erstellte
Wohngebäude</t>
  </si>
  <si>
    <t>Neu erstellte Wohnungen mit … Wohnräumen</t>
  </si>
  <si>
    <t>Zugang
durch
Umbau</t>
  </si>
  <si>
    <t>Abgang
durch
Umbau</t>
  </si>
  <si>
    <t>Reinzugang an Wohnungen mit …Wohnräumen</t>
  </si>
  <si>
    <t xml:space="preserve">Wohnungen
im Bau
Ende Jahr </t>
  </si>
  <si>
    <t>Baubewilligungen</t>
  </si>
  <si>
    <t>davon EHF</t>
  </si>
  <si>
    <t>Rudolfstetten-Friedl,</t>
  </si>
  <si>
    <t>Wohnungs-
bestand
31.12.2012</t>
  </si>
  <si>
    <t>Leerstehende Wohnungen mit ... Wohnräumen</t>
  </si>
  <si>
    <t>Leer-
wohnungs-
ziffer</t>
  </si>
  <si>
    <t>Ein-
familien-
häusern</t>
  </si>
  <si>
    <t>Neu-
bauten</t>
  </si>
  <si>
    <t>Rudolfstetten-Fried.</t>
  </si>
  <si>
    <t>Bauvorhaben in Mio. Franken</t>
  </si>
  <si>
    <t>Verteilung in Prozent</t>
  </si>
  <si>
    <t>Bautätigkeit</t>
  </si>
  <si>
    <t>Bauvorhaben</t>
  </si>
  <si>
    <t>Bau-
tätigkeit
2012</t>
  </si>
  <si>
    <t>Bau-
vorhaben
2013</t>
  </si>
  <si>
    <t>Infrastruktur: Versorgung</t>
  </si>
  <si>
    <t>- Wasserversorgung</t>
  </si>
  <si>
    <t>- Elektrizität</t>
  </si>
  <si>
    <t>- Gaswerke, und -netze, chem. Anlagen</t>
  </si>
  <si>
    <t>- Fernheizungen</t>
  </si>
  <si>
    <t>- Übrige Versorgung</t>
  </si>
  <si>
    <t>Infrastruktur: Entsorgung</t>
  </si>
  <si>
    <t>- Wasserentsorgung</t>
  </si>
  <si>
    <t>- Kehrichtentsorgung</t>
  </si>
  <si>
    <t>- Übrige Entsorgung</t>
  </si>
  <si>
    <t>Infrastruktur: Strassenverkehr</t>
  </si>
  <si>
    <t>- Nationalstrassen</t>
  </si>
  <si>
    <t>- Kantonsstrassen</t>
  </si>
  <si>
    <t>- Gemeindestrassen</t>
  </si>
  <si>
    <t>- Übriger Strassenbau</t>
  </si>
  <si>
    <t>- Parkhäuser</t>
  </si>
  <si>
    <t>Infrasruktur: Übriger Verkehr</t>
  </si>
  <si>
    <t>- Bahnanlagen</t>
  </si>
  <si>
    <t>- Bus-, Tramanlagen</t>
  </si>
  <si>
    <t>- Kommunikation</t>
  </si>
  <si>
    <t>- Übriger Verkehr</t>
  </si>
  <si>
    <t>Bildung, Forschung, Gesundheit, Kultur</t>
  </si>
  <si>
    <t>- Schulen</t>
  </si>
  <si>
    <t>- Forschung</t>
  </si>
  <si>
    <t>- Spitäler</t>
  </si>
  <si>
    <t>- Pflegeheime</t>
  </si>
  <si>
    <t>- Übriges Gesundheitswesen</t>
  </si>
  <si>
    <t>- Freizeit-, Tourismusanlagen</t>
  </si>
  <si>
    <t>- Kirchen und Sakralbauten</t>
  </si>
  <si>
    <t>- Kulturbauten</t>
  </si>
  <si>
    <t>- Sporthallen und Sportplätze</t>
  </si>
  <si>
    <t>- Bach- und Flussverbauungen</t>
  </si>
  <si>
    <t>- Landesverteidigung</t>
  </si>
  <si>
    <t>- Übrige Infrastruktur</t>
  </si>
  <si>
    <t>- Einfamilienhaus (freistehend)</t>
  </si>
  <si>
    <t>- Einfamileinhaus (angebaut)</t>
  </si>
  <si>
    <t>- Mehrfamilienhaus (reines Wohngebäude)</t>
  </si>
  <si>
    <t>- Hauptsächliches Wohngebäude</t>
  </si>
  <si>
    <t>- Wohnheim</t>
  </si>
  <si>
    <t>- Garagen, Parkplätze etc</t>
  </si>
  <si>
    <t>- Übrige Wohnungen (inkl. Aterswohnungen)</t>
  </si>
  <si>
    <t>Land- und Forstwirschtschaft</t>
  </si>
  <si>
    <t>- Landwirtschaft</t>
  </si>
  <si>
    <t>- Forstwirtschaft</t>
  </si>
  <si>
    <t>- Meliorationen</t>
  </si>
  <si>
    <t>Industrie, Gewerbe, Dienstl., öff. Haush.</t>
  </si>
  <si>
    <t>- Werkstatt, Fabrik</t>
  </si>
  <si>
    <t>- Lagerhalle, Depot</t>
  </si>
  <si>
    <t>- Bürogebäude, Verwaltungsgebäude</t>
  </si>
  <si>
    <t>- Kauffhaus, Geschäft</t>
  </si>
  <si>
    <t>- Restaurants, Hotels</t>
  </si>
  <si>
    <t>- Andere Beherbergungen</t>
  </si>
  <si>
    <t>- Übrige Verwendung</t>
  </si>
  <si>
    <t>Unterhaltsarbeiten</t>
  </si>
  <si>
    <t>Realisierungs-quote 2012</t>
  </si>
  <si>
    <t>Leerwohnungszählung</t>
  </si>
  <si>
    <t>0 1</t>
  </si>
  <si>
    <t>0 26</t>
  </si>
  <si>
    <t>0 2</t>
  </si>
  <si>
    <t>0 3</t>
  </si>
  <si>
    <t>0 5</t>
  </si>
  <si>
    <t>Wohnungs-
bestand per 31.12.2012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</si>
</sst>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General\:"/>
    <numFmt numFmtId="165" formatCode="0.0"/>
    <numFmt numFmtId="166" formatCode="#,##0.0"/>
    <numFmt numFmtId="167" formatCode="#,##0;#,##0"/>
    <numFmt numFmtId="168" formatCode="#,##0;[Red]#,##0"/>
    <numFmt numFmtId="169" formatCode="#,##0.00;[Red]#,##0.00"/>
    <numFmt numFmtId="170" formatCode="#\ ##0"/>
  </numFmts>
  <fonts count="35" x14ac:knownFonts="1">
    <font>
      <sz val="10"/>
      <name val="Arial"/>
      <family val="2"/>
    </font>
    <font>
      <sz val="11"/>
      <color theme="1"/>
      <name val="Arial"/>
      <family val="2"/>
    </font>
    <font>
      <sz val="9"/>
      <name val="Arial"/>
      <family val="2"/>
    </font>
    <font>
      <sz val="8"/>
      <name val="Arial"/>
      <family val="2"/>
    </font>
    <font>
      <u/>
      <sz val="8"/>
      <color indexed="12"/>
      <name val="Arial"/>
      <family val="2"/>
    </font>
    <font>
      <u/>
      <sz val="10"/>
      <color indexed="12"/>
      <name val="Arial"/>
      <family val="2"/>
    </font>
    <font>
      <b/>
      <sz val="16"/>
      <name val="Arial"/>
      <family val="2"/>
    </font>
    <font>
      <b/>
      <sz val="12"/>
      <name val="Arial"/>
      <family val="2"/>
    </font>
    <font>
      <i/>
      <sz val="10"/>
      <name val="Arial"/>
      <family val="2"/>
    </font>
    <font>
      <b/>
      <u/>
      <sz val="12"/>
      <color indexed="57"/>
      <name val="Arial"/>
      <family val="2"/>
    </font>
    <font>
      <sz val="10"/>
      <name val="Courier New"/>
      <family val="3"/>
      <charset val="1"/>
    </font>
    <font>
      <b/>
      <sz val="10"/>
      <name val="Arial"/>
      <family val="2"/>
    </font>
    <font>
      <vertAlign val="superscript"/>
      <sz val="10"/>
      <name val="Arial"/>
      <family val="2"/>
    </font>
    <font>
      <b/>
      <vertAlign val="superscript"/>
      <sz val="10"/>
      <name val="Arial"/>
      <family val="2"/>
    </font>
    <font>
      <b/>
      <sz val="8"/>
      <color indexed="8"/>
      <name val="Tahoma"/>
      <family val="2"/>
      <charset val="1"/>
    </font>
    <font>
      <sz val="8"/>
      <color indexed="8"/>
      <name val="Tahoma"/>
      <family val="2"/>
      <charset val="1"/>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color theme="0"/>
      <name val="Arial"/>
      <family val="2"/>
    </font>
    <font>
      <sz val="10"/>
      <name val="Arial"/>
      <family val="2"/>
    </font>
    <font>
      <sz val="10"/>
      <name val="Arial"/>
      <family val="2"/>
    </font>
  </fonts>
  <fills count="42">
    <fill>
      <patternFill patternType="none"/>
    </fill>
    <fill>
      <patternFill patternType="gray125"/>
    </fill>
    <fill>
      <patternFill patternType="solid">
        <fgColor indexed="45"/>
        <bgColor indexed="44"/>
      </patternFill>
    </fill>
    <fill>
      <patternFill patternType="solid">
        <fgColor indexed="26"/>
        <bgColor indexed="9"/>
      </patternFill>
    </fill>
    <fill>
      <patternFill patternType="solid">
        <fgColor indexed="26"/>
        <bgColor indexed="42"/>
      </patternFill>
    </fill>
    <fill>
      <patternFill patternType="solid">
        <fgColor rgb="FFC49A82"/>
        <bgColor indexed="24"/>
      </patternFill>
    </fill>
    <fill>
      <patternFill patternType="solid">
        <fgColor rgb="FFEBE0D8"/>
        <bgColor indexed="42"/>
      </patternFill>
    </fill>
    <fill>
      <patternFill patternType="solid">
        <fgColor rgb="FFEBE0D8"/>
        <bgColor indexed="64"/>
      </patternFill>
    </fill>
    <fill>
      <patternFill patternType="solid">
        <fgColor rgb="FFC49A82"/>
        <bgColor indexed="64"/>
      </patternFill>
    </fill>
    <fill>
      <patternFill patternType="solid">
        <fgColor theme="0"/>
        <bgColor indexed="13"/>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6">
    <xf numFmtId="0" fontId="0" fillId="0" borderId="0"/>
    <xf numFmtId="0" fontId="5" fillId="0" borderId="0" applyNumberFormat="0" applyFill="0" applyBorder="0" applyAlignment="0" applyProtection="0"/>
    <xf numFmtId="0" fontId="16" fillId="0" borderId="0" applyNumberFormat="0" applyFill="0" applyBorder="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2" fillId="13" borderId="0" applyNumberFormat="0" applyBorder="0" applyAlignment="0" applyProtection="0"/>
    <xf numFmtId="0" fontId="23" fillId="14" borderId="16" applyNumberFormat="0" applyAlignment="0" applyProtection="0"/>
    <xf numFmtId="0" fontId="24" fillId="15" borderId="17" applyNumberFormat="0" applyAlignment="0" applyProtection="0"/>
    <xf numFmtId="0" fontId="25" fillId="15" borderId="16" applyNumberFormat="0" applyAlignment="0" applyProtection="0"/>
    <xf numFmtId="0" fontId="26" fillId="0" borderId="18" applyNumberFormat="0" applyFill="0" applyAlignment="0" applyProtection="0"/>
    <xf numFmtId="0" fontId="27" fillId="16" borderId="19" applyNumberFormat="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21" applyNumberFormat="0" applyFill="0" applyAlignment="0" applyProtection="0"/>
    <xf numFmtId="0" fontId="3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1" fillId="21" borderId="0" applyNumberFormat="0" applyBorder="0" applyAlignment="0" applyProtection="0"/>
    <xf numFmtId="0" fontId="3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1" fillId="33" borderId="0" applyNumberFormat="0" applyBorder="0" applyAlignment="0" applyProtection="0"/>
    <xf numFmtId="0" fontId="3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31" fillId="37" borderId="0" applyNumberFormat="0" applyBorder="0" applyAlignment="0" applyProtection="0"/>
    <xf numFmtId="0" fontId="3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31" fillId="41" borderId="0" applyNumberFormat="0" applyBorder="0" applyAlignment="0" applyProtection="0"/>
    <xf numFmtId="0" fontId="1" fillId="0" borderId="0"/>
    <xf numFmtId="0" fontId="1" fillId="17" borderId="20" applyNumberFormat="0" applyFont="0" applyAlignment="0" applyProtection="0"/>
    <xf numFmtId="0" fontId="34" fillId="0" borderId="0"/>
    <xf numFmtId="0" fontId="5" fillId="0" borderId="0" applyNumberFormat="0" applyFill="0" applyBorder="0" applyAlignment="0" applyProtection="0">
      <alignment vertical="top"/>
      <protection locked="0"/>
    </xf>
  </cellStyleXfs>
  <cellXfs count="274">
    <xf numFmtId="0" fontId="0" fillId="0" borderId="0" xfId="0"/>
    <xf numFmtId="0" fontId="0" fillId="0" borderId="0" xfId="0" applyFont="1"/>
    <xf numFmtId="0" fontId="0" fillId="0" borderId="0" xfId="0" applyFont="1" applyFill="1"/>
    <xf numFmtId="0" fontId="2" fillId="0" borderId="0" xfId="0" applyFont="1" applyFill="1" applyAlignment="1">
      <alignment horizontal="right"/>
    </xf>
    <xf numFmtId="0" fontId="3" fillId="0" borderId="0" xfId="0" applyFont="1"/>
    <xf numFmtId="0" fontId="3" fillId="0" borderId="0" xfId="0" applyFont="1" applyFill="1"/>
    <xf numFmtId="0" fontId="4" fillId="0" borderId="0" xfId="1" applyNumberFormat="1" applyFont="1" applyFill="1" applyBorder="1" applyAlignment="1" applyProtection="1"/>
    <xf numFmtId="0" fontId="6" fillId="0" borderId="0" xfId="0" applyFont="1" applyFill="1" applyAlignment="1">
      <alignment horizontal="right"/>
    </xf>
    <xf numFmtId="0" fontId="0" fillId="0" borderId="0" xfId="0" applyFont="1" applyAlignment="1">
      <alignment horizontal="left"/>
    </xf>
    <xf numFmtId="0" fontId="7" fillId="0" borderId="0" xfId="0" applyFont="1" applyAlignment="1">
      <alignment horizontal="left"/>
    </xf>
    <xf numFmtId="0" fontId="8" fillId="0" borderId="0" xfId="0" applyFont="1" applyAlignment="1">
      <alignment horizontal="left" vertical="top"/>
    </xf>
    <xf numFmtId="0" fontId="0" fillId="0" borderId="0" xfId="0" applyFont="1" applyAlignment="1">
      <alignment horizontal="right"/>
    </xf>
    <xf numFmtId="0" fontId="0" fillId="0" borderId="0" xfId="0" applyAlignment="1">
      <alignment horizontal="left"/>
    </xf>
    <xf numFmtId="164" fontId="0" fillId="0" borderId="0" xfId="0" applyNumberFormat="1" applyFont="1" applyAlignment="1">
      <alignment horizontal="right"/>
    </xf>
    <xf numFmtId="0" fontId="5" fillId="0" borderId="0" xfId="1" applyNumberFormat="1" applyFont="1" applyFill="1" applyBorder="1" applyAlignment="1" applyProtection="1">
      <alignment horizontal="left"/>
    </xf>
    <xf numFmtId="0" fontId="5" fillId="0" borderId="0" xfId="1" applyNumberFormat="1" applyFont="1" applyFill="1" applyBorder="1" applyAlignment="1" applyProtection="1"/>
    <xf numFmtId="0" fontId="0" fillId="0" borderId="0" xfId="0" applyBorder="1"/>
    <xf numFmtId="0" fontId="7" fillId="0" borderId="0" xfId="0" applyFont="1" applyBorder="1"/>
    <xf numFmtId="0" fontId="0" fillId="0" borderId="0" xfId="0" applyBorder="1" applyAlignment="1">
      <alignment horizontal="right"/>
    </xf>
    <xf numFmtId="0" fontId="3" fillId="0" borderId="0" xfId="0" applyFont="1" applyBorder="1" applyAlignment="1">
      <alignment horizontal="right"/>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1"/>
    </xf>
    <xf numFmtId="0" fontId="0" fillId="3" borderId="1" xfId="0" applyFill="1" applyBorder="1" applyAlignment="1">
      <alignment horizontal="center"/>
    </xf>
    <xf numFmtId="0" fontId="3" fillId="0" borderId="0" xfId="0" applyFont="1" applyAlignment="1">
      <alignment horizontal="right"/>
    </xf>
    <xf numFmtId="165" fontId="0" fillId="0" borderId="0" xfId="0" applyNumberFormat="1"/>
    <xf numFmtId="0" fontId="0" fillId="3" borderId="1" xfId="0" applyFont="1" applyFill="1" applyBorder="1"/>
    <xf numFmtId="0" fontId="11" fillId="0" borderId="0" xfId="0" applyFont="1"/>
    <xf numFmtId="0" fontId="11" fillId="3" borderId="1" xfId="0" applyFont="1" applyFill="1" applyBorder="1"/>
    <xf numFmtId="0" fontId="0" fillId="2" borderId="1" xfId="0" applyFont="1" applyFill="1" applyBorder="1" applyAlignment="1">
      <alignment vertical="top" wrapText="1"/>
    </xf>
    <xf numFmtId="3" fontId="0" fillId="0" borderId="1" xfId="0" applyNumberFormat="1" applyFont="1" applyBorder="1" applyAlignment="1">
      <alignment horizontal="right"/>
    </xf>
    <xf numFmtId="0" fontId="0" fillId="0" borderId="0" xfId="0" applyNumberFormat="1"/>
    <xf numFmtId="0" fontId="0" fillId="3" borderId="1" xfId="0" applyFont="1" applyFill="1" applyBorder="1" applyAlignment="1">
      <alignment horizontal="left"/>
    </xf>
    <xf numFmtId="0" fontId="11" fillId="3" borderId="1" xfId="0" applyFont="1" applyFill="1" applyBorder="1" applyAlignment="1">
      <alignment horizontal="left"/>
    </xf>
    <xf numFmtId="0" fontId="0" fillId="0" borderId="0" xfId="0" applyAlignment="1">
      <alignment horizontal="center"/>
    </xf>
    <xf numFmtId="0" fontId="0" fillId="0" borderId="0" xfId="0" applyAlignment="1">
      <alignment horizontal="right"/>
    </xf>
    <xf numFmtId="0" fontId="10" fillId="0" borderId="0" xfId="0" applyFont="1"/>
    <xf numFmtId="0" fontId="2" fillId="0" borderId="0" xfId="0" applyFont="1"/>
    <xf numFmtId="0" fontId="2" fillId="0" borderId="0" xfId="0" applyFont="1" applyBorder="1"/>
    <xf numFmtId="167" fontId="0" fillId="0" borderId="0" xfId="0" applyNumberFormat="1" applyFont="1" applyAlignment="1">
      <alignment horizontal="right"/>
    </xf>
    <xf numFmtId="167" fontId="0" fillId="0" borderId="0" xfId="0" applyNumberFormat="1" applyFont="1"/>
    <xf numFmtId="0" fontId="0" fillId="0" borderId="0" xfId="0" applyAlignment="1">
      <alignment wrapText="1"/>
    </xf>
    <xf numFmtId="166" fontId="0" fillId="0" borderId="1" xfId="0" applyNumberFormat="1" applyFont="1" applyBorder="1" applyAlignment="1">
      <alignment horizontal="right"/>
    </xf>
    <xf numFmtId="14" fontId="0" fillId="0" borderId="0" xfId="0" applyNumberFormat="1" applyAlignment="1">
      <alignment wrapText="1"/>
    </xf>
    <xf numFmtId="4" fontId="0" fillId="0" borderId="1" xfId="0" applyNumberFormat="1" applyFont="1" applyBorder="1" applyAlignment="1">
      <alignment horizontal="right"/>
    </xf>
    <xf numFmtId="0" fontId="0" fillId="0" borderId="0" xfId="0" applyNumberFormat="1" applyAlignment="1">
      <alignment wrapText="1"/>
    </xf>
    <xf numFmtId="0" fontId="5" fillId="0" borderId="0" xfId="1" applyNumberFormat="1" applyFont="1" applyFill="1" applyBorder="1" applyAlignment="1" applyProtection="1">
      <alignment horizontal="left"/>
    </xf>
    <xf numFmtId="0" fontId="7" fillId="0" borderId="0" xfId="0" applyFont="1" applyBorder="1" applyAlignment="1"/>
    <xf numFmtId="0" fontId="3" fillId="0" borderId="0" xfId="0" applyFont="1" applyAlignment="1"/>
    <xf numFmtId="0" fontId="0" fillId="5" borderId="1" xfId="0" applyFont="1" applyFill="1" applyBorder="1" applyAlignment="1">
      <alignment horizontal="right" vertical="top" wrapText="1"/>
    </xf>
    <xf numFmtId="0" fontId="0" fillId="7" borderId="1" xfId="0" applyFill="1" applyBorder="1" applyAlignment="1">
      <alignment horizontal="center"/>
    </xf>
    <xf numFmtId="0" fontId="0" fillId="8" borderId="1" xfId="0" applyFont="1" applyFill="1" applyBorder="1" applyAlignment="1">
      <alignment horizontal="right" vertical="top" wrapText="1"/>
    </xf>
    <xf numFmtId="49" fontId="0" fillId="0" borderId="0" xfId="0" applyNumberFormat="1"/>
    <xf numFmtId="3" fontId="0" fillId="0" borderId="0" xfId="0" applyNumberFormat="1"/>
    <xf numFmtId="2" fontId="0" fillId="0" borderId="0" xfId="0" applyNumberFormat="1"/>
    <xf numFmtId="2" fontId="0" fillId="0" borderId="0" xfId="0" applyNumberFormat="1" applyAlignment="1">
      <alignment horizontal="right"/>
    </xf>
    <xf numFmtId="2" fontId="0" fillId="0" borderId="9" xfId="0" applyNumberFormat="1" applyFont="1" applyBorder="1" applyAlignment="1">
      <alignment horizontal="right"/>
    </xf>
    <xf numFmtId="0" fontId="0" fillId="7" borderId="9" xfId="0" applyFill="1" applyBorder="1" applyAlignment="1">
      <alignment horizontal="center"/>
    </xf>
    <xf numFmtId="0" fontId="0" fillId="7" borderId="1" xfId="0" applyFont="1" applyFill="1" applyBorder="1"/>
    <xf numFmtId="0" fontId="11" fillId="7" borderId="1" xfId="0" applyFont="1" applyFill="1" applyBorder="1"/>
    <xf numFmtId="0" fontId="0" fillId="7" borderId="1" xfId="0" applyFill="1" applyBorder="1" applyAlignment="1">
      <alignment horizontal="left"/>
    </xf>
    <xf numFmtId="0" fontId="11" fillId="7" borderId="1" xfId="0" applyFont="1" applyFill="1" applyBorder="1" applyAlignment="1">
      <alignment horizontal="left"/>
    </xf>
    <xf numFmtId="168" fontId="11" fillId="0" borderId="1" xfId="0" applyNumberFormat="1" applyFont="1" applyBorder="1" applyAlignment="1">
      <alignment horizontal="right"/>
    </xf>
    <xf numFmtId="0" fontId="0" fillId="4" borderId="1" xfId="0" applyFont="1" applyFill="1" applyBorder="1" applyAlignment="1">
      <alignment horizontal="left"/>
    </xf>
    <xf numFmtId="0" fontId="11" fillId="4" borderId="1" xfId="0" applyFont="1" applyFill="1" applyBorder="1" applyAlignment="1">
      <alignment horizontal="left"/>
    </xf>
    <xf numFmtId="166" fontId="0" fillId="0" borderId="2" xfId="0" applyNumberFormat="1" applyFont="1" applyBorder="1" applyAlignment="1">
      <alignment horizontal="right"/>
    </xf>
    <xf numFmtId="165" fontId="0" fillId="8" borderId="1" xfId="0" applyNumberFormat="1" applyFont="1" applyFill="1" applyBorder="1" applyAlignment="1">
      <alignment horizontal="right" vertical="top" wrapText="1"/>
    </xf>
    <xf numFmtId="3" fontId="0" fillId="0" borderId="9" xfId="0" applyNumberFormat="1" applyFont="1" applyBorder="1" applyAlignment="1">
      <alignment horizontal="right"/>
    </xf>
    <xf numFmtId="166" fontId="0" fillId="0" borderId="9" xfId="0" applyNumberFormat="1" applyFont="1" applyBorder="1" applyAlignment="1">
      <alignment horizontal="right"/>
    </xf>
    <xf numFmtId="3" fontId="0" fillId="8" borderId="1" xfId="0" applyNumberFormat="1" applyFont="1" applyFill="1" applyBorder="1" applyAlignment="1">
      <alignment horizontal="right" vertical="top" wrapText="1"/>
    </xf>
    <xf numFmtId="165" fontId="0" fillId="0" borderId="0" xfId="0" applyNumberFormat="1" applyFont="1" applyAlignment="1">
      <alignment horizontal="right"/>
    </xf>
    <xf numFmtId="3" fontId="0" fillId="0" borderId="2" xfId="0" applyNumberFormat="1" applyFont="1" applyBorder="1" applyAlignment="1">
      <alignment horizontal="right"/>
    </xf>
    <xf numFmtId="0" fontId="0" fillId="7" borderId="2" xfId="0" applyFill="1" applyBorder="1" applyAlignment="1">
      <alignment horizontal="center"/>
    </xf>
    <xf numFmtId="3" fontId="0" fillId="0" borderId="0" xfId="0" applyNumberFormat="1" applyFont="1" applyAlignment="1">
      <alignment horizontal="right"/>
    </xf>
    <xf numFmtId="0" fontId="0" fillId="8" borderId="9" xfId="0" applyFill="1" applyBorder="1" applyAlignment="1">
      <alignment horizontal="right" vertical="top"/>
    </xf>
    <xf numFmtId="0" fontId="0" fillId="8" borderId="9" xfId="0" applyFill="1" applyBorder="1" applyAlignment="1">
      <alignment horizontal="left" vertical="top" wrapText="1"/>
    </xf>
    <xf numFmtId="0" fontId="0" fillId="7" borderId="1" xfId="0" applyFont="1" applyFill="1" applyBorder="1" applyAlignment="1">
      <alignment horizontal="left"/>
    </xf>
    <xf numFmtId="4" fontId="0" fillId="0" borderId="2" xfId="0" applyNumberFormat="1" applyFont="1" applyBorder="1" applyAlignment="1">
      <alignment horizontal="right"/>
    </xf>
    <xf numFmtId="0" fontId="0" fillId="2" borderId="1" xfId="0" applyFont="1" applyFill="1" applyBorder="1" applyAlignment="1">
      <alignment horizontal="center" vertical="top" wrapText="1"/>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2"/>
    </xf>
    <xf numFmtId="0" fontId="0" fillId="2" borderId="1" xfId="0" applyFont="1" applyFill="1" applyBorder="1" applyAlignment="1">
      <alignment horizontal="left" vertical="top" wrapText="1"/>
    </xf>
    <xf numFmtId="0" fontId="0" fillId="2" borderId="1" xfId="0" applyFont="1" applyFill="1" applyBorder="1" applyAlignment="1">
      <alignment horizontal="left" vertical="top" wrapText="1" indent="1"/>
    </xf>
    <xf numFmtId="0" fontId="0" fillId="3" borderId="1" xfId="0" applyFont="1" applyFill="1" applyBorder="1" applyAlignment="1">
      <alignment horizontal="center"/>
    </xf>
    <xf numFmtId="0" fontId="0" fillId="8" borderId="1" xfId="0" applyFont="1" applyFill="1" applyBorder="1" applyAlignment="1">
      <alignment horizontal="left" vertical="top" wrapText="1"/>
    </xf>
    <xf numFmtId="0" fontId="0" fillId="8" borderId="1" xfId="0" applyFont="1" applyFill="1" applyBorder="1" applyAlignment="1">
      <alignment horizontal="left" vertical="top" wrapText="1" indent="2"/>
    </xf>
    <xf numFmtId="0" fontId="0" fillId="8" borderId="1" xfId="0" applyFont="1" applyFill="1" applyBorder="1" applyAlignment="1">
      <alignment horizontal="right" vertical="top" wrapText="1"/>
    </xf>
    <xf numFmtId="0" fontId="0" fillId="8" borderId="1" xfId="0" applyFont="1" applyFill="1" applyBorder="1" applyAlignment="1">
      <alignment horizontal="left" vertical="top" wrapText="1" indent="1"/>
    </xf>
    <xf numFmtId="0" fontId="0" fillId="8" borderId="2" xfId="0" applyFont="1" applyFill="1" applyBorder="1" applyAlignment="1">
      <alignment horizontal="right" vertical="top" wrapText="1"/>
    </xf>
    <xf numFmtId="2" fontId="11" fillId="0" borderId="9" xfId="0" applyNumberFormat="1" applyFont="1" applyBorder="1" applyAlignment="1">
      <alignment horizontal="right"/>
    </xf>
    <xf numFmtId="2" fontId="0" fillId="0" borderId="9" xfId="0" applyNumberFormat="1" applyBorder="1" applyAlignment="1">
      <alignment horizontal="right"/>
    </xf>
    <xf numFmtId="169" fontId="11" fillId="0" borderId="1" xfId="0" applyNumberFormat="1" applyFont="1" applyBorder="1" applyAlignment="1">
      <alignment horizontal="right"/>
    </xf>
    <xf numFmtId="3" fontId="11" fillId="0" borderId="1" xfId="0" applyNumberFormat="1" applyFont="1" applyBorder="1" applyAlignment="1">
      <alignment horizontal="right"/>
    </xf>
    <xf numFmtId="3" fontId="0" fillId="0" borderId="9" xfId="0" applyNumberFormat="1" applyBorder="1" applyAlignment="1">
      <alignment horizontal="right"/>
    </xf>
    <xf numFmtId="3" fontId="11" fillId="0" borderId="9" xfId="0" applyNumberFormat="1" applyFont="1" applyBorder="1" applyAlignment="1">
      <alignment horizontal="right"/>
    </xf>
    <xf numFmtId="168" fontId="0" fillId="0" borderId="1" xfId="0" applyNumberFormat="1" applyFont="1" applyBorder="1" applyAlignment="1">
      <alignment horizontal="right"/>
    </xf>
    <xf numFmtId="3" fontId="0" fillId="0" borderId="1" xfId="0" applyNumberFormat="1" applyFont="1" applyBorder="1"/>
    <xf numFmtId="166" fontId="11" fillId="0" borderId="1" xfId="0" applyNumberFormat="1" applyFont="1" applyBorder="1" applyAlignment="1">
      <alignment horizontal="right"/>
    </xf>
    <xf numFmtId="0" fontId="0" fillId="4" borderId="1" xfId="0" applyFont="1" applyFill="1" applyBorder="1" applyAlignment="1">
      <alignment horizontal="center"/>
    </xf>
    <xf numFmtId="0" fontId="0" fillId="6" borderId="1" xfId="0" applyFont="1" applyFill="1" applyBorder="1" applyAlignment="1">
      <alignment horizontal="center"/>
    </xf>
    <xf numFmtId="3" fontId="0" fillId="0" borderId="9" xfId="0" applyNumberFormat="1" applyFont="1" applyBorder="1"/>
    <xf numFmtId="165" fontId="0" fillId="0" borderId="9" xfId="0" applyNumberFormat="1" applyFont="1" applyBorder="1"/>
    <xf numFmtId="165" fontId="0" fillId="0" borderId="9" xfId="0" applyNumberFormat="1" applyFont="1" applyBorder="1" applyAlignment="1">
      <alignment horizontal="right"/>
    </xf>
    <xf numFmtId="0" fontId="0" fillId="0" borderId="9" xfId="0" applyFont="1" applyBorder="1"/>
    <xf numFmtId="2" fontId="0" fillId="0" borderId="9" xfId="0" applyNumberFormat="1" applyFont="1" applyBorder="1"/>
    <xf numFmtId="0" fontId="0" fillId="0" borderId="1" xfId="0" applyFont="1" applyBorder="1" applyAlignment="1">
      <alignment horizontal="right"/>
    </xf>
    <xf numFmtId="165" fontId="0" fillId="0" borderId="1" xfId="0" applyNumberFormat="1" applyFont="1" applyBorder="1" applyAlignment="1">
      <alignment horizontal="right"/>
    </xf>
    <xf numFmtId="0" fontId="11" fillId="0" borderId="1" xfId="0" applyFont="1" applyBorder="1" applyAlignment="1">
      <alignment horizontal="right"/>
    </xf>
    <xf numFmtId="165" fontId="11" fillId="0" borderId="1" xfId="0" applyNumberFormat="1" applyFont="1" applyBorder="1" applyAlignment="1">
      <alignment horizontal="right"/>
    </xf>
    <xf numFmtId="49" fontId="0" fillId="7" borderId="1" xfId="0" applyNumberFormat="1" applyFont="1" applyFill="1" applyBorder="1" applyAlignment="1">
      <alignment horizontal="center"/>
    </xf>
    <xf numFmtId="0" fontId="0" fillId="7" borderId="1" xfId="0" applyNumberFormat="1" applyFont="1" applyFill="1" applyBorder="1" applyAlignment="1">
      <alignment horizontal="center"/>
    </xf>
    <xf numFmtId="169" fontId="0" fillId="0" borderId="1" xfId="0" applyNumberFormat="1" applyFont="1" applyBorder="1" applyAlignment="1">
      <alignment horizontal="right"/>
    </xf>
    <xf numFmtId="168" fontId="0" fillId="9" borderId="1" xfId="0" applyNumberFormat="1" applyFont="1" applyFill="1" applyBorder="1" applyAlignment="1">
      <alignment horizontal="right"/>
    </xf>
    <xf numFmtId="168" fontId="0" fillId="9" borderId="2" xfId="0" applyNumberFormat="1" applyFont="1" applyFill="1" applyBorder="1" applyAlignment="1">
      <alignment horizontal="right"/>
    </xf>
    <xf numFmtId="49" fontId="0" fillId="7" borderId="10" xfId="0" applyNumberFormat="1" applyFont="1" applyFill="1" applyBorder="1" applyAlignment="1">
      <alignment horizontal="center"/>
    </xf>
    <xf numFmtId="3" fontId="0" fillId="10" borderId="11" xfId="0" applyNumberFormat="1" applyFont="1" applyFill="1" applyBorder="1" applyAlignment="1">
      <alignment horizontal="right"/>
    </xf>
    <xf numFmtId="168" fontId="0" fillId="0" borderId="12" xfId="0" applyNumberFormat="1" applyFont="1" applyBorder="1" applyAlignment="1">
      <alignment horizontal="right"/>
    </xf>
    <xf numFmtId="168" fontId="0" fillId="0" borderId="2" xfId="0" applyNumberFormat="1" applyFont="1" applyBorder="1" applyAlignment="1">
      <alignment horizontal="right"/>
    </xf>
    <xf numFmtId="169" fontId="0" fillId="0" borderId="2" xfId="0" applyNumberFormat="1" applyFont="1" applyBorder="1" applyAlignment="1">
      <alignment horizontal="right"/>
    </xf>
    <xf numFmtId="2" fontId="0" fillId="7" borderId="9" xfId="0" applyNumberFormat="1" applyFont="1" applyFill="1" applyBorder="1" applyAlignment="1">
      <alignment horizontal="center"/>
    </xf>
    <xf numFmtId="168" fontId="0" fillId="0" borderId="9" xfId="0" applyNumberFormat="1" applyFont="1" applyBorder="1" applyAlignment="1">
      <alignment horizontal="right"/>
    </xf>
    <xf numFmtId="169" fontId="0" fillId="0" borderId="9" xfId="0" applyNumberFormat="1" applyFont="1" applyBorder="1" applyAlignment="1">
      <alignment horizontal="right"/>
    </xf>
    <xf numFmtId="49" fontId="0" fillId="7" borderId="9" xfId="0" applyNumberFormat="1" applyFont="1" applyFill="1" applyBorder="1" applyAlignment="1">
      <alignment horizontal="center"/>
    </xf>
    <xf numFmtId="0" fontId="0" fillId="7" borderId="9" xfId="0" applyFont="1" applyFill="1" applyBorder="1" applyAlignment="1">
      <alignment horizontal="center"/>
    </xf>
    <xf numFmtId="0" fontId="0" fillId="2" borderId="1" xfId="0" applyFont="1" applyFill="1" applyBorder="1" applyAlignment="1">
      <alignment horizontal="right" vertical="top" wrapText="1"/>
    </xf>
    <xf numFmtId="0" fontId="0" fillId="0" borderId="0" xfId="0" applyAlignment="1">
      <alignment vertical="top" wrapText="1"/>
    </xf>
    <xf numFmtId="0" fontId="11" fillId="0" borderId="0" xfId="0" applyFont="1" applyAlignment="1">
      <alignment vertical="top" wrapText="1"/>
    </xf>
    <xf numFmtId="0" fontId="0" fillId="0" borderId="0" xfId="0" quotePrefix="1" applyAlignment="1">
      <alignment vertical="top" wrapText="1"/>
    </xf>
    <xf numFmtId="0" fontId="32" fillId="0" borderId="0" xfId="0" applyFont="1"/>
    <xf numFmtId="0" fontId="32" fillId="0" borderId="0" xfId="0" applyFont="1" applyBorder="1"/>
    <xf numFmtId="3" fontId="32" fillId="0" borderId="0" xfId="0" applyNumberFormat="1" applyFont="1"/>
    <xf numFmtId="3" fontId="0" fillId="0" borderId="0" xfId="0" applyNumberFormat="1" applyFont="1" applyBorder="1"/>
    <xf numFmtId="0" fontId="0" fillId="0" borderId="0" xfId="0" applyFont="1" applyBorder="1"/>
    <xf numFmtId="3" fontId="0" fillId="0" borderId="0" xfId="0" applyNumberFormat="1" applyFont="1" applyBorder="1" applyAlignment="1">
      <alignment horizontal="right"/>
    </xf>
    <xf numFmtId="49" fontId="0" fillId="0" borderId="0" xfId="0" applyNumberFormat="1" applyFont="1" applyFill="1" applyBorder="1" applyAlignment="1">
      <alignment horizontal="center"/>
    </xf>
    <xf numFmtId="3" fontId="0" fillId="0" borderId="0" xfId="0" applyNumberFormat="1" applyFont="1" applyFill="1" applyBorder="1" applyAlignment="1">
      <alignment horizontal="right"/>
    </xf>
    <xf numFmtId="168" fontId="0" fillId="0" borderId="0" xfId="0" applyNumberFormat="1" applyFont="1" applyFill="1" applyBorder="1" applyAlignment="1">
      <alignment horizontal="right"/>
    </xf>
    <xf numFmtId="0" fontId="0" fillId="0" borderId="0" xfId="0" applyNumberFormat="1" applyFont="1" applyFill="1" applyBorder="1" applyAlignment="1">
      <alignment horizontal="center"/>
    </xf>
    <xf numFmtId="0" fontId="5" fillId="0" borderId="0" xfId="1" applyNumberFormat="1" applyFont="1" applyFill="1" applyBorder="1" applyAlignment="1" applyProtection="1">
      <alignment horizontal="left"/>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xf>
    <xf numFmtId="0" fontId="33" fillId="0" borderId="0" xfId="44" applyFont="1"/>
    <xf numFmtId="0" fontId="33" fillId="0" borderId="0" xfId="0" applyFont="1" applyFill="1" applyBorder="1" applyAlignment="1">
      <alignment horizontal="left"/>
    </xf>
    <xf numFmtId="170" fontId="33" fillId="0" borderId="0" xfId="0" applyNumberFormat="1" applyFont="1" applyFill="1" applyBorder="1" applyAlignment="1">
      <alignment horizontal="left"/>
    </xf>
    <xf numFmtId="170" fontId="33" fillId="0" borderId="0" xfId="0" applyNumberFormat="1" applyFont="1" applyFill="1" applyBorder="1" applyAlignment="1">
      <alignment horizontal="right"/>
    </xf>
    <xf numFmtId="0" fontId="11" fillId="7" borderId="9" xfId="0" applyFont="1" applyFill="1" applyBorder="1"/>
    <xf numFmtId="3" fontId="0" fillId="0" borderId="9" xfId="0" applyNumberFormat="1" applyBorder="1"/>
    <xf numFmtId="0" fontId="0" fillId="7" borderId="9" xfId="0" applyFill="1" applyBorder="1"/>
    <xf numFmtId="3" fontId="11" fillId="0" borderId="9" xfId="0" applyNumberFormat="1" applyFont="1" applyBorder="1"/>
    <xf numFmtId="0" fontId="0" fillId="8" borderId="9" xfId="0" applyFill="1" applyBorder="1" applyAlignment="1">
      <alignment horizontal="right" vertical="top" wrapText="1"/>
    </xf>
    <xf numFmtId="0" fontId="0" fillId="8" borderId="9" xfId="0" applyFill="1" applyBorder="1" applyAlignment="1">
      <alignment horizontal="left" vertical="top" wrapText="1" indent="1"/>
    </xf>
    <xf numFmtId="0" fontId="0" fillId="0" borderId="0" xfId="0" applyAlignment="1">
      <alignment horizontal="right" vertical="top"/>
    </xf>
    <xf numFmtId="0" fontId="0" fillId="0" borderId="9" xfId="0" applyNumberFormat="1" applyBorder="1" applyAlignment="1">
      <alignment horizontal="right"/>
    </xf>
    <xf numFmtId="1" fontId="11" fillId="0" borderId="9" xfId="0" applyNumberFormat="1" applyFont="1" applyBorder="1" applyAlignment="1">
      <alignment horizontal="right"/>
    </xf>
    <xf numFmtId="1" fontId="0" fillId="0" borderId="9" xfId="0" applyNumberFormat="1" applyBorder="1" applyAlignment="1">
      <alignment horizontal="right"/>
    </xf>
    <xf numFmtId="0" fontId="0" fillId="8" borderId="9" xfId="0" applyFill="1" applyBorder="1"/>
    <xf numFmtId="0" fontId="7" fillId="0" borderId="0" xfId="0" applyFont="1" applyBorder="1" applyAlignment="1">
      <alignment vertical="top"/>
    </xf>
    <xf numFmtId="0" fontId="0" fillId="0" borderId="0" xfId="0" applyAlignment="1">
      <alignment vertical="top"/>
    </xf>
    <xf numFmtId="170" fontId="33" fillId="0" borderId="0" xfId="0" applyNumberFormat="1" applyFont="1" applyFill="1" applyBorder="1" applyAlignment="1">
      <alignment horizontal="right" vertical="top"/>
    </xf>
    <xf numFmtId="170" fontId="33" fillId="0" borderId="0" xfId="0" applyNumberFormat="1" applyFont="1" applyFill="1" applyBorder="1" applyAlignment="1">
      <alignment horizontal="left" vertical="top"/>
    </xf>
    <xf numFmtId="0" fontId="0" fillId="7" borderId="9" xfId="0" applyFill="1" applyBorder="1" applyAlignment="1">
      <alignment vertical="top"/>
    </xf>
    <xf numFmtId="0" fontId="0" fillId="0" borderId="9" xfId="0" applyBorder="1" applyAlignment="1">
      <alignment vertical="top"/>
    </xf>
    <xf numFmtId="2" fontId="0" fillId="0" borderId="0" xfId="0" applyNumberFormat="1" applyAlignment="1">
      <alignment vertical="top"/>
    </xf>
    <xf numFmtId="2" fontId="0" fillId="0" borderId="9" xfId="0" applyNumberFormat="1" applyBorder="1" applyAlignment="1">
      <alignment vertical="top"/>
    </xf>
    <xf numFmtId="0" fontId="11" fillId="0" borderId="0" xfId="0" applyFont="1" applyAlignment="1">
      <alignment vertical="top"/>
    </xf>
    <xf numFmtId="0" fontId="11" fillId="7" borderId="9" xfId="0" applyFont="1" applyFill="1" applyBorder="1" applyAlignment="1">
      <alignment vertical="top"/>
    </xf>
    <xf numFmtId="0" fontId="11" fillId="0" borderId="9" xfId="0" applyFont="1" applyBorder="1" applyAlignment="1">
      <alignment vertical="top"/>
    </xf>
    <xf numFmtId="2" fontId="11" fillId="0" borderId="9" xfId="0" applyNumberFormat="1" applyFont="1" applyBorder="1" applyAlignment="1">
      <alignment vertical="top"/>
    </xf>
    <xf numFmtId="0" fontId="0" fillId="8" borderId="9" xfId="0" applyFill="1" applyBorder="1" applyAlignment="1">
      <alignment horizontal="left" vertical="top" wrapText="1" indent="2"/>
    </xf>
    <xf numFmtId="0" fontId="0" fillId="8" borderId="9" xfId="0" applyFill="1" applyBorder="1" applyAlignment="1">
      <alignment horizontal="left" vertical="top" wrapText="1" indent="3"/>
    </xf>
    <xf numFmtId="0" fontId="0" fillId="8" borderId="9" xfId="0" applyNumberFormat="1" applyFill="1" applyBorder="1"/>
    <xf numFmtId="49" fontId="11" fillId="0" borderId="9" xfId="0" applyNumberFormat="1" applyFont="1" applyBorder="1"/>
    <xf numFmtId="166" fontId="11" fillId="0" borderId="9" xfId="0" applyNumberFormat="1" applyFont="1" applyBorder="1"/>
    <xf numFmtId="1" fontId="11" fillId="0" borderId="9" xfId="0" applyNumberFormat="1" applyFont="1" applyBorder="1"/>
    <xf numFmtId="165" fontId="11" fillId="0" borderId="9" xfId="0" applyNumberFormat="1" applyFont="1" applyBorder="1"/>
    <xf numFmtId="49" fontId="0" fillId="0" borderId="9" xfId="0" applyNumberFormat="1" applyBorder="1" applyAlignment="1">
      <alignment horizontal="left"/>
    </xf>
    <xf numFmtId="166" fontId="0" fillId="0" borderId="9" xfId="0" applyNumberFormat="1" applyBorder="1"/>
    <xf numFmtId="1" fontId="33" fillId="0" borderId="9" xfId="0" applyNumberFormat="1" applyFont="1" applyBorder="1"/>
    <xf numFmtId="165" fontId="0" fillId="0" borderId="9" xfId="0" applyNumberFormat="1" applyBorder="1"/>
    <xf numFmtId="49" fontId="33" fillId="0" borderId="9" xfId="0" applyNumberFormat="1" applyFont="1" applyBorder="1"/>
    <xf numFmtId="166" fontId="33" fillId="0" borderId="9" xfId="0" applyNumberFormat="1" applyFont="1" applyBorder="1"/>
    <xf numFmtId="0" fontId="33" fillId="0" borderId="9" xfId="0" applyFont="1" applyBorder="1"/>
    <xf numFmtId="0" fontId="11" fillId="0" borderId="9" xfId="0" applyFont="1" applyBorder="1"/>
    <xf numFmtId="49" fontId="0" fillId="0" borderId="9" xfId="0" applyNumberFormat="1" applyBorder="1"/>
    <xf numFmtId="165" fontId="0" fillId="0" borderId="9" xfId="0" applyNumberFormat="1" applyFill="1" applyBorder="1"/>
    <xf numFmtId="165" fontId="33" fillId="0" borderId="9" xfId="0" applyNumberFormat="1" applyFont="1" applyBorder="1"/>
    <xf numFmtId="0" fontId="4" fillId="0" borderId="0" xfId="1" applyNumberFormat="1" applyFont="1" applyFill="1" applyBorder="1" applyAlignment="1" applyProtection="1"/>
    <xf numFmtId="0" fontId="5" fillId="0" borderId="0" xfId="1" applyNumberFormat="1" applyFill="1" applyBorder="1" applyAlignment="1" applyProtection="1">
      <alignment horizontal="left"/>
    </xf>
    <xf numFmtId="0" fontId="5" fillId="0" borderId="0" xfId="1" applyNumberFormat="1" applyFont="1" applyFill="1" applyBorder="1" applyAlignment="1" applyProtection="1">
      <alignment horizontal="left"/>
    </xf>
    <xf numFmtId="0" fontId="9" fillId="0" borderId="0" xfId="0" applyFont="1" applyBorder="1" applyAlignment="1">
      <alignment horizontal="left"/>
    </xf>
    <xf numFmtId="0" fontId="5" fillId="0" borderId="0" xfId="1" applyNumberFormat="1" applyFont="1" applyFill="1" applyBorder="1" applyAlignment="1" applyProtection="1">
      <alignment horizontal="left" wrapText="1"/>
    </xf>
    <xf numFmtId="0" fontId="0" fillId="2" borderId="1" xfId="0" applyFont="1" applyFill="1" applyBorder="1" applyAlignment="1">
      <alignment horizontal="center" vertical="top" wrapText="1"/>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2"/>
    </xf>
    <xf numFmtId="0" fontId="0" fillId="2" borderId="1" xfId="0" applyFont="1" applyFill="1" applyBorder="1" applyAlignment="1">
      <alignment horizontal="left" vertical="top" wrapText="1"/>
    </xf>
    <xf numFmtId="0" fontId="0" fillId="2" borderId="1" xfId="0" applyFont="1" applyFill="1" applyBorder="1" applyAlignment="1">
      <alignment horizontal="left" vertical="top" wrapText="1" indent="1"/>
    </xf>
    <xf numFmtId="0" fontId="0" fillId="2" borderId="2" xfId="0" applyFont="1" applyFill="1" applyBorder="1" applyAlignment="1">
      <alignment horizontal="right" vertical="top" wrapText="1"/>
    </xf>
    <xf numFmtId="0" fontId="0" fillId="2" borderId="3" xfId="0" applyFont="1" applyFill="1" applyBorder="1" applyAlignment="1">
      <alignment horizontal="right" vertical="top" wrapText="1"/>
    </xf>
    <xf numFmtId="0" fontId="0" fillId="2" borderId="4" xfId="0" applyFont="1" applyFill="1" applyBorder="1" applyAlignment="1">
      <alignment horizontal="center" vertical="top" wrapText="1"/>
    </xf>
    <xf numFmtId="0" fontId="0" fillId="2" borderId="5" xfId="0" applyFont="1" applyFill="1" applyBorder="1" applyAlignment="1">
      <alignment horizontal="center" vertical="top" wrapText="1"/>
    </xf>
    <xf numFmtId="0" fontId="0" fillId="2" borderId="6" xfId="0" applyFont="1" applyFill="1" applyBorder="1" applyAlignment="1">
      <alignment horizontal="center" vertical="top" wrapText="1"/>
    </xf>
    <xf numFmtId="0" fontId="0" fillId="2" borderId="2" xfId="0" applyFont="1" applyFill="1" applyBorder="1" applyAlignment="1">
      <alignment horizontal="center" vertical="top" wrapText="1"/>
    </xf>
    <xf numFmtId="0" fontId="0" fillId="2" borderId="3" xfId="0" applyFont="1" applyFill="1" applyBorder="1" applyAlignment="1">
      <alignment horizontal="center" vertical="top" wrapText="1"/>
    </xf>
    <xf numFmtId="0" fontId="0" fillId="3" borderId="1" xfId="0" applyFont="1" applyFill="1" applyBorder="1" applyAlignment="1">
      <alignment horizontal="center"/>
    </xf>
    <xf numFmtId="0" fontId="0" fillId="2" borderId="2" xfId="0" applyFont="1" applyFill="1" applyBorder="1" applyAlignment="1">
      <alignment horizontal="left" vertical="top" wrapText="1" indent="2"/>
    </xf>
    <xf numFmtId="0" fontId="0" fillId="2" borderId="3" xfId="0" applyFont="1" applyFill="1" applyBorder="1" applyAlignment="1">
      <alignment horizontal="left" vertical="top" wrapText="1" indent="2"/>
    </xf>
    <xf numFmtId="0" fontId="0" fillId="5" borderId="2" xfId="0" applyFont="1" applyFill="1" applyBorder="1" applyAlignment="1">
      <alignment horizontal="center" vertical="top" wrapText="1"/>
    </xf>
    <xf numFmtId="0" fontId="0" fillId="5" borderId="7" xfId="0" applyFont="1" applyFill="1" applyBorder="1" applyAlignment="1">
      <alignment horizontal="center" vertical="top" wrapText="1"/>
    </xf>
    <xf numFmtId="0" fontId="0" fillId="5" borderId="3" xfId="0" applyFont="1" applyFill="1" applyBorder="1" applyAlignment="1">
      <alignment horizontal="center" vertical="top" wrapText="1"/>
    </xf>
    <xf numFmtId="0" fontId="0" fillId="5" borderId="4" xfId="0" applyFont="1" applyFill="1" applyBorder="1" applyAlignment="1">
      <alignment horizontal="center" vertical="top" wrapText="1"/>
    </xf>
    <xf numFmtId="0" fontId="0" fillId="5" borderId="5" xfId="0" applyFont="1" applyFill="1" applyBorder="1" applyAlignment="1">
      <alignment horizontal="center" vertical="top" wrapText="1"/>
    </xf>
    <xf numFmtId="0" fontId="0" fillId="5" borderId="6" xfId="0" applyFont="1" applyFill="1" applyBorder="1" applyAlignment="1">
      <alignment horizontal="center" vertical="top" wrapText="1"/>
    </xf>
    <xf numFmtId="0" fontId="0" fillId="5" borderId="2" xfId="0" applyFont="1" applyFill="1" applyBorder="1" applyAlignment="1">
      <alignment horizontal="left" vertical="top" wrapText="1" indent="1"/>
    </xf>
    <xf numFmtId="0" fontId="0" fillId="5" borderId="7" xfId="0" applyFont="1" applyFill="1" applyBorder="1" applyAlignment="1">
      <alignment horizontal="left" vertical="top" wrapText="1" indent="1"/>
    </xf>
    <xf numFmtId="0" fontId="0" fillId="5" borderId="8" xfId="0" applyFont="1" applyFill="1" applyBorder="1" applyAlignment="1">
      <alignment horizontal="left" vertical="top" wrapText="1" indent="1"/>
    </xf>
    <xf numFmtId="0" fontId="0" fillId="5" borderId="2" xfId="0" applyFont="1" applyFill="1" applyBorder="1" applyAlignment="1">
      <alignment horizontal="right" vertical="top" wrapText="1"/>
    </xf>
    <xf numFmtId="0" fontId="0" fillId="5" borderId="8" xfId="0" applyFont="1" applyFill="1" applyBorder="1" applyAlignment="1">
      <alignment horizontal="right" vertical="top" wrapText="1"/>
    </xf>
    <xf numFmtId="0" fontId="0" fillId="8" borderId="1" xfId="0" applyFont="1" applyFill="1" applyBorder="1" applyAlignment="1">
      <alignment horizontal="left" vertical="top" wrapText="1"/>
    </xf>
    <xf numFmtId="0" fontId="0" fillId="8" borderId="1" xfId="0" applyFont="1" applyFill="1" applyBorder="1" applyAlignment="1">
      <alignment horizontal="center" vertical="top" wrapText="1"/>
    </xf>
    <xf numFmtId="0" fontId="0" fillId="8" borderId="6" xfId="0" applyFont="1" applyFill="1" applyBorder="1" applyAlignment="1">
      <alignment horizontal="center" vertical="top" wrapText="1"/>
    </xf>
    <xf numFmtId="3" fontId="0" fillId="8" borderId="1" xfId="0" applyNumberFormat="1" applyFont="1" applyFill="1" applyBorder="1" applyAlignment="1">
      <alignment horizontal="left" vertical="top" wrapText="1" indent="1"/>
    </xf>
    <xf numFmtId="0" fontId="0" fillId="8" borderId="1" xfId="0" applyFont="1" applyFill="1" applyBorder="1" applyAlignment="1">
      <alignment horizontal="left" vertical="top" wrapText="1" indent="2"/>
    </xf>
    <xf numFmtId="0" fontId="0" fillId="8" borderId="1" xfId="0" applyFont="1" applyFill="1" applyBorder="1" applyAlignment="1">
      <alignment horizontal="right" vertical="top" wrapText="1"/>
    </xf>
    <xf numFmtId="0" fontId="0" fillId="8" borderId="1" xfId="0" applyFont="1" applyFill="1" applyBorder="1" applyAlignment="1">
      <alignment horizontal="left" vertical="top" wrapText="1" indent="1"/>
    </xf>
    <xf numFmtId="0" fontId="0" fillId="8" borderId="2" xfId="0" applyFont="1" applyFill="1" applyBorder="1" applyAlignment="1">
      <alignment horizontal="left" vertical="top" wrapText="1"/>
    </xf>
    <xf numFmtId="0" fontId="0" fillId="8" borderId="3" xfId="0" applyFont="1" applyFill="1" applyBorder="1" applyAlignment="1">
      <alignment horizontal="left" vertical="top" wrapText="1"/>
    </xf>
    <xf numFmtId="0" fontId="3" fillId="0" borderId="0" xfId="0" applyNumberFormat="1" applyFont="1" applyBorder="1" applyAlignment="1">
      <alignment horizontal="left" vertical="top" wrapText="1"/>
    </xf>
    <xf numFmtId="0" fontId="0" fillId="8" borderId="2" xfId="0" applyFont="1" applyFill="1" applyBorder="1" applyAlignment="1">
      <alignment horizontal="left" vertical="top" wrapText="1" indent="1"/>
    </xf>
    <xf numFmtId="0" fontId="0" fillId="8" borderId="7" xfId="0" applyFont="1" applyFill="1" applyBorder="1" applyAlignment="1">
      <alignment horizontal="left" vertical="top" wrapText="1" indent="1"/>
    </xf>
    <xf numFmtId="0" fontId="0" fillId="8" borderId="3" xfId="0" applyFont="1" applyFill="1" applyBorder="1" applyAlignment="1">
      <alignment horizontal="left" vertical="top" wrapText="1" indent="1"/>
    </xf>
    <xf numFmtId="0" fontId="0" fillId="8" borderId="4" xfId="0" applyFont="1" applyFill="1" applyBorder="1" applyAlignment="1">
      <alignment horizontal="center" vertical="top" wrapText="1"/>
    </xf>
    <xf numFmtId="0" fontId="0" fillId="8" borderId="5" xfId="0" applyFont="1" applyFill="1" applyBorder="1" applyAlignment="1">
      <alignment horizontal="center" vertical="top" wrapText="1"/>
    </xf>
    <xf numFmtId="0" fontId="0" fillId="8" borderId="2" xfId="0" applyFont="1" applyFill="1" applyBorder="1" applyAlignment="1">
      <alignment horizontal="right" vertical="top" wrapText="1"/>
    </xf>
    <xf numFmtId="0" fontId="0" fillId="8" borderId="3" xfId="0" applyFont="1" applyFill="1" applyBorder="1" applyAlignment="1">
      <alignment horizontal="right" vertical="top" wrapText="1"/>
    </xf>
    <xf numFmtId="0" fontId="0" fillId="8" borderId="2" xfId="0" applyFont="1" applyFill="1" applyBorder="1" applyAlignment="1">
      <alignment horizontal="center" vertical="top" wrapText="1"/>
    </xf>
    <xf numFmtId="0" fontId="0" fillId="8" borderId="7" xfId="0" applyFont="1" applyFill="1" applyBorder="1" applyAlignment="1">
      <alignment horizontal="center" vertical="top" wrapText="1"/>
    </xf>
    <xf numFmtId="0" fontId="0" fillId="8" borderId="3" xfId="0" applyFont="1" applyFill="1" applyBorder="1" applyAlignment="1">
      <alignment horizontal="center" vertical="top" wrapText="1"/>
    </xf>
    <xf numFmtId="0" fontId="3" fillId="0" borderId="0" xfId="0" applyFont="1" applyBorder="1" applyAlignment="1">
      <alignment horizontal="left" vertical="top" wrapText="1"/>
    </xf>
    <xf numFmtId="0" fontId="0" fillId="8" borderId="1" xfId="0" applyFont="1" applyFill="1" applyBorder="1" applyAlignment="1">
      <alignment horizontal="left" vertical="top" wrapText="1" indent="3"/>
    </xf>
    <xf numFmtId="0" fontId="0" fillId="8" borderId="7" xfId="0" applyFont="1" applyFill="1" applyBorder="1" applyAlignment="1">
      <alignment horizontal="left" vertical="top" wrapText="1"/>
    </xf>
    <xf numFmtId="0" fontId="0" fillId="8" borderId="2" xfId="0" applyFont="1" applyFill="1" applyBorder="1" applyAlignment="1">
      <alignment horizontal="left" vertical="top" wrapText="1" indent="2"/>
    </xf>
    <xf numFmtId="0" fontId="0" fillId="8" borderId="7" xfId="0" applyFont="1" applyFill="1" applyBorder="1" applyAlignment="1">
      <alignment horizontal="left" vertical="top" wrapText="1" indent="2"/>
    </xf>
    <xf numFmtId="0" fontId="0" fillId="8" borderId="3" xfId="0" applyFont="1" applyFill="1" applyBorder="1" applyAlignment="1">
      <alignment horizontal="left" vertical="top" wrapText="1" indent="2"/>
    </xf>
    <xf numFmtId="0" fontId="0" fillId="8" borderId="22" xfId="0" applyFill="1" applyBorder="1" applyAlignment="1">
      <alignment horizontal="left" vertical="top" wrapText="1"/>
    </xf>
    <xf numFmtId="0" fontId="0" fillId="8" borderId="23" xfId="0" applyFill="1" applyBorder="1" applyAlignment="1">
      <alignment horizontal="left" vertical="top" wrapText="1"/>
    </xf>
    <xf numFmtId="0" fontId="0" fillId="8" borderId="9" xfId="0" applyFill="1" applyBorder="1" applyAlignment="1">
      <alignment horizontal="left" vertical="top" wrapText="1"/>
    </xf>
    <xf numFmtId="0" fontId="0" fillId="8" borderId="11" xfId="0" applyFill="1" applyBorder="1" applyAlignment="1">
      <alignment horizontal="left" vertical="top" wrapText="1"/>
    </xf>
    <xf numFmtId="0" fontId="0" fillId="8" borderId="24" xfId="0" applyFill="1" applyBorder="1" applyAlignment="1">
      <alignment horizontal="left" vertical="top" wrapText="1"/>
    </xf>
    <xf numFmtId="0" fontId="0" fillId="8" borderId="9" xfId="0" applyFill="1" applyBorder="1" applyAlignment="1">
      <alignment horizontal="left" vertical="top"/>
    </xf>
    <xf numFmtId="0" fontId="0" fillId="8" borderId="9" xfId="0" applyFill="1" applyBorder="1" applyAlignment="1">
      <alignment horizontal="center" vertical="top" wrapText="1"/>
    </xf>
    <xf numFmtId="0" fontId="0" fillId="8" borderId="9" xfId="0" applyFill="1" applyBorder="1" applyAlignment="1">
      <alignment horizontal="center" vertical="top"/>
    </xf>
    <xf numFmtId="0" fontId="0" fillId="8" borderId="9" xfId="0" applyFill="1" applyBorder="1" applyAlignment="1">
      <alignment horizontal="right" vertical="top" wrapText="1"/>
    </xf>
    <xf numFmtId="0" fontId="0" fillId="8" borderId="9" xfId="0" applyFont="1" applyFill="1" applyBorder="1" applyAlignment="1">
      <alignment horizontal="left" vertical="top" wrapText="1"/>
    </xf>
    <xf numFmtId="0" fontId="0" fillId="8" borderId="11" xfId="0" applyFill="1" applyBorder="1" applyAlignment="1">
      <alignment horizontal="left" vertical="top" wrapText="1" indent="2"/>
    </xf>
    <xf numFmtId="0" fontId="0" fillId="8" borderId="25" xfId="0" applyFill="1" applyBorder="1" applyAlignment="1">
      <alignment horizontal="left" vertical="top" wrapText="1" indent="2"/>
    </xf>
    <xf numFmtId="0" fontId="0" fillId="8" borderId="9" xfId="0" applyFill="1" applyBorder="1" applyAlignment="1">
      <alignment horizontal="right" vertical="top"/>
    </xf>
    <xf numFmtId="0" fontId="0" fillId="8" borderId="9" xfId="0" applyFill="1" applyBorder="1" applyAlignment="1">
      <alignment horizontal="center"/>
    </xf>
    <xf numFmtId="0" fontId="0" fillId="8" borderId="27" xfId="0" applyFill="1" applyBorder="1" applyAlignment="1">
      <alignment horizontal="center" vertical="top"/>
    </xf>
    <xf numFmtId="0" fontId="0" fillId="8" borderId="29" xfId="0" applyFill="1" applyBorder="1" applyAlignment="1">
      <alignment horizontal="center" vertical="top"/>
    </xf>
    <xf numFmtId="0" fontId="0" fillId="8" borderId="11" xfId="0" applyFill="1" applyBorder="1" applyAlignment="1">
      <alignment horizontal="right" vertical="top"/>
    </xf>
    <xf numFmtId="0" fontId="0" fillId="8" borderId="25" xfId="0" applyFill="1" applyBorder="1" applyAlignment="1">
      <alignment horizontal="right" vertical="top"/>
    </xf>
    <xf numFmtId="2" fontId="0" fillId="8" borderId="11" xfId="0" applyNumberFormat="1" applyFill="1" applyBorder="1" applyAlignment="1">
      <alignment horizontal="left" vertical="top" wrapText="1" indent="1"/>
    </xf>
    <xf numFmtId="2" fontId="0" fillId="8" borderId="26" xfId="0" applyNumberFormat="1" applyFill="1" applyBorder="1" applyAlignment="1">
      <alignment horizontal="left" vertical="top" indent="1"/>
    </xf>
    <xf numFmtId="2" fontId="0" fillId="8" borderId="25" xfId="0" applyNumberFormat="1" applyFill="1" applyBorder="1" applyAlignment="1">
      <alignment horizontal="left" vertical="top" indent="1"/>
    </xf>
    <xf numFmtId="0" fontId="0" fillId="8" borderId="11" xfId="0" applyFill="1" applyBorder="1" applyAlignment="1">
      <alignment vertical="top" wrapText="1"/>
    </xf>
    <xf numFmtId="0" fontId="0" fillId="8" borderId="26" xfId="0" applyFill="1" applyBorder="1" applyAlignment="1">
      <alignment vertical="top"/>
    </xf>
    <xf numFmtId="0" fontId="0" fillId="8" borderId="25" xfId="0" applyFill="1" applyBorder="1" applyAlignment="1">
      <alignment vertical="top"/>
    </xf>
    <xf numFmtId="0" fontId="0" fillId="8" borderId="28" xfId="0" applyFill="1" applyBorder="1" applyAlignment="1">
      <alignment horizontal="center" vertical="top"/>
    </xf>
    <xf numFmtId="0" fontId="0" fillId="8" borderId="9" xfId="0" applyFill="1" applyBorder="1"/>
    <xf numFmtId="165" fontId="0" fillId="8" borderId="9" xfId="0" applyNumberFormat="1" applyFill="1" applyBorder="1" applyAlignment="1">
      <alignment horizontal="center"/>
    </xf>
    <xf numFmtId="165" fontId="0" fillId="8" borderId="9" xfId="0" applyNumberFormat="1" applyFill="1" applyBorder="1" applyAlignment="1">
      <alignment horizontal="left" vertical="top" wrapText="1" indent="1"/>
    </xf>
    <xf numFmtId="0" fontId="0" fillId="0" borderId="0" xfId="0" applyNumberFormat="1" applyFont="1" applyBorder="1" applyAlignment="1">
      <alignment vertical="top" wrapText="1"/>
    </xf>
    <xf numFmtId="0" fontId="0" fillId="0" borderId="0" xfId="0" applyNumberFormat="1" applyFont="1" applyBorder="1" applyAlignment="1">
      <alignment wrapText="1"/>
    </xf>
    <xf numFmtId="0" fontId="0" fillId="0" borderId="0" xfId="0" applyFont="1" applyBorder="1" applyAlignment="1">
      <alignment wrapText="1"/>
    </xf>
    <xf numFmtId="0" fontId="0" fillId="0" borderId="0" xfId="0" applyAlignment="1">
      <alignment horizontal="left" vertical="top" wrapText="1"/>
    </xf>
  </cellXfs>
  <cellStyles count="46">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Hyperlink" xfId="1" builtinId="8"/>
    <cellStyle name="Hyperlink 2" xfId="45"/>
    <cellStyle name="Neutral" xfId="9" builtinId="28" customBuiltin="1"/>
    <cellStyle name="Notiz 2" xfId="43"/>
    <cellStyle name="Schlecht" xfId="8" builtinId="27" customBuiltin="1"/>
    <cellStyle name="Standard" xfId="0" builtinId="0"/>
    <cellStyle name="Standard 2" xfId="42"/>
    <cellStyle name="Standard 3" xfId="44"/>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6F6F6"/>
      <rgbColor rgb="00FF0000"/>
      <rgbColor rgb="0000FF00"/>
      <rgbColor rgb="000000FF"/>
      <rgbColor rgb="00FFFF00"/>
      <rgbColor rgb="00FF00FF"/>
      <rgbColor rgb="0000FFFF"/>
      <rgbColor rgb="00800000"/>
      <rgbColor rgb="00008000"/>
      <rgbColor rgb="00000080"/>
      <rgbColor rgb="00757468"/>
      <rgbColor rgb="00800080"/>
      <rgbColor rgb="00008080"/>
      <rgbColor rgb="00C7BEAB"/>
      <rgbColor rgb="00808080"/>
      <rgbColor rgb="00ABB2CB"/>
      <rgbColor rgb="00712963"/>
      <rgbColor rgb="00EBE0D8"/>
      <rgbColor rgb="00CCFFFF"/>
      <rgbColor rgb="00660066"/>
      <rgbColor rgb="00BC829A"/>
      <rgbColor rgb="000066CC"/>
      <rgbColor rgb="00D6C5BE"/>
      <rgbColor rgb="00000080"/>
      <rgbColor rgb="00FF00FF"/>
      <rgbColor rgb="00FFFF00"/>
      <rgbColor rgb="0000FFFF"/>
      <rgbColor rgb="00800080"/>
      <rgbColor rgb="00800000"/>
      <rgbColor rgb="00008080"/>
      <rgbColor rgb="000000FF"/>
      <rgbColor rgb="0000CCFF"/>
      <rgbColor rgb="00CCFFFF"/>
      <rgbColor rgb="00CCFFCC"/>
      <rgbColor rgb="00FFFF99"/>
      <rgbColor rgb="00AFA191"/>
      <rgbColor rgb="00C49A82"/>
      <rgbColor rgb="00BCB29A"/>
      <rgbColor rgb="00FFCC99"/>
      <rgbColor rgb="003366FF"/>
      <rgbColor rgb="0033CCCC"/>
      <rgbColor rgb="0099CC00"/>
      <rgbColor rgb="00FFCC00"/>
      <rgbColor rgb="00FF9900"/>
      <rgbColor rgb="00FF6600"/>
      <rgbColor rgb="00586685"/>
      <rgbColor rgb="00908C85"/>
      <rgbColor rgb="00003366"/>
      <rgbColor rgb="006F83A9"/>
      <rgbColor rgb="00003300"/>
      <rgbColor rgb="00333300"/>
      <rgbColor rgb="00732706"/>
      <rgbColor rgb="00A76E50"/>
      <rgbColor rgb="001F3C90"/>
      <rgbColor rgb="00333333"/>
    </indexedColors>
    <mruColors>
      <color rgb="FFC49A82"/>
      <color rgb="FFEBE0D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de-CH" sz="1200">
                <a:latin typeface="Arial" panose="020B0604020202020204" pitchFamily="34" charset="0"/>
                <a:cs typeface="Arial" panose="020B0604020202020204" pitchFamily="34" charset="0"/>
              </a:rPr>
              <a:t>Bautätigkeit nach Bausparten,</a:t>
            </a:r>
            <a:r>
              <a:rPr lang="de-CH" sz="1200" baseline="0">
                <a:latin typeface="Arial" panose="020B0604020202020204" pitchFamily="34" charset="0"/>
                <a:cs typeface="Arial" panose="020B0604020202020204" pitchFamily="34" charset="0"/>
              </a:rPr>
              <a:t> in Mio. Franken, 1970–2012</a:t>
            </a:r>
            <a:endParaRPr lang="de-CH" sz="1200">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8.3087910307507853E-2"/>
          <c:y val="0.17811529114416252"/>
          <c:w val="0.63850827905771035"/>
          <c:h val="0.75587103463918859"/>
        </c:manualLayout>
      </c:layout>
      <c:areaChart>
        <c:grouping val="stacked"/>
        <c:varyColors val="0"/>
        <c:ser>
          <c:idx val="1"/>
          <c:order val="0"/>
          <c:tx>
            <c:v>öffentlicher Tiefbau</c:v>
          </c:tx>
          <c:spPr>
            <a:solidFill>
              <a:schemeClr val="accent1"/>
            </a:solidFill>
          </c:spPr>
          <c:cat>
            <c:numRef>
              <c:f>'T2'!$B$7:$B$49</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'T2'!$E$7:$E$49</c:f>
              <c:numCache>
                <c:formatCode>#,##0</c:formatCode>
                <c:ptCount val="43"/>
                <c:pt idx="0">
                  <c:v>224</c:v>
                </c:pt>
                <c:pt idx="1">
                  <c:v>280</c:v>
                </c:pt>
                <c:pt idx="2">
                  <c:v>305</c:v>
                </c:pt>
                <c:pt idx="3">
                  <c:v>305</c:v>
                </c:pt>
                <c:pt idx="4">
                  <c:v>362</c:v>
                </c:pt>
                <c:pt idx="5">
                  <c:v>306</c:v>
                </c:pt>
                <c:pt idx="6">
                  <c:v>258</c:v>
                </c:pt>
                <c:pt idx="7">
                  <c:v>284</c:v>
                </c:pt>
                <c:pt idx="8">
                  <c:v>257</c:v>
                </c:pt>
                <c:pt idx="9">
                  <c:v>265</c:v>
                </c:pt>
                <c:pt idx="10">
                  <c:v>293</c:v>
                </c:pt>
                <c:pt idx="11">
                  <c:v>306</c:v>
                </c:pt>
                <c:pt idx="12">
                  <c:v>318</c:v>
                </c:pt>
                <c:pt idx="13">
                  <c:v>309</c:v>
                </c:pt>
                <c:pt idx="14">
                  <c:v>326</c:v>
                </c:pt>
                <c:pt idx="15">
                  <c:v>334</c:v>
                </c:pt>
                <c:pt idx="16">
                  <c:v>318</c:v>
                </c:pt>
                <c:pt idx="17">
                  <c:v>326</c:v>
                </c:pt>
                <c:pt idx="18">
                  <c:v>389</c:v>
                </c:pt>
                <c:pt idx="19">
                  <c:v>498</c:v>
                </c:pt>
                <c:pt idx="20">
                  <c:v>513</c:v>
                </c:pt>
                <c:pt idx="21">
                  <c:v>603</c:v>
                </c:pt>
                <c:pt idx="22">
                  <c:v>651</c:v>
                </c:pt>
                <c:pt idx="23">
                  <c:v>697</c:v>
                </c:pt>
                <c:pt idx="24">
                  <c:v>641</c:v>
                </c:pt>
                <c:pt idx="25">
                  <c:v>580</c:v>
                </c:pt>
                <c:pt idx="26">
                  <c:v>571</c:v>
                </c:pt>
                <c:pt idx="27">
                  <c:v>404</c:v>
                </c:pt>
                <c:pt idx="28">
                  <c:v>436</c:v>
                </c:pt>
                <c:pt idx="29">
                  <c:v>477</c:v>
                </c:pt>
                <c:pt idx="30">
                  <c:v>529</c:v>
                </c:pt>
                <c:pt idx="31">
                  <c:v>444</c:v>
                </c:pt>
                <c:pt idx="32">
                  <c:v>494</c:v>
                </c:pt>
                <c:pt idx="33">
                  <c:v>478</c:v>
                </c:pt>
                <c:pt idx="34">
                  <c:v>519</c:v>
                </c:pt>
                <c:pt idx="35">
                  <c:v>527</c:v>
                </c:pt>
                <c:pt idx="36">
                  <c:v>546</c:v>
                </c:pt>
                <c:pt idx="37">
                  <c:v>538</c:v>
                </c:pt>
                <c:pt idx="38">
                  <c:v>564</c:v>
                </c:pt>
                <c:pt idx="39">
                  <c:v>564</c:v>
                </c:pt>
                <c:pt idx="40">
                  <c:v>477</c:v>
                </c:pt>
                <c:pt idx="41">
                  <c:v>545</c:v>
                </c:pt>
                <c:pt idx="42">
                  <c:v>604</c:v>
                </c:pt>
              </c:numCache>
            </c:numRef>
          </c:val>
        </c:ser>
        <c:ser>
          <c:idx val="0"/>
          <c:order val="1"/>
          <c:tx>
            <c:v>öffentlicher Hochbau</c:v>
          </c:tx>
          <c:spPr>
            <a:solidFill>
              <a:schemeClr val="accent1">
                <a:lumMod val="60000"/>
                <a:lumOff val="40000"/>
              </a:schemeClr>
            </a:solidFill>
            <a:ln w="25400">
              <a:noFill/>
            </a:ln>
          </c:spPr>
          <c:val>
            <c:numRef>
              <c:f>'T2'!$H$7:$H$49</c:f>
              <c:numCache>
                <c:formatCode>#,##0</c:formatCode>
                <c:ptCount val="43"/>
                <c:pt idx="0">
                  <c:v>141</c:v>
                </c:pt>
                <c:pt idx="1">
                  <c:v>149</c:v>
                </c:pt>
                <c:pt idx="2">
                  <c:v>262</c:v>
                </c:pt>
                <c:pt idx="3">
                  <c:v>357</c:v>
                </c:pt>
                <c:pt idx="4">
                  <c:v>318</c:v>
                </c:pt>
                <c:pt idx="5">
                  <c:v>269</c:v>
                </c:pt>
                <c:pt idx="6">
                  <c:v>250</c:v>
                </c:pt>
                <c:pt idx="7">
                  <c:v>230</c:v>
                </c:pt>
                <c:pt idx="8">
                  <c:v>134</c:v>
                </c:pt>
                <c:pt idx="9">
                  <c:v>156</c:v>
                </c:pt>
                <c:pt idx="10">
                  <c:v>175</c:v>
                </c:pt>
                <c:pt idx="11">
                  <c:v>240</c:v>
                </c:pt>
                <c:pt idx="12">
                  <c:v>234</c:v>
                </c:pt>
                <c:pt idx="13">
                  <c:v>269</c:v>
                </c:pt>
                <c:pt idx="14">
                  <c:v>283</c:v>
                </c:pt>
                <c:pt idx="15">
                  <c:v>276</c:v>
                </c:pt>
                <c:pt idx="16">
                  <c:v>317</c:v>
                </c:pt>
                <c:pt idx="17">
                  <c:v>302</c:v>
                </c:pt>
                <c:pt idx="18">
                  <c:v>280</c:v>
                </c:pt>
                <c:pt idx="19">
                  <c:v>327</c:v>
                </c:pt>
                <c:pt idx="20">
                  <c:v>373</c:v>
                </c:pt>
                <c:pt idx="21">
                  <c:v>421</c:v>
                </c:pt>
                <c:pt idx="22">
                  <c:v>416</c:v>
                </c:pt>
                <c:pt idx="23">
                  <c:v>422</c:v>
                </c:pt>
                <c:pt idx="24">
                  <c:v>434</c:v>
                </c:pt>
                <c:pt idx="25">
                  <c:v>348</c:v>
                </c:pt>
                <c:pt idx="26">
                  <c:v>315</c:v>
                </c:pt>
                <c:pt idx="27">
                  <c:v>340</c:v>
                </c:pt>
                <c:pt idx="28">
                  <c:v>317</c:v>
                </c:pt>
                <c:pt idx="29">
                  <c:v>299</c:v>
                </c:pt>
                <c:pt idx="30">
                  <c:v>335</c:v>
                </c:pt>
                <c:pt idx="31">
                  <c:v>318</c:v>
                </c:pt>
                <c:pt idx="32">
                  <c:v>268</c:v>
                </c:pt>
                <c:pt idx="33">
                  <c:v>349</c:v>
                </c:pt>
                <c:pt idx="34">
                  <c:v>326</c:v>
                </c:pt>
                <c:pt idx="35">
                  <c:v>344</c:v>
                </c:pt>
                <c:pt idx="36">
                  <c:v>353</c:v>
                </c:pt>
                <c:pt idx="37">
                  <c:v>443</c:v>
                </c:pt>
                <c:pt idx="38">
                  <c:v>370</c:v>
                </c:pt>
                <c:pt idx="39">
                  <c:v>364</c:v>
                </c:pt>
                <c:pt idx="40">
                  <c:v>348</c:v>
                </c:pt>
                <c:pt idx="41">
                  <c:v>366</c:v>
                </c:pt>
                <c:pt idx="42">
                  <c:v>457</c:v>
                </c:pt>
              </c:numCache>
            </c:numRef>
          </c:val>
        </c:ser>
        <c:ser>
          <c:idx val="2"/>
          <c:order val="2"/>
          <c:tx>
            <c:v>Privater Wohnungsbau</c:v>
          </c:tx>
          <c:spPr>
            <a:solidFill>
              <a:schemeClr val="accent5"/>
            </a:solidFill>
            <a:ln w="25400">
              <a:noFill/>
            </a:ln>
          </c:spPr>
          <c:val>
            <c:numRef>
              <c:f>'T2'!$J$7:$J$49</c:f>
              <c:numCache>
                <c:formatCode>#,##0</c:formatCode>
                <c:ptCount val="43"/>
                <c:pt idx="0">
                  <c:v>410</c:v>
                </c:pt>
                <c:pt idx="1">
                  <c:v>507</c:v>
                </c:pt>
                <c:pt idx="2">
                  <c:v>721</c:v>
                </c:pt>
                <c:pt idx="3">
                  <c:v>972</c:v>
                </c:pt>
                <c:pt idx="4">
                  <c:v>776</c:v>
                </c:pt>
                <c:pt idx="5">
                  <c:v>469</c:v>
                </c:pt>
                <c:pt idx="6">
                  <c:v>429</c:v>
                </c:pt>
                <c:pt idx="7">
                  <c:v>446</c:v>
                </c:pt>
                <c:pt idx="8">
                  <c:v>579</c:v>
                </c:pt>
                <c:pt idx="9">
                  <c:v>646</c:v>
                </c:pt>
                <c:pt idx="10">
                  <c:v>832</c:v>
                </c:pt>
                <c:pt idx="11">
                  <c:v>955</c:v>
                </c:pt>
                <c:pt idx="12">
                  <c:v>887</c:v>
                </c:pt>
                <c:pt idx="13">
                  <c:v>1016</c:v>
                </c:pt>
                <c:pt idx="14">
                  <c:v>1135</c:v>
                </c:pt>
                <c:pt idx="15">
                  <c:v>1292</c:v>
                </c:pt>
                <c:pt idx="16">
                  <c:v>1222</c:v>
                </c:pt>
                <c:pt idx="17">
                  <c:v>1336</c:v>
                </c:pt>
                <c:pt idx="18">
                  <c:v>1394</c:v>
                </c:pt>
                <c:pt idx="19">
                  <c:v>1441</c:v>
                </c:pt>
                <c:pt idx="20">
                  <c:v>1483</c:v>
                </c:pt>
                <c:pt idx="21">
                  <c:v>1440</c:v>
                </c:pt>
                <c:pt idx="22">
                  <c:v>1509</c:v>
                </c:pt>
                <c:pt idx="23">
                  <c:v>1691</c:v>
                </c:pt>
                <c:pt idx="24">
                  <c:v>2094</c:v>
                </c:pt>
                <c:pt idx="25">
                  <c:v>1919</c:v>
                </c:pt>
                <c:pt idx="26">
                  <c:v>1689</c:v>
                </c:pt>
                <c:pt idx="27">
                  <c:v>1484</c:v>
                </c:pt>
                <c:pt idx="28">
                  <c:v>1570</c:v>
                </c:pt>
                <c:pt idx="29">
                  <c:v>1504</c:v>
                </c:pt>
                <c:pt idx="30">
                  <c:v>1459</c:v>
                </c:pt>
                <c:pt idx="31">
                  <c:v>1367</c:v>
                </c:pt>
                <c:pt idx="32">
                  <c:v>1438</c:v>
                </c:pt>
                <c:pt idx="33">
                  <c:v>1512</c:v>
                </c:pt>
                <c:pt idx="34">
                  <c:v>1766</c:v>
                </c:pt>
                <c:pt idx="35">
                  <c:v>1935</c:v>
                </c:pt>
                <c:pt idx="36">
                  <c:v>1864</c:v>
                </c:pt>
                <c:pt idx="37">
                  <c:v>2106</c:v>
                </c:pt>
                <c:pt idx="38">
                  <c:v>2013</c:v>
                </c:pt>
                <c:pt idx="39">
                  <c:v>2086</c:v>
                </c:pt>
                <c:pt idx="40">
                  <c:v>2107</c:v>
                </c:pt>
                <c:pt idx="41">
                  <c:v>2184</c:v>
                </c:pt>
                <c:pt idx="42">
                  <c:v>2221</c:v>
                </c:pt>
              </c:numCache>
            </c:numRef>
          </c:val>
        </c:ser>
        <c:ser>
          <c:idx val="3"/>
          <c:order val="3"/>
          <c:tx>
            <c:v>Industrie- und übriger Privatbau</c:v>
          </c:tx>
          <c:spPr>
            <a:solidFill>
              <a:schemeClr val="bg2">
                <a:lumMod val="90000"/>
              </a:schemeClr>
            </a:solidFill>
            <a:ln w="25400">
              <a:noFill/>
            </a:ln>
          </c:spPr>
          <c:val>
            <c:numRef>
              <c:f>'T2'!$O$7:$O$49</c:f>
              <c:numCache>
                <c:formatCode>#,##0</c:formatCode>
                <c:ptCount val="43"/>
                <c:pt idx="0">
                  <c:v>341</c:v>
                </c:pt>
                <c:pt idx="1">
                  <c:v>372</c:v>
                </c:pt>
                <c:pt idx="2">
                  <c:v>470</c:v>
                </c:pt>
                <c:pt idx="3">
                  <c:v>404</c:v>
                </c:pt>
                <c:pt idx="4">
                  <c:v>405</c:v>
                </c:pt>
                <c:pt idx="5">
                  <c:v>316</c:v>
                </c:pt>
                <c:pt idx="6">
                  <c:v>303</c:v>
                </c:pt>
                <c:pt idx="7">
                  <c:v>358</c:v>
                </c:pt>
                <c:pt idx="8">
                  <c:v>390</c:v>
                </c:pt>
                <c:pt idx="9">
                  <c:v>387</c:v>
                </c:pt>
                <c:pt idx="10">
                  <c:v>525</c:v>
                </c:pt>
                <c:pt idx="11">
                  <c:v>571</c:v>
                </c:pt>
                <c:pt idx="12">
                  <c:v>577</c:v>
                </c:pt>
                <c:pt idx="13">
                  <c:v>543</c:v>
                </c:pt>
                <c:pt idx="14">
                  <c:v>540</c:v>
                </c:pt>
                <c:pt idx="15">
                  <c:v>637</c:v>
                </c:pt>
                <c:pt idx="16">
                  <c:v>638</c:v>
                </c:pt>
                <c:pt idx="17">
                  <c:v>740</c:v>
                </c:pt>
                <c:pt idx="18">
                  <c:v>883</c:v>
                </c:pt>
                <c:pt idx="19">
                  <c:v>1064</c:v>
                </c:pt>
                <c:pt idx="20">
                  <c:v>1203</c:v>
                </c:pt>
                <c:pt idx="21">
                  <c:v>1081</c:v>
                </c:pt>
                <c:pt idx="22">
                  <c:v>1165</c:v>
                </c:pt>
                <c:pt idx="23">
                  <c:v>1064</c:v>
                </c:pt>
                <c:pt idx="24">
                  <c:v>984</c:v>
                </c:pt>
                <c:pt idx="25">
                  <c:v>949</c:v>
                </c:pt>
                <c:pt idx="26">
                  <c:v>691</c:v>
                </c:pt>
                <c:pt idx="27">
                  <c:v>747</c:v>
                </c:pt>
                <c:pt idx="28">
                  <c:v>657</c:v>
                </c:pt>
                <c:pt idx="29">
                  <c:v>663</c:v>
                </c:pt>
                <c:pt idx="30">
                  <c:v>740</c:v>
                </c:pt>
                <c:pt idx="31">
                  <c:v>710</c:v>
                </c:pt>
                <c:pt idx="32">
                  <c:v>750</c:v>
                </c:pt>
                <c:pt idx="33">
                  <c:v>607</c:v>
                </c:pt>
                <c:pt idx="34">
                  <c:v>686</c:v>
                </c:pt>
                <c:pt idx="35">
                  <c:v>732</c:v>
                </c:pt>
                <c:pt idx="36">
                  <c:v>715</c:v>
                </c:pt>
                <c:pt idx="37">
                  <c:v>768</c:v>
                </c:pt>
                <c:pt idx="38">
                  <c:v>896</c:v>
                </c:pt>
                <c:pt idx="39">
                  <c:v>772</c:v>
                </c:pt>
                <c:pt idx="40">
                  <c:v>768</c:v>
                </c:pt>
                <c:pt idx="41">
                  <c:v>824</c:v>
                </c:pt>
                <c:pt idx="42">
                  <c:v>789</c:v>
                </c:pt>
              </c:numCache>
            </c:numRef>
          </c:val>
        </c:ser>
        <c:dLbls>
          <c:showLegendKey val="0"/>
          <c:showVal val="0"/>
          <c:showCatName val="0"/>
          <c:showSerName val="0"/>
          <c:showPercent val="0"/>
          <c:showBubbleSize val="0"/>
        </c:dLbls>
        <c:axId val="132528384"/>
        <c:axId val="132538368"/>
      </c:areaChart>
      <c:catAx>
        <c:axId val="13252838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2538368"/>
        <c:crosses val="autoZero"/>
        <c:auto val="1"/>
        <c:lblAlgn val="ctr"/>
        <c:lblOffset val="100"/>
        <c:tickLblSkip val="3"/>
        <c:noMultiLvlLbl val="0"/>
      </c:catAx>
      <c:valAx>
        <c:axId val="132538368"/>
        <c:scaling>
          <c:orientation val="minMax"/>
        </c:scaling>
        <c:delete val="0"/>
        <c:axPos val="l"/>
        <c:majorGridlines/>
        <c:title>
          <c:tx>
            <c:rich>
              <a:bodyPr rot="0" vert="horz"/>
              <a:lstStyle/>
              <a:p>
                <a:pPr algn="l">
                  <a:defRPr sz="1000">
                    <a:latin typeface="Arial" panose="020B0604020202020204" pitchFamily="34" charset="0"/>
                    <a:cs typeface="Arial" panose="020B0604020202020204" pitchFamily="34" charset="0"/>
                  </a:defRPr>
                </a:pPr>
                <a:r>
                  <a:rPr lang="de-CH" sz="1000" b="0">
                    <a:latin typeface="Arial" panose="020B0604020202020204" pitchFamily="34" charset="0"/>
                    <a:cs typeface="Arial" panose="020B0604020202020204" pitchFamily="34" charset="0"/>
                  </a:rPr>
                  <a:t>Bauausgaben</a:t>
                </a:r>
                <a:r>
                  <a:rPr lang="de-CH" sz="1000" b="0" baseline="0">
                    <a:latin typeface="Arial" panose="020B0604020202020204" pitchFamily="34" charset="0"/>
                    <a:cs typeface="Arial" panose="020B0604020202020204" pitchFamily="34" charset="0"/>
                  </a:rPr>
                  <a:t> in Mio. Franken</a:t>
                </a:r>
                <a:endParaRPr lang="de-CH" sz="1000" b="0">
                  <a:latin typeface="Arial" panose="020B0604020202020204" pitchFamily="34" charset="0"/>
                  <a:cs typeface="Arial" panose="020B0604020202020204" pitchFamily="34" charset="0"/>
                </a:endParaRPr>
              </a:p>
            </c:rich>
          </c:tx>
          <c:layout>
            <c:manualLayout>
              <c:xMode val="edge"/>
              <c:yMode val="edge"/>
              <c:x val="2.4691358024691357E-2"/>
              <c:y val="5.3318298175691003E-2"/>
            </c:manualLayout>
          </c:layout>
          <c:overlay val="0"/>
        </c:title>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2528384"/>
        <c:crosses val="autoZero"/>
        <c:crossBetween val="midCat"/>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Bautätigkeit nach Auftraggebern in Prozent, 2012</a:t>
            </a:r>
          </a:p>
        </c:rich>
      </c:tx>
      <c:overlay val="1"/>
    </c:title>
    <c:autoTitleDeleted val="0"/>
    <c:plotArea>
      <c:layout>
        <c:manualLayout>
          <c:layoutTarget val="inner"/>
          <c:xMode val="edge"/>
          <c:yMode val="edge"/>
          <c:x val="0.11044422572178478"/>
          <c:y val="0.14814814814814814"/>
          <c:w val="0.48055555555555557"/>
          <c:h val="0.80092592592592593"/>
        </c:manualLayout>
      </c:layout>
      <c:pieChart>
        <c:varyColors val="1"/>
        <c:ser>
          <c:idx val="0"/>
          <c:order val="0"/>
          <c:dPt>
            <c:idx val="0"/>
            <c:bubble3D val="0"/>
            <c:spPr>
              <a:solidFill>
                <a:schemeClr val="accent1"/>
              </a:solidFill>
            </c:spPr>
          </c:dPt>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3">
                  <a:lumMod val="40000"/>
                  <a:lumOff val="60000"/>
                </a:schemeClr>
              </a:solidFill>
            </c:spPr>
          </c:dPt>
          <c:dPt>
            <c:idx val="4"/>
            <c:bubble3D val="0"/>
            <c:spPr>
              <a:solidFill>
                <a:schemeClr val="accent3">
                  <a:lumMod val="60000"/>
                  <a:lumOff val="40000"/>
                </a:schemeClr>
              </a:solidFill>
            </c:spPr>
          </c:dPt>
          <c:dPt>
            <c:idx val="5"/>
            <c:bubble3D val="0"/>
            <c:spPr>
              <a:solidFill>
                <a:schemeClr val="accent3"/>
              </a:solidFill>
            </c:spPr>
          </c:dPt>
          <c:dPt>
            <c:idx val="6"/>
            <c:bubble3D val="0"/>
            <c:spPr>
              <a:solidFill>
                <a:schemeClr val="accent2">
                  <a:lumMod val="50000"/>
                </a:schemeClr>
              </a:solidFill>
            </c:spPr>
          </c:dPt>
          <c:dPt>
            <c:idx val="7"/>
            <c:bubble3D val="0"/>
            <c:spPr>
              <a:solidFill>
                <a:schemeClr val="accent2">
                  <a:lumMod val="75000"/>
                </a:schemeClr>
              </a:solidFill>
            </c:spPr>
          </c:dPt>
          <c:dPt>
            <c:idx val="8"/>
            <c:bubble3D val="0"/>
            <c:spPr>
              <a:solidFill>
                <a:schemeClr val="accent2"/>
              </a:solidFill>
            </c:spPr>
          </c:dPt>
          <c:cat>
            <c:strRef>
              <c:f>('T5'!$C$5:$E$5,'T5'!$G$5:$L$5)</c:f>
              <c:strCache>
                <c:ptCount val="9"/>
                <c:pt idx="0">
                  <c:v>Bund</c:v>
                </c:pt>
                <c:pt idx="1">
                  <c:v>Kanton</c:v>
                </c:pt>
                <c:pt idx="2">
                  <c:v>Gemeinden</c:v>
                </c:pt>
                <c:pt idx="3">
                  <c:v>Haushalte</c:v>
                </c:pt>
                <c:pt idx="4">
                  <c:v>Inst. Anleger</c:v>
                </c:pt>
                <c:pt idx="5">
                  <c:v>Immob.-Gesellschaften</c:v>
                </c:pt>
                <c:pt idx="6">
                  <c:v>Wohnbaugenossenschaften</c:v>
                </c:pt>
                <c:pt idx="7">
                  <c:v>Übrige Unternehmen</c:v>
                </c:pt>
                <c:pt idx="8">
                  <c:v>EW, GW1 u. Privatbahnen</c:v>
                </c:pt>
              </c:strCache>
            </c:strRef>
          </c:cat>
          <c:val>
            <c:numRef>
              <c:f>('T5'!$C$39:$E$39,'T5'!$G$39:$L$39)</c:f>
              <c:numCache>
                <c:formatCode>#,##0</c:formatCode>
                <c:ptCount val="9"/>
                <c:pt idx="0">
                  <c:v>234</c:v>
                </c:pt>
                <c:pt idx="1">
                  <c:v>186</c:v>
                </c:pt>
                <c:pt idx="2">
                  <c:v>641</c:v>
                </c:pt>
                <c:pt idx="3">
                  <c:v>904</c:v>
                </c:pt>
                <c:pt idx="4">
                  <c:v>102</c:v>
                </c:pt>
                <c:pt idx="5">
                  <c:v>1029</c:v>
                </c:pt>
                <c:pt idx="6">
                  <c:v>33</c:v>
                </c:pt>
                <c:pt idx="7">
                  <c:v>892</c:v>
                </c:pt>
                <c:pt idx="8">
                  <c:v>49</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6332271945630616"/>
          <c:y val="0.24012570259472205"/>
          <c:w val="0.32413809559071571"/>
          <c:h val="0.62833116402393152"/>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Bauvorhaben nach Auftraggebern in Prozent, 2013</a:t>
            </a:r>
          </a:p>
        </c:rich>
      </c:tx>
      <c:overlay val="1"/>
    </c:title>
    <c:autoTitleDeleted val="0"/>
    <c:plotArea>
      <c:layout>
        <c:manualLayout>
          <c:layoutTarget val="inner"/>
          <c:xMode val="edge"/>
          <c:yMode val="edge"/>
          <c:x val="0.13788149379100234"/>
          <c:y val="0.13683008624245907"/>
          <c:w val="0.41056719483252008"/>
          <c:h val="0.77252122977010451"/>
        </c:manualLayout>
      </c:layout>
      <c:pieChart>
        <c:varyColors val="1"/>
        <c:ser>
          <c:idx val="0"/>
          <c:order val="0"/>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3">
                  <a:lumMod val="40000"/>
                  <a:lumOff val="60000"/>
                </a:schemeClr>
              </a:solidFill>
            </c:spPr>
          </c:dPt>
          <c:dPt>
            <c:idx val="4"/>
            <c:bubble3D val="0"/>
            <c:spPr>
              <a:solidFill>
                <a:schemeClr val="accent3">
                  <a:lumMod val="60000"/>
                  <a:lumOff val="40000"/>
                </a:schemeClr>
              </a:solidFill>
            </c:spPr>
          </c:dPt>
          <c:dPt>
            <c:idx val="5"/>
            <c:bubble3D val="0"/>
            <c:spPr>
              <a:solidFill>
                <a:schemeClr val="accent3"/>
              </a:solidFill>
            </c:spPr>
          </c:dPt>
          <c:dPt>
            <c:idx val="6"/>
            <c:bubble3D val="0"/>
            <c:spPr>
              <a:solidFill>
                <a:schemeClr val="accent2">
                  <a:lumMod val="50000"/>
                </a:schemeClr>
              </a:solidFill>
            </c:spPr>
          </c:dPt>
          <c:dPt>
            <c:idx val="7"/>
            <c:bubble3D val="0"/>
            <c:spPr>
              <a:solidFill>
                <a:schemeClr val="accent2">
                  <a:lumMod val="75000"/>
                </a:schemeClr>
              </a:solidFill>
            </c:spPr>
          </c:dPt>
          <c:dPt>
            <c:idx val="8"/>
            <c:bubble3D val="0"/>
            <c:spPr>
              <a:solidFill>
                <a:schemeClr val="accent2"/>
              </a:solidFill>
            </c:spPr>
          </c:dPt>
          <c:cat>
            <c:strRef>
              <c:f>('T8'!$B$7:$B$9,'T8'!$B$12:$B$17)</c:f>
              <c:strCache>
                <c:ptCount val="9"/>
                <c:pt idx="0">
                  <c:v>Bund</c:v>
                </c:pt>
                <c:pt idx="1">
                  <c:v>Kanton</c:v>
                </c:pt>
                <c:pt idx="2">
                  <c:v>Gemeinden</c:v>
                </c:pt>
                <c:pt idx="3">
                  <c:v>Private Haushalte</c:v>
                </c:pt>
                <c:pt idx="4">
                  <c:v>Institutionelle Anleger</c:v>
                </c:pt>
                <c:pt idx="5">
                  <c:v>Immobiliengesellschaften</c:v>
                </c:pt>
                <c:pt idx="6">
                  <c:v>Wohnbaugenossenschaften</c:v>
                </c:pt>
                <c:pt idx="7">
                  <c:v>Private Elektrizitäts- u. Gaswerke, Privatbahnen</c:v>
                </c:pt>
                <c:pt idx="8">
                  <c:v>Übrige Unternehmen</c:v>
                </c:pt>
              </c:strCache>
            </c:strRef>
          </c:cat>
          <c:val>
            <c:numRef>
              <c:f>('T8'!$D$7:$D$9,'T8'!$D$12:$D$17)</c:f>
              <c:numCache>
                <c:formatCode>#,##0</c:formatCode>
                <c:ptCount val="9"/>
                <c:pt idx="0">
                  <c:v>263283</c:v>
                </c:pt>
                <c:pt idx="1">
                  <c:v>163509</c:v>
                </c:pt>
                <c:pt idx="2">
                  <c:v>629057</c:v>
                </c:pt>
                <c:pt idx="3">
                  <c:v>913476</c:v>
                </c:pt>
                <c:pt idx="4">
                  <c:v>155939</c:v>
                </c:pt>
                <c:pt idx="5">
                  <c:v>1247567</c:v>
                </c:pt>
                <c:pt idx="6">
                  <c:v>24182</c:v>
                </c:pt>
                <c:pt idx="7">
                  <c:v>19714</c:v>
                </c:pt>
                <c:pt idx="8">
                  <c:v>1001731</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62475090750452"/>
          <c:y val="0.12395877922336226"/>
          <c:w val="0.30843133664379502"/>
          <c:h val="0.81042647624730302"/>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Neu erstellte Gebäude mit Wohnungen,</a:t>
            </a:r>
            <a:r>
              <a:rPr lang="de-CH" baseline="0"/>
              <a:t> Einfamilienhäuser und </a:t>
            </a:r>
          </a:p>
          <a:p>
            <a:pPr>
              <a:defRPr/>
            </a:pPr>
            <a:r>
              <a:rPr lang="de-CH" baseline="0"/>
              <a:t>Wohnungen, 1971–2012</a:t>
            </a:r>
            <a:endParaRPr lang="de-CH"/>
          </a:p>
        </c:rich>
      </c:tx>
      <c:overlay val="1"/>
    </c:title>
    <c:autoTitleDeleted val="0"/>
    <c:plotArea>
      <c:layout>
        <c:manualLayout>
          <c:layoutTarget val="inner"/>
          <c:xMode val="edge"/>
          <c:yMode val="edge"/>
          <c:x val="6.6729322834645666E-2"/>
          <c:y val="0.14133333333333334"/>
          <c:w val="0.72619351181102365"/>
          <c:h val="0.80463559055118106"/>
        </c:manualLayout>
      </c:layout>
      <c:lineChart>
        <c:grouping val="standard"/>
        <c:varyColors val="0"/>
        <c:ser>
          <c:idx val="0"/>
          <c:order val="0"/>
          <c:tx>
            <c:strRef>
              <c:f>'T11'!$P$52</c:f>
              <c:strCache>
                <c:ptCount val="1"/>
                <c:pt idx="0">
                  <c:v>Einfamilienhäuser</c:v>
                </c:pt>
              </c:strCache>
            </c:strRef>
          </c:tx>
          <c:spPr>
            <a:ln>
              <a:solidFill>
                <a:schemeClr val="accent1">
                  <a:lumMod val="60000"/>
                  <a:lumOff val="40000"/>
                </a:schemeClr>
              </a:solidFill>
            </a:ln>
          </c:spPr>
          <c:marker>
            <c:symbol val="none"/>
          </c:marker>
          <c:cat>
            <c:numRef>
              <c:f>'T11'!$O$53:$O$94</c:f>
              <c:numCache>
                <c:formatCode>General</c:formatCode>
                <c:ptCount val="42"/>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numCache>
            </c:numRef>
          </c:cat>
          <c:val>
            <c:numRef>
              <c:f>'T11'!$P$53:$P$94</c:f>
              <c:numCache>
                <c:formatCode>#,##0</c:formatCode>
                <c:ptCount val="42"/>
                <c:pt idx="0">
                  <c:v>1116</c:v>
                </c:pt>
                <c:pt idx="1">
                  <c:v>1275</c:v>
                </c:pt>
                <c:pt idx="2">
                  <c:v>1428</c:v>
                </c:pt>
                <c:pt idx="3">
                  <c:v>1380</c:v>
                </c:pt>
                <c:pt idx="4">
                  <c:v>889</c:v>
                </c:pt>
                <c:pt idx="5">
                  <c:v>707</c:v>
                </c:pt>
                <c:pt idx="6">
                  <c:v>1112</c:v>
                </c:pt>
                <c:pt idx="7">
                  <c:v>1408</c:v>
                </c:pt>
                <c:pt idx="8">
                  <c:v>1630</c:v>
                </c:pt>
                <c:pt idx="9">
                  <c:v>2025</c:v>
                </c:pt>
                <c:pt idx="10">
                  <c:v>1605</c:v>
                </c:pt>
                <c:pt idx="11">
                  <c:v>1372</c:v>
                </c:pt>
                <c:pt idx="12">
                  <c:v>1261</c:v>
                </c:pt>
                <c:pt idx="13">
                  <c:v>1470</c:v>
                </c:pt>
                <c:pt idx="14">
                  <c:v>1547</c:v>
                </c:pt>
                <c:pt idx="15">
                  <c:v>1578</c:v>
                </c:pt>
                <c:pt idx="16">
                  <c:v>1484</c:v>
                </c:pt>
                <c:pt idx="17">
                  <c:v>1612</c:v>
                </c:pt>
                <c:pt idx="18">
                  <c:v>1394</c:v>
                </c:pt>
                <c:pt idx="19">
                  <c:v>1338</c:v>
                </c:pt>
                <c:pt idx="20">
                  <c:v>1070</c:v>
                </c:pt>
                <c:pt idx="21">
                  <c:v>911</c:v>
                </c:pt>
                <c:pt idx="22">
                  <c:v>1017</c:v>
                </c:pt>
                <c:pt idx="23">
                  <c:v>1636</c:v>
                </c:pt>
                <c:pt idx="24">
                  <c:v>1679</c:v>
                </c:pt>
                <c:pt idx="25">
                  <c:v>1547</c:v>
                </c:pt>
                <c:pt idx="26">
                  <c:v>1480</c:v>
                </c:pt>
                <c:pt idx="27">
                  <c:v>1687</c:v>
                </c:pt>
                <c:pt idx="28">
                  <c:v>1661</c:v>
                </c:pt>
                <c:pt idx="29">
                  <c:v>1593</c:v>
                </c:pt>
                <c:pt idx="30">
                  <c:v>1215</c:v>
                </c:pt>
                <c:pt idx="31">
                  <c:v>1277</c:v>
                </c:pt>
                <c:pt idx="32">
                  <c:v>1234</c:v>
                </c:pt>
                <c:pt idx="33">
                  <c:v>1458</c:v>
                </c:pt>
                <c:pt idx="34">
                  <c:v>1386</c:v>
                </c:pt>
                <c:pt idx="35">
                  <c:v>1360</c:v>
                </c:pt>
                <c:pt idx="36">
                  <c:v>1376</c:v>
                </c:pt>
                <c:pt idx="37">
                  <c:v>1176</c:v>
                </c:pt>
                <c:pt idx="38">
                  <c:v>1022</c:v>
                </c:pt>
                <c:pt idx="39" formatCode="General">
                  <c:v>913</c:v>
                </c:pt>
                <c:pt idx="40" formatCode="General">
                  <c:v>862</c:v>
                </c:pt>
                <c:pt idx="41">
                  <c:v>1115</c:v>
                </c:pt>
              </c:numCache>
            </c:numRef>
          </c:val>
          <c:smooth val="0"/>
        </c:ser>
        <c:ser>
          <c:idx val="1"/>
          <c:order val="1"/>
          <c:tx>
            <c:strRef>
              <c:f>'T11'!$Q$52</c:f>
              <c:strCache>
                <c:ptCount val="1"/>
                <c:pt idx="0">
                  <c:v>Wohngebäude</c:v>
                </c:pt>
              </c:strCache>
            </c:strRef>
          </c:tx>
          <c:spPr>
            <a:ln>
              <a:solidFill>
                <a:schemeClr val="accent1"/>
              </a:solidFill>
            </a:ln>
          </c:spPr>
          <c:marker>
            <c:symbol val="none"/>
          </c:marker>
          <c:cat>
            <c:numRef>
              <c:f>'T11'!$O$53:$O$94</c:f>
              <c:numCache>
                <c:formatCode>General</c:formatCode>
                <c:ptCount val="42"/>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numCache>
            </c:numRef>
          </c:cat>
          <c:val>
            <c:numRef>
              <c:f>'T11'!$Q$53:$Q$94</c:f>
              <c:numCache>
                <c:formatCode>#,##0</c:formatCode>
                <c:ptCount val="42"/>
                <c:pt idx="0">
                  <c:v>1424</c:v>
                </c:pt>
                <c:pt idx="1">
                  <c:v>1642</c:v>
                </c:pt>
                <c:pt idx="2">
                  <c:v>1864</c:v>
                </c:pt>
                <c:pt idx="3">
                  <c:v>1799</c:v>
                </c:pt>
                <c:pt idx="4">
                  <c:v>1089</c:v>
                </c:pt>
                <c:pt idx="5">
                  <c:v>896</c:v>
                </c:pt>
                <c:pt idx="6">
                  <c:v>1262</c:v>
                </c:pt>
                <c:pt idx="7">
                  <c:v>1549</c:v>
                </c:pt>
                <c:pt idx="8">
                  <c:v>1772</c:v>
                </c:pt>
                <c:pt idx="9">
                  <c:v>2192</c:v>
                </c:pt>
                <c:pt idx="10">
                  <c:v>1836</c:v>
                </c:pt>
                <c:pt idx="11">
                  <c:v>1647</c:v>
                </c:pt>
                <c:pt idx="12">
                  <c:v>1571</c:v>
                </c:pt>
                <c:pt idx="13">
                  <c:v>1849</c:v>
                </c:pt>
                <c:pt idx="14">
                  <c:v>1883</c:v>
                </c:pt>
                <c:pt idx="15">
                  <c:v>1927</c:v>
                </c:pt>
                <c:pt idx="16">
                  <c:v>1839</c:v>
                </c:pt>
                <c:pt idx="17">
                  <c:v>1936</c:v>
                </c:pt>
                <c:pt idx="18">
                  <c:v>1681</c:v>
                </c:pt>
                <c:pt idx="19">
                  <c:v>1666</c:v>
                </c:pt>
                <c:pt idx="20">
                  <c:v>1408</c:v>
                </c:pt>
                <c:pt idx="21">
                  <c:v>1221</c:v>
                </c:pt>
                <c:pt idx="22">
                  <c:v>1414</c:v>
                </c:pt>
                <c:pt idx="23">
                  <c:v>2326</c:v>
                </c:pt>
                <c:pt idx="24">
                  <c:v>2112</c:v>
                </c:pt>
                <c:pt idx="25">
                  <c:v>1929</c:v>
                </c:pt>
                <c:pt idx="26">
                  <c:v>1770</c:v>
                </c:pt>
                <c:pt idx="27">
                  <c:v>1987</c:v>
                </c:pt>
                <c:pt idx="28">
                  <c:v>1971</c:v>
                </c:pt>
                <c:pt idx="29">
                  <c:v>1840</c:v>
                </c:pt>
                <c:pt idx="30">
                  <c:v>1439</c:v>
                </c:pt>
                <c:pt idx="31">
                  <c:v>1540</c:v>
                </c:pt>
                <c:pt idx="32">
                  <c:v>1566</c:v>
                </c:pt>
                <c:pt idx="33">
                  <c:v>1856</c:v>
                </c:pt>
                <c:pt idx="34">
                  <c:v>1798</c:v>
                </c:pt>
                <c:pt idx="35">
                  <c:v>1913</c:v>
                </c:pt>
                <c:pt idx="36">
                  <c:v>1820</c:v>
                </c:pt>
                <c:pt idx="37">
                  <c:v>1752</c:v>
                </c:pt>
                <c:pt idx="38">
                  <c:v>1506</c:v>
                </c:pt>
                <c:pt idx="39">
                  <c:v>1336</c:v>
                </c:pt>
                <c:pt idx="40">
                  <c:v>1386</c:v>
                </c:pt>
                <c:pt idx="41">
                  <c:v>1628</c:v>
                </c:pt>
              </c:numCache>
            </c:numRef>
          </c:val>
          <c:smooth val="0"/>
        </c:ser>
        <c:ser>
          <c:idx val="2"/>
          <c:order val="2"/>
          <c:tx>
            <c:strRef>
              <c:f>'T11'!$R$52</c:f>
              <c:strCache>
                <c:ptCount val="1"/>
                <c:pt idx="0">
                  <c:v>Wohnungen</c:v>
                </c:pt>
              </c:strCache>
            </c:strRef>
          </c:tx>
          <c:spPr>
            <a:ln>
              <a:solidFill>
                <a:schemeClr val="accent2"/>
              </a:solidFill>
            </a:ln>
          </c:spPr>
          <c:marker>
            <c:symbol val="none"/>
          </c:marker>
          <c:cat>
            <c:numRef>
              <c:f>'T11'!$O$53:$O$94</c:f>
              <c:numCache>
                <c:formatCode>General</c:formatCode>
                <c:ptCount val="42"/>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numCache>
            </c:numRef>
          </c:cat>
          <c:val>
            <c:numRef>
              <c:f>'T11'!$R$53:$R$94</c:f>
              <c:numCache>
                <c:formatCode>#,##0</c:formatCode>
                <c:ptCount val="42"/>
                <c:pt idx="0">
                  <c:v>4143</c:v>
                </c:pt>
                <c:pt idx="1">
                  <c:v>4914</c:v>
                </c:pt>
                <c:pt idx="2">
                  <c:v>6342</c:v>
                </c:pt>
                <c:pt idx="3">
                  <c:v>6520</c:v>
                </c:pt>
                <c:pt idx="4">
                  <c:v>2715</c:v>
                </c:pt>
                <c:pt idx="5">
                  <c:v>2221</c:v>
                </c:pt>
                <c:pt idx="6">
                  <c:v>2184</c:v>
                </c:pt>
                <c:pt idx="7">
                  <c:v>2541</c:v>
                </c:pt>
                <c:pt idx="8">
                  <c:v>2761</c:v>
                </c:pt>
                <c:pt idx="9">
                  <c:v>3183</c:v>
                </c:pt>
                <c:pt idx="10">
                  <c:v>3244</c:v>
                </c:pt>
                <c:pt idx="11">
                  <c:v>3301</c:v>
                </c:pt>
                <c:pt idx="12">
                  <c:v>3516</c:v>
                </c:pt>
                <c:pt idx="13">
                  <c:v>4019</c:v>
                </c:pt>
                <c:pt idx="14">
                  <c:v>3725</c:v>
                </c:pt>
                <c:pt idx="15">
                  <c:v>3785</c:v>
                </c:pt>
                <c:pt idx="16">
                  <c:v>3953</c:v>
                </c:pt>
                <c:pt idx="17">
                  <c:v>3612</c:v>
                </c:pt>
                <c:pt idx="18">
                  <c:v>3280</c:v>
                </c:pt>
                <c:pt idx="19">
                  <c:v>2911</c:v>
                </c:pt>
                <c:pt idx="20">
                  <c:v>2751</c:v>
                </c:pt>
                <c:pt idx="21">
                  <c:v>2670</c:v>
                </c:pt>
                <c:pt idx="22">
                  <c:v>3160</c:v>
                </c:pt>
                <c:pt idx="23">
                  <c:v>5445</c:v>
                </c:pt>
                <c:pt idx="24">
                  <c:v>4442</c:v>
                </c:pt>
                <c:pt idx="25">
                  <c:v>3957</c:v>
                </c:pt>
                <c:pt idx="26">
                  <c:v>3351</c:v>
                </c:pt>
                <c:pt idx="27">
                  <c:v>3519</c:v>
                </c:pt>
                <c:pt idx="28">
                  <c:v>3187</c:v>
                </c:pt>
                <c:pt idx="29">
                  <c:v>2832</c:v>
                </c:pt>
                <c:pt idx="30">
                  <c:v>2491</c:v>
                </c:pt>
                <c:pt idx="31">
                  <c:v>2698</c:v>
                </c:pt>
                <c:pt idx="32">
                  <c:v>2806</c:v>
                </c:pt>
                <c:pt idx="33">
                  <c:v>3386</c:v>
                </c:pt>
                <c:pt idx="34">
                  <c:v>3618</c:v>
                </c:pt>
                <c:pt idx="35">
                  <c:v>4170</c:v>
                </c:pt>
                <c:pt idx="36">
                  <c:v>3774</c:v>
                </c:pt>
                <c:pt idx="37">
                  <c:v>4747</c:v>
                </c:pt>
                <c:pt idx="38">
                  <c:v>3900</c:v>
                </c:pt>
                <c:pt idx="39">
                  <c:v>3666</c:v>
                </c:pt>
                <c:pt idx="40">
                  <c:v>4612</c:v>
                </c:pt>
                <c:pt idx="41">
                  <c:v>4578</c:v>
                </c:pt>
              </c:numCache>
            </c:numRef>
          </c:val>
          <c:smooth val="0"/>
        </c:ser>
        <c:dLbls>
          <c:showLegendKey val="0"/>
          <c:showVal val="0"/>
          <c:showCatName val="0"/>
          <c:showSerName val="0"/>
          <c:showPercent val="0"/>
          <c:showBubbleSize val="0"/>
        </c:dLbls>
        <c:marker val="1"/>
        <c:smooth val="0"/>
        <c:axId val="140886016"/>
        <c:axId val="140887552"/>
      </c:lineChart>
      <c:catAx>
        <c:axId val="140886016"/>
        <c:scaling>
          <c:orientation val="minMax"/>
        </c:scaling>
        <c:delete val="0"/>
        <c:axPos val="b"/>
        <c:numFmt formatCode="General" sourceLinked="1"/>
        <c:majorTickMark val="out"/>
        <c:minorTickMark val="none"/>
        <c:tickLblPos val="nextTo"/>
        <c:txPr>
          <a:bodyPr/>
          <a:lstStyle/>
          <a:p>
            <a:pPr>
              <a:defRPr sz="800"/>
            </a:pPr>
            <a:endParaRPr lang="de-DE"/>
          </a:p>
        </c:txPr>
        <c:crossAx val="140887552"/>
        <c:crosses val="autoZero"/>
        <c:auto val="1"/>
        <c:lblAlgn val="ctr"/>
        <c:lblOffset val="100"/>
        <c:tickLblSkip val="3"/>
        <c:tickMarkSkip val="1"/>
        <c:noMultiLvlLbl val="0"/>
      </c:catAx>
      <c:valAx>
        <c:axId val="140887552"/>
        <c:scaling>
          <c:orientation val="minMax"/>
        </c:scaling>
        <c:delete val="0"/>
        <c:axPos val="l"/>
        <c:majorGridlines/>
        <c:numFmt formatCode="#,##0" sourceLinked="1"/>
        <c:majorTickMark val="out"/>
        <c:minorTickMark val="none"/>
        <c:tickLblPos val="nextTo"/>
        <c:txPr>
          <a:bodyPr/>
          <a:lstStyle/>
          <a:p>
            <a:pPr>
              <a:defRPr sz="800"/>
            </a:pPr>
            <a:endParaRPr lang="de-DE"/>
          </a:p>
        </c:txPr>
        <c:crossAx val="140886016"/>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Anteil der einzelnen Wohnungstypen an den neu erstellten Wohnungen </a:t>
            </a:r>
          </a:p>
          <a:p>
            <a:pPr>
              <a:defRPr/>
            </a:pPr>
            <a:r>
              <a:rPr lang="de-CH"/>
              <a:t>nach Bezirken, 2012</a:t>
            </a:r>
          </a:p>
          <a:p>
            <a:pPr>
              <a:defRPr/>
            </a:pPr>
            <a:endParaRPr lang="de-CH"/>
          </a:p>
        </c:rich>
      </c:tx>
      <c:layout>
        <c:manualLayout>
          <c:xMode val="edge"/>
          <c:yMode val="edge"/>
          <c:x val="0.10554501683251909"/>
          <c:y val="1.610305958132045E-2"/>
        </c:manualLayout>
      </c:layout>
      <c:overlay val="1"/>
    </c:title>
    <c:autoTitleDeleted val="0"/>
    <c:plotArea>
      <c:layout>
        <c:manualLayout>
          <c:layoutTarget val="inner"/>
          <c:xMode val="edge"/>
          <c:yMode val="edge"/>
          <c:x val="5.7148186221002324E-2"/>
          <c:y val="0.14814814814814814"/>
          <c:w val="0.72596983923442948"/>
          <c:h val="0.69778361038203562"/>
        </c:manualLayout>
      </c:layout>
      <c:barChart>
        <c:barDir val="col"/>
        <c:grouping val="percentStacked"/>
        <c:varyColors val="0"/>
        <c:ser>
          <c:idx val="0"/>
          <c:order val="0"/>
          <c:tx>
            <c:strRef>
              <c:f>'T12'!$N$21</c:f>
              <c:strCache>
                <c:ptCount val="1"/>
                <c:pt idx="0">
                  <c:v>Mehrfamilienhäuser</c:v>
                </c:pt>
              </c:strCache>
            </c:strRef>
          </c:tx>
          <c:spPr>
            <a:solidFill>
              <a:schemeClr val="accent1"/>
            </a:solidFill>
          </c:spPr>
          <c:invertIfNegative val="0"/>
          <c:cat>
            <c:strRef>
              <c:f>'T12'!$M$22:$M$32</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'T12'!$N$22:$N$32</c:f>
              <c:numCache>
                <c:formatCode>General</c:formatCode>
                <c:ptCount val="11"/>
                <c:pt idx="0">
                  <c:v>315</c:v>
                </c:pt>
                <c:pt idx="1">
                  <c:v>639</c:v>
                </c:pt>
                <c:pt idx="2">
                  <c:v>633</c:v>
                </c:pt>
                <c:pt idx="3">
                  <c:v>337</c:v>
                </c:pt>
                <c:pt idx="4">
                  <c:v>264</c:v>
                </c:pt>
                <c:pt idx="5">
                  <c:v>159</c:v>
                </c:pt>
                <c:pt idx="6">
                  <c:v>365</c:v>
                </c:pt>
                <c:pt idx="7">
                  <c:v>251</c:v>
                </c:pt>
                <c:pt idx="8">
                  <c:v>185</c:v>
                </c:pt>
                <c:pt idx="9">
                  <c:v>310</c:v>
                </c:pt>
                <c:pt idx="10">
                  <c:v>87</c:v>
                </c:pt>
              </c:numCache>
            </c:numRef>
          </c:val>
        </c:ser>
        <c:ser>
          <c:idx val="1"/>
          <c:order val="1"/>
          <c:tx>
            <c:strRef>
              <c:f>'T12'!$O$21</c:f>
              <c:strCache>
                <c:ptCount val="1"/>
                <c:pt idx="0">
                  <c:v>Einfamilienhäuser</c:v>
                </c:pt>
              </c:strCache>
            </c:strRef>
          </c:tx>
          <c:spPr>
            <a:solidFill>
              <a:schemeClr val="accent1">
                <a:lumMod val="60000"/>
                <a:lumOff val="40000"/>
              </a:schemeClr>
            </a:solidFill>
          </c:spPr>
          <c:invertIfNegative val="0"/>
          <c:cat>
            <c:strRef>
              <c:f>'T12'!$M$22:$M$32</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'T12'!$O$22:$O$32</c:f>
              <c:numCache>
                <c:formatCode>#,##0</c:formatCode>
                <c:ptCount val="11"/>
                <c:pt idx="0">
                  <c:v>91</c:v>
                </c:pt>
                <c:pt idx="1">
                  <c:v>113</c:v>
                </c:pt>
                <c:pt idx="2">
                  <c:v>161</c:v>
                </c:pt>
                <c:pt idx="3">
                  <c:v>70</c:v>
                </c:pt>
                <c:pt idx="4">
                  <c:v>63</c:v>
                </c:pt>
                <c:pt idx="5">
                  <c:v>98</c:v>
                </c:pt>
                <c:pt idx="6">
                  <c:v>155</c:v>
                </c:pt>
                <c:pt idx="7">
                  <c:v>67</c:v>
                </c:pt>
                <c:pt idx="8">
                  <c:v>74</c:v>
                </c:pt>
                <c:pt idx="9">
                  <c:v>163</c:v>
                </c:pt>
                <c:pt idx="10">
                  <c:v>60</c:v>
                </c:pt>
              </c:numCache>
            </c:numRef>
          </c:val>
        </c:ser>
        <c:ser>
          <c:idx val="2"/>
          <c:order val="2"/>
          <c:tx>
            <c:strRef>
              <c:f>'T12'!$P$21</c:f>
              <c:strCache>
                <c:ptCount val="1"/>
                <c:pt idx="0">
                  <c:v>andere Gebäude</c:v>
                </c:pt>
              </c:strCache>
            </c:strRef>
          </c:tx>
          <c:spPr>
            <a:solidFill>
              <a:schemeClr val="accent1">
                <a:lumMod val="40000"/>
                <a:lumOff val="60000"/>
              </a:schemeClr>
            </a:solidFill>
          </c:spPr>
          <c:invertIfNegative val="0"/>
          <c:cat>
            <c:strRef>
              <c:f>'T12'!$M$22:$M$32</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'T12'!$P$22:$P$32</c:f>
              <c:numCache>
                <c:formatCode>General</c:formatCode>
                <c:ptCount val="11"/>
                <c:pt idx="0">
                  <c:v>72</c:v>
                </c:pt>
                <c:pt idx="1">
                  <c:v>139</c:v>
                </c:pt>
                <c:pt idx="2">
                  <c:v>44</c:v>
                </c:pt>
                <c:pt idx="3">
                  <c:v>28</c:v>
                </c:pt>
                <c:pt idx="4">
                  <c:v>37</c:v>
                </c:pt>
                <c:pt idx="5">
                  <c:v>2</c:v>
                </c:pt>
                <c:pt idx="6">
                  <c:v>8</c:v>
                </c:pt>
                <c:pt idx="7">
                  <c:v>56</c:v>
                </c:pt>
                <c:pt idx="8">
                  <c:v>22</c:v>
                </c:pt>
                <c:pt idx="9">
                  <c:v>10</c:v>
                </c:pt>
                <c:pt idx="10">
                  <c:v>13</c:v>
                </c:pt>
              </c:numCache>
            </c:numRef>
          </c:val>
        </c:ser>
        <c:dLbls>
          <c:showLegendKey val="0"/>
          <c:showVal val="0"/>
          <c:showCatName val="0"/>
          <c:showSerName val="0"/>
          <c:showPercent val="0"/>
          <c:showBubbleSize val="0"/>
        </c:dLbls>
        <c:gapWidth val="150"/>
        <c:overlap val="100"/>
        <c:axId val="140340608"/>
        <c:axId val="140354688"/>
      </c:barChart>
      <c:catAx>
        <c:axId val="140340608"/>
        <c:scaling>
          <c:orientation val="minMax"/>
        </c:scaling>
        <c:delete val="0"/>
        <c:axPos val="b"/>
        <c:majorTickMark val="out"/>
        <c:minorTickMark val="none"/>
        <c:tickLblPos val="nextTo"/>
        <c:txPr>
          <a:bodyPr/>
          <a:lstStyle/>
          <a:p>
            <a:pPr>
              <a:defRPr sz="800"/>
            </a:pPr>
            <a:endParaRPr lang="de-DE"/>
          </a:p>
        </c:txPr>
        <c:crossAx val="140354688"/>
        <c:crosses val="autoZero"/>
        <c:auto val="1"/>
        <c:lblAlgn val="ctr"/>
        <c:lblOffset val="100"/>
        <c:noMultiLvlLbl val="0"/>
      </c:catAx>
      <c:valAx>
        <c:axId val="140354688"/>
        <c:scaling>
          <c:orientation val="minMax"/>
        </c:scaling>
        <c:delete val="0"/>
        <c:axPos val="l"/>
        <c:majorGridlines/>
        <c:numFmt formatCode="0%" sourceLinked="1"/>
        <c:majorTickMark val="out"/>
        <c:minorTickMark val="none"/>
        <c:tickLblPos val="nextTo"/>
        <c:txPr>
          <a:bodyPr/>
          <a:lstStyle/>
          <a:p>
            <a:pPr>
              <a:defRPr sz="800"/>
            </a:pPr>
            <a:endParaRPr lang="de-DE"/>
          </a:p>
        </c:txPr>
        <c:crossAx val="140340608"/>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Wohnungszuwachs und Leerwohnungsbestand, 1974–2012</a:t>
            </a:r>
          </a:p>
        </c:rich>
      </c:tx>
      <c:overlay val="1"/>
    </c:title>
    <c:autoTitleDeleted val="0"/>
    <c:plotArea>
      <c:layout>
        <c:manualLayout>
          <c:layoutTarget val="inner"/>
          <c:xMode val="edge"/>
          <c:yMode val="edge"/>
          <c:x val="6.7802769379565947E-2"/>
          <c:y val="0.12823672815884887"/>
          <c:w val="0.67416975831607551"/>
          <c:h val="0.80514049857238579"/>
        </c:manualLayout>
      </c:layout>
      <c:lineChart>
        <c:grouping val="standard"/>
        <c:varyColors val="0"/>
        <c:ser>
          <c:idx val="0"/>
          <c:order val="0"/>
          <c:tx>
            <c:strRef>
              <c:f>'T19'!$L$53</c:f>
              <c:strCache>
                <c:ptCount val="1"/>
                <c:pt idx="0">
                  <c:v>Wohnungszuwachs</c:v>
                </c:pt>
              </c:strCache>
            </c:strRef>
          </c:tx>
          <c:marker>
            <c:symbol val="none"/>
          </c:marker>
          <c:cat>
            <c:numRef>
              <c:f>'T19'!$K$54:$K$92</c:f>
              <c:numCache>
                <c:formatCode>@</c:formatCode>
                <c:ptCount val="39"/>
                <c:pt idx="0">
                  <c:v>1974</c:v>
                </c:pt>
                <c:pt idx="1">
                  <c:v>1975</c:v>
                </c:pt>
                <c:pt idx="2">
                  <c:v>1976</c:v>
                </c:pt>
                <c:pt idx="3">
                  <c:v>1977</c:v>
                </c:pt>
                <c:pt idx="4">
                  <c:v>1978</c:v>
                </c:pt>
                <c:pt idx="5">
                  <c:v>1979</c:v>
                </c:pt>
                <c:pt idx="6" formatCode="General">
                  <c:v>1980</c:v>
                </c:pt>
                <c:pt idx="7">
                  <c:v>1981</c:v>
                </c:pt>
                <c:pt idx="8">
                  <c:v>1982</c:v>
                </c:pt>
                <c:pt idx="9">
                  <c:v>1984</c:v>
                </c:pt>
                <c:pt idx="10" formatCode="General">
                  <c:v>1985</c:v>
                </c:pt>
                <c:pt idx="11">
                  <c:v>1986</c:v>
                </c:pt>
                <c:pt idx="12">
                  <c:v>1987</c:v>
                </c:pt>
                <c:pt idx="13">
                  <c:v>1988</c:v>
                </c:pt>
                <c:pt idx="14">
                  <c:v>1989</c:v>
                </c:pt>
                <c:pt idx="15" formatCode="General">
                  <c:v>1990</c:v>
                </c:pt>
                <c:pt idx="16">
                  <c:v>1991</c:v>
                </c:pt>
                <c:pt idx="17">
                  <c:v>1992</c:v>
                </c:pt>
                <c:pt idx="18">
                  <c:v>1993</c:v>
                </c:pt>
                <c:pt idx="19">
                  <c:v>1994</c:v>
                </c:pt>
                <c:pt idx="20">
                  <c:v>1995</c:v>
                </c:pt>
                <c:pt idx="21">
                  <c:v>1996</c:v>
                </c:pt>
                <c:pt idx="22">
                  <c:v>1997</c:v>
                </c:pt>
                <c:pt idx="23">
                  <c:v>1998</c:v>
                </c:pt>
                <c:pt idx="24">
                  <c:v>1999</c:v>
                </c:pt>
                <c:pt idx="25" formatCode="General">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numCache>
            </c:numRef>
          </c:cat>
          <c:val>
            <c:numRef>
              <c:f>'T19'!$L$54:$L$92</c:f>
              <c:numCache>
                <c:formatCode>#,##0</c:formatCode>
                <c:ptCount val="39"/>
                <c:pt idx="0">
                  <c:v>6594</c:v>
                </c:pt>
                <c:pt idx="1">
                  <c:v>2689</c:v>
                </c:pt>
                <c:pt idx="2">
                  <c:v>2294</c:v>
                </c:pt>
                <c:pt idx="3">
                  <c:v>2171</c:v>
                </c:pt>
                <c:pt idx="4">
                  <c:v>2551</c:v>
                </c:pt>
                <c:pt idx="5">
                  <c:v>2737</c:v>
                </c:pt>
                <c:pt idx="6">
                  <c:v>3184</c:v>
                </c:pt>
                <c:pt idx="7">
                  <c:v>3289</c:v>
                </c:pt>
                <c:pt idx="8">
                  <c:v>3396</c:v>
                </c:pt>
                <c:pt idx="9">
                  <c:v>4134</c:v>
                </c:pt>
                <c:pt idx="10">
                  <c:v>3873</c:v>
                </c:pt>
                <c:pt idx="11">
                  <c:v>3927</c:v>
                </c:pt>
                <c:pt idx="12">
                  <c:v>4025</c:v>
                </c:pt>
                <c:pt idx="13">
                  <c:v>3723</c:v>
                </c:pt>
                <c:pt idx="14">
                  <c:v>3433</c:v>
                </c:pt>
                <c:pt idx="15">
                  <c:v>3088</c:v>
                </c:pt>
                <c:pt idx="16">
                  <c:v>2916</c:v>
                </c:pt>
                <c:pt idx="17">
                  <c:v>2905</c:v>
                </c:pt>
                <c:pt idx="18">
                  <c:v>3360</c:v>
                </c:pt>
                <c:pt idx="19">
                  <c:v>5856</c:v>
                </c:pt>
                <c:pt idx="20">
                  <c:v>4687</c:v>
                </c:pt>
                <c:pt idx="21">
                  <c:v>4131</c:v>
                </c:pt>
                <c:pt idx="22">
                  <c:v>3480</c:v>
                </c:pt>
                <c:pt idx="23">
                  <c:v>3557</c:v>
                </c:pt>
                <c:pt idx="24">
                  <c:v>3314</c:v>
                </c:pt>
                <c:pt idx="25">
                  <c:v>2865</c:v>
                </c:pt>
                <c:pt idx="26">
                  <c:v>2489</c:v>
                </c:pt>
                <c:pt idx="27">
                  <c:v>2733</c:v>
                </c:pt>
                <c:pt idx="28">
                  <c:v>2862</c:v>
                </c:pt>
                <c:pt idx="29">
                  <c:v>3434</c:v>
                </c:pt>
                <c:pt idx="30">
                  <c:v>3694</c:v>
                </c:pt>
                <c:pt idx="31">
                  <c:v>4061</c:v>
                </c:pt>
                <c:pt idx="32">
                  <c:v>3855</c:v>
                </c:pt>
                <c:pt idx="33">
                  <c:v>4809</c:v>
                </c:pt>
                <c:pt idx="34">
                  <c:v>3864</c:v>
                </c:pt>
                <c:pt idx="35">
                  <c:v>9271</c:v>
                </c:pt>
                <c:pt idx="36">
                  <c:v>5146</c:v>
                </c:pt>
                <c:pt idx="37" formatCode="#,##0;[Red]#,##0">
                  <c:v>4107</c:v>
                </c:pt>
              </c:numCache>
            </c:numRef>
          </c:val>
          <c:smooth val="0"/>
        </c:ser>
        <c:ser>
          <c:idx val="1"/>
          <c:order val="1"/>
          <c:tx>
            <c:strRef>
              <c:f>'T19'!$M$53</c:f>
              <c:strCache>
                <c:ptCount val="1"/>
                <c:pt idx="0">
                  <c:v>Leerwohnungen</c:v>
                </c:pt>
              </c:strCache>
            </c:strRef>
          </c:tx>
          <c:marker>
            <c:symbol val="none"/>
          </c:marker>
          <c:cat>
            <c:numRef>
              <c:f>'T19'!$K$54:$K$92</c:f>
              <c:numCache>
                <c:formatCode>@</c:formatCode>
                <c:ptCount val="39"/>
                <c:pt idx="0">
                  <c:v>1974</c:v>
                </c:pt>
                <c:pt idx="1">
                  <c:v>1975</c:v>
                </c:pt>
                <c:pt idx="2">
                  <c:v>1976</c:v>
                </c:pt>
                <c:pt idx="3">
                  <c:v>1977</c:v>
                </c:pt>
                <c:pt idx="4">
                  <c:v>1978</c:v>
                </c:pt>
                <c:pt idx="5">
                  <c:v>1979</c:v>
                </c:pt>
                <c:pt idx="6" formatCode="General">
                  <c:v>1980</c:v>
                </c:pt>
                <c:pt idx="7">
                  <c:v>1981</c:v>
                </c:pt>
                <c:pt idx="8">
                  <c:v>1982</c:v>
                </c:pt>
                <c:pt idx="9">
                  <c:v>1984</c:v>
                </c:pt>
                <c:pt idx="10" formatCode="General">
                  <c:v>1985</c:v>
                </c:pt>
                <c:pt idx="11">
                  <c:v>1986</c:v>
                </c:pt>
                <c:pt idx="12">
                  <c:v>1987</c:v>
                </c:pt>
                <c:pt idx="13">
                  <c:v>1988</c:v>
                </c:pt>
                <c:pt idx="14">
                  <c:v>1989</c:v>
                </c:pt>
                <c:pt idx="15" formatCode="General">
                  <c:v>1990</c:v>
                </c:pt>
                <c:pt idx="16">
                  <c:v>1991</c:v>
                </c:pt>
                <c:pt idx="17">
                  <c:v>1992</c:v>
                </c:pt>
                <c:pt idx="18">
                  <c:v>1993</c:v>
                </c:pt>
                <c:pt idx="19">
                  <c:v>1994</c:v>
                </c:pt>
                <c:pt idx="20">
                  <c:v>1995</c:v>
                </c:pt>
                <c:pt idx="21">
                  <c:v>1996</c:v>
                </c:pt>
                <c:pt idx="22">
                  <c:v>1997</c:v>
                </c:pt>
                <c:pt idx="23">
                  <c:v>1998</c:v>
                </c:pt>
                <c:pt idx="24">
                  <c:v>1999</c:v>
                </c:pt>
                <c:pt idx="25" formatCode="General">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numCache>
            </c:numRef>
          </c:cat>
          <c:val>
            <c:numRef>
              <c:f>'T19'!$M$54:$M$92</c:f>
              <c:numCache>
                <c:formatCode>#,##0;[Red]#,##0</c:formatCode>
                <c:ptCount val="39"/>
                <c:pt idx="0">
                  <c:v>3107</c:v>
                </c:pt>
                <c:pt idx="1">
                  <c:v>4052</c:v>
                </c:pt>
                <c:pt idx="2">
                  <c:v>4582</c:v>
                </c:pt>
                <c:pt idx="3">
                  <c:v>3207</c:v>
                </c:pt>
                <c:pt idx="4">
                  <c:v>1809</c:v>
                </c:pt>
                <c:pt idx="5">
                  <c:v>1083</c:v>
                </c:pt>
                <c:pt idx="6">
                  <c:v>870</c:v>
                </c:pt>
                <c:pt idx="7">
                  <c:v>774</c:v>
                </c:pt>
                <c:pt idx="8">
                  <c:v>1145</c:v>
                </c:pt>
                <c:pt idx="9">
                  <c:v>1903</c:v>
                </c:pt>
                <c:pt idx="10">
                  <c:v>2033</c:v>
                </c:pt>
                <c:pt idx="11">
                  <c:v>1970</c:v>
                </c:pt>
                <c:pt idx="12">
                  <c:v>1567</c:v>
                </c:pt>
                <c:pt idx="13">
                  <c:v>1072</c:v>
                </c:pt>
                <c:pt idx="14">
                  <c:v>492</c:v>
                </c:pt>
                <c:pt idx="15">
                  <c:v>526</c:v>
                </c:pt>
                <c:pt idx="16">
                  <c:v>871</c:v>
                </c:pt>
                <c:pt idx="17">
                  <c:v>1309</c:v>
                </c:pt>
                <c:pt idx="18">
                  <c:v>1744</c:v>
                </c:pt>
                <c:pt idx="19">
                  <c:v>2653</c:v>
                </c:pt>
                <c:pt idx="20">
                  <c:v>3237</c:v>
                </c:pt>
                <c:pt idx="21">
                  <c:v>3870</c:v>
                </c:pt>
                <c:pt idx="22">
                  <c:v>4950</c:v>
                </c:pt>
                <c:pt idx="23">
                  <c:v>5511</c:v>
                </c:pt>
                <c:pt idx="24">
                  <c:v>5164</c:v>
                </c:pt>
                <c:pt idx="25">
                  <c:v>5063</c:v>
                </c:pt>
                <c:pt idx="26">
                  <c:v>4417</c:v>
                </c:pt>
                <c:pt idx="27">
                  <c:v>3378</c:v>
                </c:pt>
                <c:pt idx="28">
                  <c:v>2844</c:v>
                </c:pt>
                <c:pt idx="29">
                  <c:v>2985</c:v>
                </c:pt>
                <c:pt idx="30">
                  <c:v>3336</c:v>
                </c:pt>
                <c:pt idx="31">
                  <c:v>3834</c:v>
                </c:pt>
                <c:pt idx="32">
                  <c:v>3932</c:v>
                </c:pt>
                <c:pt idx="33">
                  <c:v>3943</c:v>
                </c:pt>
                <c:pt idx="34">
                  <c:v>3634</c:v>
                </c:pt>
                <c:pt idx="35">
                  <c:v>4185</c:v>
                </c:pt>
                <c:pt idx="36">
                  <c:v>4335</c:v>
                </c:pt>
                <c:pt idx="37">
                  <c:v>4631</c:v>
                </c:pt>
                <c:pt idx="38">
                  <c:v>4881</c:v>
                </c:pt>
              </c:numCache>
            </c:numRef>
          </c:val>
          <c:smooth val="0"/>
        </c:ser>
        <c:dLbls>
          <c:showLegendKey val="0"/>
          <c:showVal val="0"/>
          <c:showCatName val="0"/>
          <c:showSerName val="0"/>
          <c:showPercent val="0"/>
          <c:showBubbleSize val="0"/>
        </c:dLbls>
        <c:marker val="1"/>
        <c:smooth val="0"/>
        <c:axId val="140819456"/>
        <c:axId val="140825344"/>
      </c:lineChart>
      <c:catAx>
        <c:axId val="140819456"/>
        <c:scaling>
          <c:orientation val="minMax"/>
        </c:scaling>
        <c:delete val="0"/>
        <c:axPos val="b"/>
        <c:numFmt formatCode="@" sourceLinked="1"/>
        <c:majorTickMark val="out"/>
        <c:minorTickMark val="none"/>
        <c:tickLblPos val="nextTo"/>
        <c:txPr>
          <a:bodyPr/>
          <a:lstStyle/>
          <a:p>
            <a:pPr>
              <a:defRPr sz="800"/>
            </a:pPr>
            <a:endParaRPr lang="de-DE"/>
          </a:p>
        </c:txPr>
        <c:crossAx val="140825344"/>
        <c:crosses val="autoZero"/>
        <c:auto val="1"/>
        <c:lblAlgn val="ctr"/>
        <c:lblOffset val="100"/>
        <c:tickLblSkip val="3"/>
        <c:noMultiLvlLbl val="0"/>
      </c:catAx>
      <c:valAx>
        <c:axId val="140825344"/>
        <c:scaling>
          <c:orientation val="minMax"/>
        </c:scaling>
        <c:delete val="0"/>
        <c:axPos val="l"/>
        <c:majorGridlines/>
        <c:numFmt formatCode="#,##0" sourceLinked="1"/>
        <c:majorTickMark val="out"/>
        <c:minorTickMark val="none"/>
        <c:tickLblPos val="nextTo"/>
        <c:txPr>
          <a:bodyPr/>
          <a:lstStyle/>
          <a:p>
            <a:pPr>
              <a:defRPr sz="800"/>
            </a:pPr>
            <a:endParaRPr lang="de-DE"/>
          </a:p>
        </c:txPr>
        <c:crossAx val="140819456"/>
        <c:crosses val="autoZero"/>
        <c:crossBetween val="between"/>
        <c:majorUnit val="2000"/>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66675</xdr:colOff>
      <xdr:row>0</xdr:row>
      <xdr:rowOff>66675</xdr:rowOff>
    </xdr:to>
    <xdr:sp macro="" textlink="" fLocksText="0">
      <xdr:nvSpPr>
        <xdr:cNvPr id="1025" name="Text 7"/>
        <xdr:cNvSpPr txBox="1">
          <a:spLocks noChangeArrowheads="1"/>
        </xdr:cNvSpPr>
      </xdr:nvSpPr>
      <xdr:spPr bwMode="auto">
        <a:xfrm>
          <a:off x="0" y="0"/>
          <a:ext cx="66675" cy="666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de-CH" sz="100" b="0" i="0" u="none" strike="noStrike" baseline="0">
              <a:solidFill>
                <a:srgbClr val="000000"/>
              </a:solidFill>
              <a:latin typeface="ZWAdobeF"/>
            </a:rPr>
            <a:t>0B</a:t>
          </a:r>
        </a:p>
      </xdr:txBody>
    </xdr:sp>
    <xdr:clientData/>
  </xdr:twoCellAnchor>
  <xdr:twoCellAnchor>
    <xdr:from>
      <xdr:col>0</xdr:col>
      <xdr:colOff>28575</xdr:colOff>
      <xdr:row>0</xdr:row>
      <xdr:rowOff>57150</xdr:rowOff>
    </xdr:from>
    <xdr:to>
      <xdr:col>3</xdr:col>
      <xdr:colOff>133350</xdr:colOff>
      <xdr:row>3</xdr:row>
      <xdr:rowOff>19050</xdr:rowOff>
    </xdr:to>
    <xdr:pic>
      <xdr:nvPicPr>
        <xdr:cNvPr id="1041"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57150"/>
          <a:ext cx="876300" cy="4476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9525</xdr:colOff>
      <xdr:row>10</xdr:row>
      <xdr:rowOff>0</xdr:rowOff>
    </xdr:from>
    <xdr:to>
      <xdr:col>11</xdr:col>
      <xdr:colOff>0</xdr:colOff>
      <xdr:row>11</xdr:row>
      <xdr:rowOff>19050</xdr:rowOff>
    </xdr:to>
    <xdr:sp macro="" textlink="">
      <xdr:nvSpPr>
        <xdr:cNvPr id="1042" name="Rectangle 9"/>
        <xdr:cNvSpPr>
          <a:spLocks noChangeArrowheads="1"/>
        </xdr:cNvSpPr>
      </xdr:nvSpPr>
      <xdr:spPr bwMode="auto">
        <a:xfrm>
          <a:off x="9525" y="1628775"/>
          <a:ext cx="6229350" cy="114300"/>
        </a:xfrm>
        <a:prstGeom prst="rect">
          <a:avLst/>
        </a:prstGeom>
        <a:solidFill>
          <a:srgbClr val="A76E50"/>
        </a:soli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52</xdr:row>
      <xdr:rowOff>85724</xdr:rowOff>
    </xdr:from>
    <xdr:to>
      <xdr:col>13</xdr:col>
      <xdr:colOff>495300</xdr:colOff>
      <xdr:row>76</xdr:row>
      <xdr:rowOff>57149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323850</xdr:colOff>
      <xdr:row>42</xdr:row>
      <xdr:rowOff>71437</xdr:rowOff>
    </xdr:from>
    <xdr:to>
      <xdr:col>10</xdr:col>
      <xdr:colOff>304800</xdr:colOff>
      <xdr:row>67</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19049</xdr:colOff>
      <xdr:row>22</xdr:row>
      <xdr:rowOff>119062</xdr:rowOff>
    </xdr:from>
    <xdr:to>
      <xdr:col>4</xdr:col>
      <xdr:colOff>876299</xdr:colOff>
      <xdr:row>45</xdr:row>
      <xdr:rowOff>95251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219075</xdr:colOff>
      <xdr:row>49</xdr:row>
      <xdr:rowOff>114300</xdr:rowOff>
    </xdr:from>
    <xdr:to>
      <xdr:col>12</xdr:col>
      <xdr:colOff>660400</xdr:colOff>
      <xdr:row>79</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9524</xdr:colOff>
      <xdr:row>19</xdr:row>
      <xdr:rowOff>19050</xdr:rowOff>
    </xdr:from>
    <xdr:to>
      <xdr:col>9</xdr:col>
      <xdr:colOff>95249</xdr:colOff>
      <xdr:row>43</xdr:row>
      <xdr:rowOff>76200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54</xdr:row>
      <xdr:rowOff>23811</xdr:rowOff>
    </xdr:from>
    <xdr:to>
      <xdr:col>7</xdr:col>
      <xdr:colOff>381000</xdr:colOff>
      <xdr:row>75</xdr:row>
      <xdr:rowOff>152399</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2</xdr:col>
      <xdr:colOff>727362</xdr:colOff>
      <xdr:row>41</xdr:row>
      <xdr:rowOff>8659</xdr:rowOff>
    </xdr:from>
    <xdr:to>
      <xdr:col>3</xdr:col>
      <xdr:colOff>406431</xdr:colOff>
      <xdr:row>41</xdr:row>
      <xdr:rowOff>121227</xdr:rowOff>
    </xdr:to>
    <xdr:sp macro="" textlink="">
      <xdr:nvSpPr>
        <xdr:cNvPr id="5" name="Textfeld 4"/>
        <xdr:cNvSpPr txBox="1"/>
      </xdr:nvSpPr>
      <xdr:spPr>
        <a:xfrm>
          <a:off x="2303317" y="6788727"/>
          <a:ext cx="900000" cy="1125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CH" sz="1100"/>
        </a:p>
      </xdr:txBody>
    </xdr:sp>
    <xdr:clientData/>
  </xdr:twoCellAnchor>
  <xdr:twoCellAnchor editAs="oneCell">
    <xdr:from>
      <xdr:col>0</xdr:col>
      <xdr:colOff>235323</xdr:colOff>
      <xdr:row>2</xdr:row>
      <xdr:rowOff>89648</xdr:rowOff>
    </xdr:from>
    <xdr:to>
      <xdr:col>9</xdr:col>
      <xdr:colOff>488576</xdr:colOff>
      <xdr:row>51</xdr:row>
      <xdr:rowOff>153</xdr:rowOff>
    </xdr:to>
    <xdr:pic>
      <xdr:nvPicPr>
        <xdr:cNvPr id="6" name="Grafik 5"/>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3281"/>
        <a:stretch/>
      </xdr:blipFill>
      <xdr:spPr>
        <a:xfrm>
          <a:off x="235323" y="448236"/>
          <a:ext cx="7772400" cy="7597741"/>
        </a:xfrm>
        <a:prstGeom prst="rect">
          <a:avLst/>
        </a:prstGeom>
      </xdr:spPr>
    </xdr:pic>
    <xdr:clientData/>
  </xdr:twoCellAnchor>
</xdr:wsDr>
</file>

<file path=xl/theme/theme1.xml><?xml version="1.0" encoding="utf-8"?>
<a:theme xmlns:a="http://schemas.openxmlformats.org/drawingml/2006/main" name="Larissa">
  <a:themeElements>
    <a:clrScheme name="B09_Baustatistik">
      <a:dk1>
        <a:sysClr val="windowText" lastClr="000000"/>
      </a:dk1>
      <a:lt1>
        <a:sysClr val="window" lastClr="FFFFFF"/>
      </a:lt1>
      <a:dk2>
        <a:srgbClr val="1F497D"/>
      </a:dk2>
      <a:lt2>
        <a:srgbClr val="EEECE1"/>
      </a:lt2>
      <a:accent1>
        <a:srgbClr val="A06243"/>
      </a:accent1>
      <a:accent2>
        <a:srgbClr val="732706"/>
      </a:accent2>
      <a:accent3>
        <a:srgbClr val="908C85"/>
      </a:accent3>
      <a:accent4>
        <a:srgbClr val="C49A82"/>
      </a:accent4>
      <a:accent5>
        <a:srgbClr val="EBE0D8"/>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19.bin"/><Relationship Id="rId4" Type="http://schemas.openxmlformats.org/officeDocument/2006/relationships/comments" Target="../comments2.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61"/>
  <sheetViews>
    <sheetView showGridLines="0" view="pageBreakPreview" topLeftCell="A13" zoomScaleNormal="110" zoomScaleSheetLayoutView="100" workbookViewId="0">
      <selection activeCell="E48" sqref="E48:K48"/>
    </sheetView>
  </sheetViews>
  <sheetFormatPr baseColWidth="10" defaultRowHeight="12.75" x14ac:dyDescent="0.2"/>
  <cols>
    <col min="1" max="1" width="1.5703125" style="1" customWidth="1"/>
    <col min="2" max="2" width="6.42578125" style="1" customWidth="1"/>
    <col min="3" max="3" width="3.5703125" style="1" customWidth="1"/>
    <col min="4" max="4" width="3.42578125" style="1" customWidth="1"/>
    <col min="5" max="10" width="11.7109375" style="1" customWidth="1"/>
    <col min="11" max="11" width="34.5703125" style="1" bestFit="1" customWidth="1"/>
    <col min="12" max="12" width="5.5703125" style="2" customWidth="1"/>
    <col min="13" max="16384" width="11.42578125" style="1"/>
  </cols>
  <sheetData>
    <row r="1" spans="1:12" x14ac:dyDescent="0.2">
      <c r="A1" s="2"/>
      <c r="B1" s="2"/>
      <c r="C1" s="2"/>
      <c r="D1" s="2"/>
      <c r="E1" s="2"/>
      <c r="F1" s="2"/>
      <c r="G1" s="2"/>
      <c r="H1" s="2"/>
      <c r="I1" s="2"/>
      <c r="J1" s="2"/>
      <c r="K1" s="3" t="s">
        <v>436</v>
      </c>
    </row>
    <row r="2" spans="1:12" x14ac:dyDescent="0.2">
      <c r="A2" s="2"/>
      <c r="B2" s="2"/>
      <c r="C2" s="2"/>
      <c r="D2" s="2"/>
      <c r="E2" s="2"/>
      <c r="F2" s="2"/>
      <c r="G2" s="2"/>
      <c r="H2" s="2"/>
      <c r="I2" s="2"/>
      <c r="J2" s="2"/>
      <c r="K2" s="2"/>
    </row>
    <row r="3" spans="1:12" x14ac:dyDescent="0.2">
      <c r="A3" s="2"/>
      <c r="B3" s="2"/>
      <c r="C3" s="2"/>
      <c r="D3" s="2"/>
      <c r="E3" s="2"/>
      <c r="F3" s="2"/>
      <c r="G3" s="2"/>
      <c r="H3" s="2"/>
      <c r="I3" s="2"/>
      <c r="J3" s="2"/>
      <c r="K3" s="2"/>
    </row>
    <row r="4" spans="1:12" x14ac:dyDescent="0.2">
      <c r="A4" s="2"/>
      <c r="B4" s="2"/>
      <c r="C4" s="2"/>
      <c r="D4" s="2"/>
      <c r="E4" s="2"/>
      <c r="F4" s="2"/>
      <c r="G4" s="2"/>
      <c r="H4" s="2"/>
      <c r="I4" s="2"/>
      <c r="J4" s="2"/>
      <c r="K4" s="2"/>
    </row>
    <row r="5" spans="1:12" ht="19.5" customHeight="1" x14ac:dyDescent="0.2"/>
    <row r="6" spans="1:12" s="4" customFormat="1" ht="11.25" x14ac:dyDescent="0.2">
      <c r="L6" s="5"/>
    </row>
    <row r="7" spans="1:12" s="4" customFormat="1" ht="11.25" x14ac:dyDescent="0.2">
      <c r="A7" s="185"/>
      <c r="B7" s="185"/>
      <c r="C7" s="185"/>
      <c r="D7" s="185"/>
      <c r="E7" s="185"/>
      <c r="L7" s="5"/>
    </row>
    <row r="8" spans="1:12" s="4" customFormat="1" ht="11.25" x14ac:dyDescent="0.2">
      <c r="A8" s="185"/>
      <c r="B8" s="185"/>
      <c r="C8" s="6"/>
      <c r="F8" s="5"/>
      <c r="G8" s="5"/>
      <c r="H8" s="5"/>
      <c r="I8" s="5"/>
      <c r="J8" s="5"/>
      <c r="K8" s="5"/>
      <c r="L8" s="5"/>
    </row>
    <row r="9" spans="1:12" ht="20.25" x14ac:dyDescent="0.3">
      <c r="A9" s="2"/>
      <c r="B9" s="2"/>
      <c r="C9" s="2"/>
      <c r="D9" s="2"/>
      <c r="E9" s="2"/>
      <c r="F9" s="2"/>
      <c r="G9" s="2"/>
      <c r="H9" s="2"/>
      <c r="I9" s="2"/>
      <c r="J9" s="2"/>
      <c r="K9" s="7" t="s">
        <v>0</v>
      </c>
    </row>
    <row r="10" spans="1:12" ht="3.75" customHeight="1" x14ac:dyDescent="0.3">
      <c r="A10" s="2"/>
      <c r="B10" s="2"/>
      <c r="C10" s="2"/>
      <c r="D10" s="2"/>
      <c r="E10" s="2"/>
      <c r="F10" s="2"/>
      <c r="G10" s="2"/>
      <c r="H10" s="2"/>
      <c r="I10" s="2"/>
      <c r="J10" s="2"/>
      <c r="K10" s="7"/>
    </row>
    <row r="11" spans="1:12" ht="7.5" customHeight="1" x14ac:dyDescent="0.2">
      <c r="A11" s="2"/>
      <c r="B11" s="2"/>
      <c r="C11" s="2"/>
      <c r="D11" s="2"/>
      <c r="E11" s="2"/>
      <c r="F11" s="2"/>
      <c r="G11" s="2"/>
      <c r="H11" s="2"/>
      <c r="I11" s="2"/>
      <c r="J11" s="2"/>
      <c r="K11" s="2"/>
    </row>
    <row r="12" spans="1:12" ht="8.25" customHeight="1" x14ac:dyDescent="0.2">
      <c r="A12" s="2"/>
      <c r="B12" s="2"/>
      <c r="C12" s="2"/>
      <c r="D12" s="2"/>
      <c r="E12" s="2"/>
      <c r="F12" s="2"/>
      <c r="G12" s="2"/>
      <c r="H12" s="2"/>
      <c r="I12" s="2"/>
      <c r="J12" s="2"/>
      <c r="K12" s="2"/>
    </row>
    <row r="13" spans="1:12" ht="16.5" customHeight="1" x14ac:dyDescent="0.2">
      <c r="A13" s="2"/>
      <c r="B13" s="2"/>
      <c r="C13" s="2"/>
      <c r="D13" s="2"/>
      <c r="E13" s="2"/>
      <c r="F13" s="2"/>
      <c r="G13" s="2"/>
      <c r="H13" s="2"/>
      <c r="I13" s="2"/>
      <c r="J13" s="2"/>
      <c r="K13" s="2"/>
    </row>
    <row r="14" spans="1:12" ht="16.5" customHeight="1" x14ac:dyDescent="0.2">
      <c r="B14" s="8"/>
      <c r="C14" s="8"/>
    </row>
    <row r="15" spans="1:12" ht="15.75" x14ac:dyDescent="0.25">
      <c r="B15" s="9" t="s">
        <v>1</v>
      </c>
      <c r="C15" s="9"/>
    </row>
    <row r="16" spans="1:12" x14ac:dyDescent="0.2">
      <c r="B16" s="8"/>
      <c r="C16" s="8"/>
    </row>
    <row r="17" spans="2:11" x14ac:dyDescent="0.2">
      <c r="B17" s="10" t="s">
        <v>2</v>
      </c>
      <c r="C17" s="10"/>
      <c r="D17" s="11"/>
      <c r="E17" s="12"/>
      <c r="F17" s="12"/>
      <c r="G17" s="12"/>
      <c r="H17" s="12"/>
      <c r="I17" s="12"/>
      <c r="J17" s="12"/>
      <c r="K17" s="12"/>
    </row>
    <row r="18" spans="2:11" x14ac:dyDescent="0.2">
      <c r="B18" s="8" t="s">
        <v>3</v>
      </c>
      <c r="C18" s="13">
        <v>1</v>
      </c>
      <c r="D18" s="11"/>
      <c r="E18" s="186" t="s">
        <v>4</v>
      </c>
      <c r="F18" s="186"/>
      <c r="G18" s="186"/>
      <c r="H18" s="186"/>
      <c r="I18" s="186"/>
      <c r="J18" s="186"/>
      <c r="K18" s="186"/>
    </row>
    <row r="19" spans="2:11" x14ac:dyDescent="0.2">
      <c r="B19" s="8" t="s">
        <v>3</v>
      </c>
      <c r="C19" s="13">
        <v>2</v>
      </c>
      <c r="D19" s="11"/>
      <c r="E19" s="187" t="s">
        <v>5</v>
      </c>
      <c r="F19" s="187"/>
      <c r="G19" s="187"/>
      <c r="H19" s="187"/>
      <c r="I19" s="187"/>
      <c r="J19" s="187"/>
      <c r="K19" s="187"/>
    </row>
    <row r="20" spans="2:11" x14ac:dyDescent="0.2">
      <c r="B20" s="8" t="s">
        <v>3</v>
      </c>
      <c r="C20" s="13">
        <v>3</v>
      </c>
      <c r="D20" s="11"/>
      <c r="E20" s="187" t="s">
        <v>6</v>
      </c>
      <c r="F20" s="187"/>
      <c r="G20" s="187"/>
      <c r="H20" s="187"/>
      <c r="I20" s="187"/>
      <c r="J20" s="187"/>
      <c r="K20" s="187"/>
    </row>
    <row r="21" spans="2:11" x14ac:dyDescent="0.2">
      <c r="B21" s="8" t="s">
        <v>3</v>
      </c>
      <c r="C21" s="13">
        <v>4</v>
      </c>
      <c r="D21" s="11"/>
      <c r="E21" s="187" t="s">
        <v>7</v>
      </c>
      <c r="F21" s="187"/>
      <c r="G21" s="187"/>
      <c r="H21" s="187"/>
      <c r="I21" s="187"/>
      <c r="J21" s="187"/>
      <c r="K21" s="187"/>
    </row>
    <row r="22" spans="2:11" x14ac:dyDescent="0.2">
      <c r="B22" s="8" t="s">
        <v>3</v>
      </c>
      <c r="C22" s="13">
        <v>5</v>
      </c>
      <c r="D22" s="11"/>
      <c r="E22" s="187" t="s">
        <v>500</v>
      </c>
      <c r="F22" s="187"/>
      <c r="G22" s="187"/>
      <c r="H22" s="187"/>
      <c r="I22" s="187"/>
      <c r="J22" s="187"/>
      <c r="K22" s="187"/>
    </row>
    <row r="23" spans="2:11" x14ac:dyDescent="0.2">
      <c r="B23" s="8" t="s">
        <v>3</v>
      </c>
      <c r="C23" s="13">
        <v>6</v>
      </c>
      <c r="D23" s="11"/>
      <c r="E23" s="189" t="s">
        <v>131</v>
      </c>
      <c r="F23" s="189"/>
      <c r="G23" s="189"/>
      <c r="H23" s="189"/>
      <c r="I23" s="189"/>
      <c r="J23" s="189"/>
      <c r="K23" s="189"/>
    </row>
    <row r="24" spans="2:11" x14ac:dyDescent="0.2">
      <c r="B24" s="8" t="s">
        <v>3</v>
      </c>
      <c r="C24" s="13">
        <v>7</v>
      </c>
      <c r="D24" s="11"/>
      <c r="E24" s="187" t="s">
        <v>8</v>
      </c>
      <c r="F24" s="187"/>
      <c r="G24" s="187"/>
      <c r="H24" s="187"/>
      <c r="I24" s="187"/>
      <c r="J24" s="187"/>
      <c r="K24" s="187"/>
    </row>
    <row r="25" spans="2:11" x14ac:dyDescent="0.2">
      <c r="B25" s="8" t="s">
        <v>3</v>
      </c>
      <c r="C25" s="13">
        <v>8</v>
      </c>
      <c r="D25" s="11"/>
      <c r="E25" s="187" t="s">
        <v>9</v>
      </c>
      <c r="F25" s="187"/>
      <c r="G25" s="187"/>
      <c r="H25" s="187"/>
      <c r="I25" s="187"/>
      <c r="J25" s="187"/>
      <c r="K25" s="187"/>
    </row>
    <row r="26" spans="2:11" x14ac:dyDescent="0.2">
      <c r="B26" s="8" t="s">
        <v>3</v>
      </c>
      <c r="C26" s="13">
        <v>9</v>
      </c>
      <c r="D26" s="11"/>
      <c r="E26" s="187" t="s">
        <v>10</v>
      </c>
      <c r="F26" s="187"/>
      <c r="G26" s="187"/>
      <c r="H26" s="187"/>
      <c r="I26" s="187"/>
      <c r="J26" s="187"/>
      <c r="K26" s="187"/>
    </row>
    <row r="27" spans="2:11" x14ac:dyDescent="0.2">
      <c r="B27" s="8" t="s">
        <v>3</v>
      </c>
      <c r="C27" s="13">
        <v>10</v>
      </c>
      <c r="D27" s="11"/>
      <c r="E27" s="187" t="s">
        <v>11</v>
      </c>
      <c r="F27" s="187"/>
      <c r="G27" s="187"/>
      <c r="H27" s="187"/>
      <c r="I27" s="187"/>
      <c r="J27" s="187"/>
      <c r="K27" s="187"/>
    </row>
    <row r="28" spans="2:11" x14ac:dyDescent="0.2">
      <c r="B28" s="8"/>
      <c r="C28" s="8"/>
      <c r="D28" s="11"/>
      <c r="E28" s="14"/>
      <c r="F28" s="14"/>
      <c r="G28" s="14"/>
      <c r="H28" s="14"/>
      <c r="I28" s="14"/>
      <c r="J28" s="14"/>
      <c r="K28" s="14"/>
    </row>
    <row r="29" spans="2:11" x14ac:dyDescent="0.2">
      <c r="B29" s="10" t="s">
        <v>12</v>
      </c>
      <c r="C29" s="10"/>
      <c r="D29" s="11"/>
      <c r="E29" s="14"/>
      <c r="F29" s="14"/>
      <c r="G29" s="14"/>
      <c r="H29" s="14"/>
      <c r="I29" s="14"/>
      <c r="J29" s="14"/>
      <c r="K29" s="14"/>
    </row>
    <row r="30" spans="2:11" x14ac:dyDescent="0.2">
      <c r="B30" s="8" t="s">
        <v>3</v>
      </c>
      <c r="C30" s="13">
        <v>11</v>
      </c>
      <c r="D30" s="11"/>
      <c r="E30" s="187" t="s">
        <v>13</v>
      </c>
      <c r="F30" s="187"/>
      <c r="G30" s="187"/>
      <c r="H30" s="187"/>
      <c r="I30" s="187"/>
      <c r="J30" s="187"/>
      <c r="K30" s="187"/>
    </row>
    <row r="31" spans="2:11" x14ac:dyDescent="0.2">
      <c r="B31" s="8" t="s">
        <v>3</v>
      </c>
      <c r="C31" s="13">
        <v>12</v>
      </c>
      <c r="D31" s="11"/>
      <c r="E31" s="187" t="s">
        <v>14</v>
      </c>
      <c r="F31" s="187"/>
      <c r="G31" s="187"/>
      <c r="H31" s="187"/>
      <c r="I31" s="187"/>
      <c r="J31" s="187"/>
      <c r="K31" s="187"/>
    </row>
    <row r="32" spans="2:11" x14ac:dyDescent="0.2">
      <c r="B32" s="8" t="s">
        <v>3</v>
      </c>
      <c r="C32" s="13">
        <v>13</v>
      </c>
      <c r="D32" s="11"/>
      <c r="E32" s="187" t="s">
        <v>15</v>
      </c>
      <c r="F32" s="187"/>
      <c r="G32" s="187"/>
      <c r="H32" s="187"/>
      <c r="I32" s="187"/>
      <c r="J32" s="187"/>
      <c r="K32" s="187"/>
    </row>
    <row r="33" spans="2:11" x14ac:dyDescent="0.2">
      <c r="B33" s="8" t="s">
        <v>3</v>
      </c>
      <c r="C33" s="13">
        <v>14</v>
      </c>
      <c r="D33" s="11"/>
      <c r="E33" s="187" t="s">
        <v>16</v>
      </c>
      <c r="F33" s="187"/>
      <c r="G33" s="187"/>
      <c r="H33" s="187"/>
      <c r="I33" s="187"/>
      <c r="J33" s="187"/>
      <c r="K33" s="187"/>
    </row>
    <row r="34" spans="2:11" x14ac:dyDescent="0.2">
      <c r="B34" s="8" t="s">
        <v>3</v>
      </c>
      <c r="C34" s="13">
        <v>15</v>
      </c>
      <c r="D34" s="11"/>
      <c r="E34" s="187" t="s">
        <v>17</v>
      </c>
      <c r="F34" s="187"/>
      <c r="G34" s="187"/>
      <c r="H34" s="187"/>
      <c r="I34" s="187"/>
      <c r="J34" s="187"/>
      <c r="K34" s="187"/>
    </row>
    <row r="35" spans="2:11" x14ac:dyDescent="0.2">
      <c r="B35" s="8" t="s">
        <v>3</v>
      </c>
      <c r="C35" s="13">
        <v>16</v>
      </c>
      <c r="D35" s="11"/>
      <c r="E35" s="187" t="s">
        <v>18</v>
      </c>
      <c r="F35" s="187"/>
      <c r="G35" s="187"/>
      <c r="H35" s="187"/>
      <c r="I35" s="187"/>
      <c r="J35" s="187"/>
      <c r="K35" s="187"/>
    </row>
    <row r="36" spans="2:11" x14ac:dyDescent="0.2">
      <c r="B36" s="8" t="s">
        <v>3</v>
      </c>
      <c r="C36" s="13">
        <v>17</v>
      </c>
      <c r="D36" s="11"/>
      <c r="E36" s="187" t="s">
        <v>19</v>
      </c>
      <c r="F36" s="187"/>
      <c r="G36" s="187"/>
      <c r="H36" s="187"/>
      <c r="I36" s="187"/>
      <c r="J36" s="187"/>
      <c r="K36" s="187"/>
    </row>
    <row r="37" spans="2:11" x14ac:dyDescent="0.2">
      <c r="B37" s="8"/>
      <c r="C37" s="13"/>
      <c r="D37" s="11"/>
      <c r="E37" s="45"/>
      <c r="F37" s="45"/>
      <c r="G37" s="45"/>
      <c r="H37" s="45"/>
      <c r="I37" s="45"/>
      <c r="J37" s="45"/>
      <c r="K37" s="45"/>
    </row>
    <row r="38" spans="2:11" x14ac:dyDescent="0.2">
      <c r="B38" s="10" t="s">
        <v>594</v>
      </c>
      <c r="C38" s="13"/>
      <c r="D38" s="11"/>
      <c r="E38" s="45"/>
      <c r="F38" s="45"/>
      <c r="G38" s="45"/>
      <c r="H38" s="45"/>
      <c r="I38" s="45"/>
      <c r="J38" s="45"/>
      <c r="K38" s="45"/>
    </row>
    <row r="39" spans="2:11" x14ac:dyDescent="0.2">
      <c r="B39" s="8" t="s">
        <v>3</v>
      </c>
      <c r="C39" s="13">
        <v>18</v>
      </c>
      <c r="D39" s="11"/>
      <c r="E39" s="186" t="s">
        <v>139</v>
      </c>
      <c r="F39" s="186"/>
      <c r="G39" s="186"/>
      <c r="H39" s="186"/>
      <c r="I39" s="186"/>
      <c r="J39" s="186"/>
      <c r="K39" s="186"/>
    </row>
    <row r="40" spans="2:11" x14ac:dyDescent="0.2">
      <c r="B40" s="8" t="s">
        <v>3</v>
      </c>
      <c r="C40" s="13">
        <v>19</v>
      </c>
      <c r="D40" s="11"/>
      <c r="E40" s="186" t="s">
        <v>140</v>
      </c>
      <c r="F40" s="186"/>
      <c r="G40" s="186"/>
      <c r="H40" s="186"/>
      <c r="I40" s="186"/>
      <c r="J40" s="186"/>
      <c r="K40" s="186"/>
    </row>
    <row r="41" spans="2:11" x14ac:dyDescent="0.2">
      <c r="B41" s="8" t="s">
        <v>3</v>
      </c>
      <c r="C41" s="13">
        <v>20</v>
      </c>
      <c r="D41" s="11"/>
      <c r="E41" s="186" t="s">
        <v>141</v>
      </c>
      <c r="F41" s="186"/>
      <c r="G41" s="186"/>
      <c r="H41" s="186"/>
      <c r="I41" s="186"/>
      <c r="J41" s="186"/>
      <c r="K41" s="186"/>
    </row>
    <row r="42" spans="2:11" x14ac:dyDescent="0.2">
      <c r="B42" s="8" t="s">
        <v>3</v>
      </c>
      <c r="C42" s="13">
        <v>21</v>
      </c>
      <c r="D42" s="11"/>
      <c r="E42" s="186" t="s">
        <v>142</v>
      </c>
      <c r="F42" s="186"/>
      <c r="G42" s="186"/>
      <c r="H42" s="186"/>
      <c r="I42" s="186"/>
      <c r="J42" s="186"/>
      <c r="K42" s="186"/>
    </row>
    <row r="43" spans="2:11" x14ac:dyDescent="0.2">
      <c r="B43" s="8"/>
      <c r="C43" s="13"/>
      <c r="D43" s="11"/>
      <c r="E43" s="14"/>
      <c r="F43" s="14"/>
      <c r="G43" s="14"/>
      <c r="H43" s="14"/>
      <c r="I43" s="14"/>
      <c r="J43" s="14"/>
      <c r="K43" s="14"/>
    </row>
    <row r="44" spans="2:11" x14ac:dyDescent="0.2">
      <c r="B44" s="10" t="s">
        <v>505</v>
      </c>
      <c r="C44" s="13"/>
      <c r="D44" s="11"/>
      <c r="E44" s="137"/>
      <c r="F44" s="137"/>
      <c r="G44" s="137"/>
      <c r="H44" s="137"/>
      <c r="I44" s="137"/>
      <c r="J44" s="137"/>
      <c r="K44" s="137"/>
    </row>
    <row r="45" spans="2:11" x14ac:dyDescent="0.2">
      <c r="B45" s="8" t="s">
        <v>3</v>
      </c>
      <c r="C45" s="13">
        <v>22</v>
      </c>
      <c r="D45" s="11"/>
      <c r="E45" s="186" t="s">
        <v>143</v>
      </c>
      <c r="F45" s="186"/>
      <c r="G45" s="186"/>
      <c r="H45" s="186"/>
      <c r="I45" s="186"/>
      <c r="J45" s="186"/>
      <c r="K45" s="186"/>
    </row>
    <row r="46" spans="2:11" x14ac:dyDescent="0.2">
      <c r="B46" s="8" t="s">
        <v>3</v>
      </c>
      <c r="C46" s="13">
        <v>23</v>
      </c>
      <c r="D46" s="11"/>
      <c r="E46" s="186" t="s">
        <v>501</v>
      </c>
      <c r="F46" s="186"/>
      <c r="G46" s="186"/>
      <c r="H46" s="186"/>
      <c r="I46" s="186"/>
      <c r="J46" s="186"/>
      <c r="K46" s="186"/>
    </row>
    <row r="47" spans="2:11" x14ac:dyDescent="0.2">
      <c r="B47" s="8" t="s">
        <v>3</v>
      </c>
      <c r="C47" s="13">
        <v>24</v>
      </c>
      <c r="D47" s="11"/>
      <c r="E47" s="186" t="s">
        <v>502</v>
      </c>
      <c r="F47" s="186"/>
      <c r="G47" s="186"/>
      <c r="H47" s="186"/>
      <c r="I47" s="186"/>
      <c r="J47" s="186"/>
      <c r="K47" s="186"/>
    </row>
    <row r="48" spans="2:11" x14ac:dyDescent="0.2">
      <c r="B48" s="8" t="s">
        <v>3</v>
      </c>
      <c r="C48" s="13">
        <v>25</v>
      </c>
      <c r="D48" s="11"/>
      <c r="E48" s="186" t="s">
        <v>503</v>
      </c>
      <c r="F48" s="186"/>
      <c r="G48" s="186"/>
      <c r="H48" s="186"/>
      <c r="I48" s="186"/>
      <c r="J48" s="186"/>
      <c r="K48" s="186"/>
    </row>
    <row r="49" spans="2:11" x14ac:dyDescent="0.2">
      <c r="B49" s="8" t="s">
        <v>3</v>
      </c>
      <c r="C49" s="13">
        <v>26</v>
      </c>
      <c r="D49" s="11"/>
      <c r="E49" s="186" t="s">
        <v>504</v>
      </c>
      <c r="F49" s="186"/>
      <c r="G49" s="186"/>
      <c r="H49" s="186"/>
      <c r="I49" s="186"/>
      <c r="J49" s="186"/>
      <c r="K49" s="186"/>
    </row>
    <row r="50" spans="2:11" x14ac:dyDescent="0.2">
      <c r="I50" s="14"/>
      <c r="J50" s="14"/>
      <c r="K50" s="14"/>
    </row>
    <row r="51" spans="2:11" ht="15.75" x14ac:dyDescent="0.25">
      <c r="B51" s="188" t="s">
        <v>434</v>
      </c>
      <c r="C51" s="188"/>
      <c r="D51" s="188"/>
      <c r="E51" s="188"/>
      <c r="F51" s="188"/>
      <c r="G51" s="188"/>
      <c r="H51" s="188"/>
    </row>
    <row r="52" spans="2:11" ht="15.75" x14ac:dyDescent="0.25">
      <c r="B52" s="188" t="s">
        <v>437</v>
      </c>
      <c r="C52" s="188"/>
      <c r="D52" s="188"/>
      <c r="E52" s="188"/>
      <c r="F52" s="188"/>
      <c r="G52" s="188"/>
      <c r="H52" s="188"/>
      <c r="I52" s="15"/>
      <c r="J52" s="15"/>
      <c r="K52" s="15"/>
    </row>
    <row r="53" spans="2:11" ht="15.75" x14ac:dyDescent="0.25">
      <c r="B53" s="188" t="s">
        <v>20</v>
      </c>
      <c r="C53" s="188"/>
      <c r="D53" s="188"/>
      <c r="E53" s="188"/>
      <c r="F53" s="188"/>
      <c r="G53" s="188"/>
      <c r="H53" s="188"/>
      <c r="I53" s="15"/>
      <c r="J53" s="15"/>
      <c r="K53" s="15"/>
    </row>
    <row r="61" spans="2:11" x14ac:dyDescent="0.2">
      <c r="B61" s="140"/>
      <c r="C61" s="140"/>
    </row>
  </sheetData>
  <sheetProtection selectLockedCells="1" selectUnlockedCells="1"/>
  <mergeCells count="31">
    <mergeCell ref="E46:K46"/>
    <mergeCell ref="E47:K47"/>
    <mergeCell ref="E48:K48"/>
    <mergeCell ref="E49:K49"/>
    <mergeCell ref="B53:H53"/>
    <mergeCell ref="E30:K30"/>
    <mergeCell ref="E31:K31"/>
    <mergeCell ref="E32:K32"/>
    <mergeCell ref="E33:K33"/>
    <mergeCell ref="E34:K34"/>
    <mergeCell ref="E45:K45"/>
    <mergeCell ref="B51:H51"/>
    <mergeCell ref="B52:H52"/>
    <mergeCell ref="E21:K21"/>
    <mergeCell ref="E22:K22"/>
    <mergeCell ref="E23:K23"/>
    <mergeCell ref="E24:K24"/>
    <mergeCell ref="E25:K25"/>
    <mergeCell ref="E26:K26"/>
    <mergeCell ref="E27:K27"/>
    <mergeCell ref="E36:K36"/>
    <mergeCell ref="E35:K35"/>
    <mergeCell ref="E39:K39"/>
    <mergeCell ref="E40:K40"/>
    <mergeCell ref="E41:K41"/>
    <mergeCell ref="E42:K42"/>
    <mergeCell ref="A7:E7"/>
    <mergeCell ref="A8:B8"/>
    <mergeCell ref="E18:K18"/>
    <mergeCell ref="E19:K19"/>
    <mergeCell ref="E20:K20"/>
  </mergeCells>
  <hyperlinks>
    <hyperlink ref="E18" location="T1!A1" display="Bauausgaben nach Art der Arbeiten,1979 – 2012 (in 1’000 Franken, zu laufenden Preisen)"/>
    <hyperlink ref="E19" location="T2!A1" display="Entwicklung der Bautätigkeit nach Bausparten, 1970 – 2012 (in Mio. Franken)"/>
    <hyperlink ref="E20" location="T3!A1" display="Bautätigkeit nach Bezirken und Bausparten, 2012 (in 1’000 Franken)"/>
    <hyperlink ref="E21" location="T4!A1" display="Bautätigkeit nach Bezirken und Bausparten, 2012"/>
    <hyperlink ref="E22" location="T5!A1" display="Bautätigkeit nach Auftraggebern, 1979 - 2012 (in Mio. Franken)"/>
    <hyperlink ref="E23" location="T6!A1" display="Entwicklung der Bautätigkeit nach Bauobjektkategorien, 1979 - 2012_x000a_(ohne öffentliche Unterhaltsarbeiten), in 1'000 Franken"/>
    <hyperlink ref="E24" location="T7!A1" display="Bautätigkeit ausgewählter Bauobjektkategorien nach Bauart, 2011 und 2012 (in 1’000 Franken)"/>
    <hyperlink ref="E25" location="T8!A1" display="Bauvorhaben nach Auftraggebern, 2012 und 2013"/>
    <hyperlink ref="E26" location="T9!A1" display="Bauvorhaben nach Bezirken und Bausparten, 2013 (in 1’000 Franken)"/>
    <hyperlink ref="E27" location="T10!A1" display="Bauvorhaben nach Bezirken und Bausparten, 2013 (Index: Bauvorhaben 2012=100)"/>
    <hyperlink ref="E30" location="T11!A1" display="Neu erstellte Gebäude mit Wohnungen und neu erstellte Wohnungen, 1971 – 2012"/>
    <hyperlink ref="E31" location="T12!A1" display="Neu erstellte Gebäude mit Wohnungen und neu erstellte Wohnungen nach Bezirken, 2012"/>
    <hyperlink ref="E32" location="T13!A1" display="Neu erstellte Wohnungen nach Zimmerzahl und Bezirken, 2012"/>
    <hyperlink ref="E33" location="T14!A1" display="Neu erstellte Wohnungen nach Auftraggebern und Bezirken, 2012"/>
    <hyperlink ref="E34" location="T15!A1" display="Wohnbaubilanz, 1971 – 2012"/>
    <hyperlink ref="E35" location="T16!A1" display="Im Bau befindliche Wohnungen sowie baubewilligte Wohnungen und Wohngebäude, 1977 – 2012"/>
    <hyperlink ref="E36" location="T17!A1" display="Wohnungsbestand nach Wohnungsgrösse und Einwohner pro Wohnung, 1980 – 2012¹"/>
    <hyperlink ref="B53" location="Erläuterungen!A1" display="Methodische Hinweise"/>
    <hyperlink ref="E39" location="T18!A1" display="Entwicklung des Leerwohnungsbestands im Kanton Aargau, 1974 – 2013"/>
    <hyperlink ref="E40" location="T19!A1" display="Wohnungsbestand, Reinzugang an Wohnungen, Leerwohnungsbestand und Leerwohnungsziffern, 1974 – 2013"/>
    <hyperlink ref="E41" location="T20!A1" display="Leerwohnungsziffern nach Zimmerzahl, 1980 – 2013"/>
    <hyperlink ref="E42" location="T21!A1" display="Leer stehende Wohnungen nach Zimmerzahl und Bezirken per 1. Juni 2013"/>
    <hyperlink ref="E45" location="T22!A1" display="Bautätigkeit und Bauvorhaben, Wohnungen, Wohnbautätigkeit und Leerwohnungen"/>
    <hyperlink ref="E18:K18" location="'T1'!Druckbereich" display="Bauausgaben nach Art der Arbeiten,1979 – 2012 (in 1’000 Franken, zu laufenden Preisen)"/>
    <hyperlink ref="E39:K39" location="'T18'!A1" display="Entwicklung des Leerwohnungsbestands im Kanton Aargau, 1974 – 2013"/>
    <hyperlink ref="E40:K40" location="'T19'!A1" display="Wohnungsbestand, Reinzugang an Wohnungen, Leerwohnungsbestand und Leerwohnungsziffern, 1974 – 2013"/>
    <hyperlink ref="E41:K41" location="'T20'!A1" display="Leerwohnungsziffern nach Zimmerzahl, 1980 – 2013"/>
    <hyperlink ref="E42:K42" location="'T21'!A1" display="Leer stehende Wohnungen nach Zimmerzahl und Bezirken per 1. Juni 2013"/>
    <hyperlink ref="E45:K45" location="'T22'!A1" display="Bautätigkeit und Bauvorhaben, Wohnungen, Wohnbautätigkeit und Leerwohnungen"/>
    <hyperlink ref="B51" location="Karte!A1" display="Leerwohnungszählung: Gemeindekarte"/>
    <hyperlink ref="B52" location="Karte!A1" display="Leerwohnungszählung: Gemeindekarte"/>
    <hyperlink ref="B52:H52" location="Begriffe!A1" display="Begriffe"/>
    <hyperlink ref="E46" location="bau_G1!A1" display="Bautätigkeit 2010 und Bauvorhaben 2011 nach Bausparten und Gemeinden"/>
    <hyperlink ref="E47" location="bau_G2!A1" display="Wohnbautätigkeit nach Gemeinden, 2012"/>
    <hyperlink ref="E48" location="bau_G3!A1" display="Wohnungsbesstand per 31.12.2012 und Leerwohnungen vom 1. Juni 2013 nach Gemeinden"/>
    <hyperlink ref="E49" location="bau_G4!A1" display="Bautätigkeit 2011 und 2012 sowie Bauvorhaben 2012 und 2013 nach Bauobjektarten"/>
    <hyperlink ref="E46:K46" location="'T23'!A1" display="Bautätigkeit 2012 und Bauvorhaben 2013 nach Bausparten und Gemeinden"/>
    <hyperlink ref="E47:K47" location="'T24'!A1" display="Wohnbautätigkeit nach Gemeinden, 2012"/>
    <hyperlink ref="E48:K48" location="'T25'!A1" display="Wohnungsbesstand per 31.12.2012 und Leerwohnungen vom 1. Juni 2013 nach Gemeinden"/>
    <hyperlink ref="E49:K49" location="'T26'!A1" display="Bautätigkeit 2011 und 2012 sowie Bauvorhaben 2012 und 2013 nach Bauobjektarten"/>
    <hyperlink ref="B53:H53" location="'Methodische Hinweise'!A1" display="Methodische Hinweise"/>
  </hyperlinks>
  <pageMargins left="0.77013888888888893" right="0.59027777777777779" top="0.8" bottom="0.85" header="0.51180555555555551" footer="0.34027777777777779"/>
  <pageSetup paperSize="9" scale="74" firstPageNumber="0" orientation="portrait" horizontalDpi="300" verticalDpi="300" r:id="rId1"/>
  <headerFooter alignWithMargins="0">
    <oddFooter>&amp;L&amp;9Statistik Aargau
www.ag.ch/statistik
062 835 13 00, statistik@ag.ch&amp;R&amp;9Baustatistik 2012/2013
Reihe stat.kurzinfo Nr. 6 | Januar 2014</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workbookViewId="0">
      <selection activeCell="F31" sqref="F31"/>
    </sheetView>
  </sheetViews>
  <sheetFormatPr baseColWidth="10" defaultRowHeight="12.75" x14ac:dyDescent="0.2"/>
  <cols>
    <col min="1" max="1" width="3.7109375" customWidth="1"/>
    <col min="2" max="2" width="19.7109375" customWidth="1"/>
    <col min="3" max="12" width="11.85546875" customWidth="1"/>
  </cols>
  <sheetData>
    <row r="1" spans="1:12" ht="15.75" x14ac:dyDescent="0.25">
      <c r="A1" s="17" t="str">
        <f>Inhaltsverzeichnis!B26&amp;" "&amp;Inhaltsverzeichnis!C26&amp;": "&amp;Inhaltsverzeichnis!E26</f>
        <v>Tabelle 9: Bauvorhaben nach Bezirken und Bausparten, 2013 (in 1’000 Franken)</v>
      </c>
    </row>
    <row r="4" spans="1:12" x14ac:dyDescent="0.2">
      <c r="B4" s="193" t="s">
        <v>38</v>
      </c>
      <c r="C4" s="190" t="s">
        <v>28</v>
      </c>
      <c r="D4" s="190"/>
      <c r="E4" s="190"/>
      <c r="F4" s="190"/>
      <c r="G4" s="190"/>
      <c r="H4" s="190" t="s">
        <v>29</v>
      </c>
      <c r="I4" s="190"/>
      <c r="J4" s="190"/>
      <c r="K4" s="190"/>
      <c r="L4" s="191" t="s">
        <v>30</v>
      </c>
    </row>
    <row r="5" spans="1:12" x14ac:dyDescent="0.2">
      <c r="B5" s="193"/>
      <c r="C5" s="190" t="s">
        <v>31</v>
      </c>
      <c r="D5" s="190"/>
      <c r="E5" s="190" t="s">
        <v>32</v>
      </c>
      <c r="F5" s="190"/>
      <c r="G5" s="191" t="s">
        <v>30</v>
      </c>
      <c r="H5" s="193" t="s">
        <v>39</v>
      </c>
      <c r="I5" s="193" t="s">
        <v>485</v>
      </c>
      <c r="J5" s="203" t="s">
        <v>35</v>
      </c>
      <c r="K5" s="191" t="s">
        <v>30</v>
      </c>
      <c r="L5" s="191"/>
    </row>
    <row r="6" spans="1:12" ht="38.25" x14ac:dyDescent="0.2">
      <c r="B6" s="193"/>
      <c r="C6" s="138" t="s">
        <v>30</v>
      </c>
      <c r="D6" s="139" t="s">
        <v>41</v>
      </c>
      <c r="E6" s="138" t="s">
        <v>30</v>
      </c>
      <c r="F6" s="139" t="s">
        <v>41</v>
      </c>
      <c r="G6" s="191"/>
      <c r="H6" s="193"/>
      <c r="I6" s="193"/>
      <c r="J6" s="204"/>
      <c r="K6" s="191"/>
      <c r="L6" s="191"/>
    </row>
    <row r="7" spans="1:12" x14ac:dyDescent="0.2">
      <c r="B7" s="31" t="s">
        <v>42</v>
      </c>
      <c r="C7" s="29">
        <v>32101</v>
      </c>
      <c r="D7" s="29">
        <v>11405</v>
      </c>
      <c r="E7" s="29">
        <v>37660</v>
      </c>
      <c r="F7" s="29">
        <v>5089</v>
      </c>
      <c r="G7" s="29">
        <v>69761</v>
      </c>
      <c r="H7" s="29">
        <v>335285</v>
      </c>
      <c r="I7" s="29">
        <v>60130</v>
      </c>
      <c r="J7" s="29">
        <v>17067</v>
      </c>
      <c r="K7" s="29">
        <v>412482</v>
      </c>
      <c r="L7" s="29">
        <v>482243</v>
      </c>
    </row>
    <row r="8" spans="1:12" x14ac:dyDescent="0.2">
      <c r="B8" s="31" t="s">
        <v>43</v>
      </c>
      <c r="C8" s="29">
        <v>87048</v>
      </c>
      <c r="D8" s="29">
        <v>35349</v>
      </c>
      <c r="E8" s="29">
        <v>76636</v>
      </c>
      <c r="F8" s="29">
        <v>32628</v>
      </c>
      <c r="G8" s="29">
        <v>163684</v>
      </c>
      <c r="H8" s="29">
        <v>470950</v>
      </c>
      <c r="I8" s="29">
        <v>152342</v>
      </c>
      <c r="J8" s="29">
        <v>58590</v>
      </c>
      <c r="K8" s="29">
        <v>681882</v>
      </c>
      <c r="L8" s="29">
        <v>845566</v>
      </c>
    </row>
    <row r="9" spans="1:12" x14ac:dyDescent="0.2">
      <c r="B9" s="31" t="s">
        <v>44</v>
      </c>
      <c r="C9" s="29">
        <v>40386</v>
      </c>
      <c r="D9" s="29">
        <v>24626</v>
      </c>
      <c r="E9" s="29">
        <v>36298</v>
      </c>
      <c r="F9" s="29">
        <v>13667</v>
      </c>
      <c r="G9" s="29">
        <v>76684</v>
      </c>
      <c r="H9" s="29">
        <v>327308</v>
      </c>
      <c r="I9" s="29">
        <v>59159</v>
      </c>
      <c r="J9" s="29">
        <v>8703</v>
      </c>
      <c r="K9" s="29">
        <v>395170</v>
      </c>
      <c r="L9" s="29">
        <v>471854</v>
      </c>
    </row>
    <row r="10" spans="1:12" x14ac:dyDescent="0.2">
      <c r="B10" s="31" t="s">
        <v>45</v>
      </c>
      <c r="C10" s="29">
        <v>31749</v>
      </c>
      <c r="D10" s="29">
        <v>16378</v>
      </c>
      <c r="E10" s="29">
        <v>51786</v>
      </c>
      <c r="F10" s="29">
        <v>8279</v>
      </c>
      <c r="G10" s="29">
        <v>83535</v>
      </c>
      <c r="H10" s="29">
        <v>151717</v>
      </c>
      <c r="I10" s="29">
        <v>36285</v>
      </c>
      <c r="J10" s="29">
        <v>30555</v>
      </c>
      <c r="K10" s="29">
        <v>218557</v>
      </c>
      <c r="L10" s="29">
        <v>302092</v>
      </c>
    </row>
    <row r="11" spans="1:12" x14ac:dyDescent="0.2">
      <c r="B11" s="31" t="s">
        <v>46</v>
      </c>
      <c r="C11" s="29">
        <v>19115</v>
      </c>
      <c r="D11" s="29">
        <v>11632</v>
      </c>
      <c r="E11" s="29">
        <v>10559</v>
      </c>
      <c r="F11" s="29">
        <v>4670</v>
      </c>
      <c r="G11" s="29">
        <v>29674</v>
      </c>
      <c r="H11" s="29">
        <v>172639</v>
      </c>
      <c r="I11" s="29">
        <v>23192</v>
      </c>
      <c r="J11" s="29">
        <v>13616</v>
      </c>
      <c r="K11" s="29">
        <v>209447</v>
      </c>
      <c r="L11" s="29">
        <v>239121</v>
      </c>
    </row>
    <row r="12" spans="1:12" x14ac:dyDescent="0.2">
      <c r="B12" s="31" t="s">
        <v>47</v>
      </c>
      <c r="C12" s="29">
        <v>24859</v>
      </c>
      <c r="D12" s="29">
        <v>10710</v>
      </c>
      <c r="E12" s="29">
        <v>8396</v>
      </c>
      <c r="F12" s="29">
        <v>3659</v>
      </c>
      <c r="G12" s="29">
        <v>33255</v>
      </c>
      <c r="H12" s="29">
        <v>103732</v>
      </c>
      <c r="I12" s="29">
        <v>9241</v>
      </c>
      <c r="J12" s="29">
        <v>8585</v>
      </c>
      <c r="K12" s="29">
        <v>121558</v>
      </c>
      <c r="L12" s="29">
        <v>154813</v>
      </c>
    </row>
    <row r="13" spans="1:12" x14ac:dyDescent="0.2">
      <c r="B13" s="31" t="s">
        <v>48</v>
      </c>
      <c r="C13" s="29">
        <v>42963</v>
      </c>
      <c r="D13" s="29">
        <v>20001</v>
      </c>
      <c r="E13" s="29">
        <v>74475</v>
      </c>
      <c r="F13" s="29">
        <v>12632</v>
      </c>
      <c r="G13" s="29">
        <v>117438</v>
      </c>
      <c r="H13" s="29">
        <v>300854</v>
      </c>
      <c r="I13" s="29">
        <v>42232</v>
      </c>
      <c r="J13" s="29">
        <v>22866</v>
      </c>
      <c r="K13" s="29">
        <v>365952</v>
      </c>
      <c r="L13" s="29">
        <v>483390</v>
      </c>
    </row>
    <row r="14" spans="1:12" x14ac:dyDescent="0.2">
      <c r="B14" s="31" t="s">
        <v>49</v>
      </c>
      <c r="C14" s="29">
        <v>37138</v>
      </c>
      <c r="D14" s="29">
        <v>9751</v>
      </c>
      <c r="E14" s="29">
        <v>30554</v>
      </c>
      <c r="F14" s="29">
        <v>6560</v>
      </c>
      <c r="G14" s="29">
        <v>67692</v>
      </c>
      <c r="H14" s="29">
        <v>163780</v>
      </c>
      <c r="I14" s="29">
        <v>27614</v>
      </c>
      <c r="J14" s="29">
        <v>9668</v>
      </c>
      <c r="K14" s="29">
        <v>201062</v>
      </c>
      <c r="L14" s="29">
        <v>268754</v>
      </c>
    </row>
    <row r="15" spans="1:12" x14ac:dyDescent="0.2">
      <c r="B15" s="31" t="s">
        <v>50</v>
      </c>
      <c r="C15" s="29">
        <v>27478</v>
      </c>
      <c r="D15" s="29">
        <v>12647</v>
      </c>
      <c r="E15" s="29">
        <v>15504</v>
      </c>
      <c r="F15" s="29">
        <v>4712</v>
      </c>
      <c r="G15" s="29">
        <v>42982</v>
      </c>
      <c r="H15" s="29">
        <v>145490</v>
      </c>
      <c r="I15" s="29">
        <v>83258</v>
      </c>
      <c r="J15" s="29">
        <v>63118</v>
      </c>
      <c r="K15" s="29">
        <v>291866</v>
      </c>
      <c r="L15" s="29">
        <v>334848</v>
      </c>
    </row>
    <row r="16" spans="1:12" x14ac:dyDescent="0.2">
      <c r="B16" s="31" t="s">
        <v>51</v>
      </c>
      <c r="C16" s="29">
        <v>46124</v>
      </c>
      <c r="D16" s="29">
        <v>25138</v>
      </c>
      <c r="E16" s="29">
        <v>31961</v>
      </c>
      <c r="F16" s="29">
        <v>21775</v>
      </c>
      <c r="G16" s="29">
        <v>78085</v>
      </c>
      <c r="H16" s="29">
        <v>233011</v>
      </c>
      <c r="I16" s="29">
        <v>71841</v>
      </c>
      <c r="J16" s="29">
        <v>21669</v>
      </c>
      <c r="K16" s="29">
        <v>326521</v>
      </c>
      <c r="L16" s="29">
        <v>404606</v>
      </c>
    </row>
    <row r="17" spans="2:12" x14ac:dyDescent="0.2">
      <c r="B17" s="31" t="s">
        <v>52</v>
      </c>
      <c r="C17" s="29">
        <v>26866</v>
      </c>
      <c r="D17" s="29">
        <v>9189</v>
      </c>
      <c r="E17" s="29">
        <v>15993</v>
      </c>
      <c r="F17" s="29">
        <v>2384</v>
      </c>
      <c r="G17" s="29">
        <v>42859</v>
      </c>
      <c r="H17" s="29">
        <v>108366</v>
      </c>
      <c r="I17" s="29">
        <v>13300</v>
      </c>
      <c r="J17" s="29">
        <v>15541</v>
      </c>
      <c r="K17" s="29">
        <v>137207</v>
      </c>
      <c r="L17" s="29">
        <v>180066</v>
      </c>
    </row>
    <row r="18" spans="2:12" ht="14.25" x14ac:dyDescent="0.2">
      <c r="B18" s="31" t="s">
        <v>53</v>
      </c>
      <c r="C18" s="29">
        <v>213026</v>
      </c>
      <c r="D18" s="29">
        <v>52986</v>
      </c>
      <c r="E18" s="29">
        <v>37174</v>
      </c>
      <c r="F18" s="29">
        <v>37174</v>
      </c>
      <c r="G18" s="29">
        <v>250200</v>
      </c>
      <c r="H18" s="94" t="s">
        <v>417</v>
      </c>
      <c r="I18" s="94" t="s">
        <v>417</v>
      </c>
      <c r="J18" s="29">
        <v>905</v>
      </c>
      <c r="K18" s="29">
        <v>905</v>
      </c>
      <c r="L18" s="29">
        <v>251105</v>
      </c>
    </row>
    <row r="19" spans="2:12" x14ac:dyDescent="0.2">
      <c r="B19" s="32" t="s">
        <v>99</v>
      </c>
      <c r="C19" s="91">
        <f t="shared" ref="C19:L19" si="0">SUM(C7:C18)</f>
        <v>628853</v>
      </c>
      <c r="D19" s="91">
        <f t="shared" si="0"/>
        <v>239812</v>
      </c>
      <c r="E19" s="91">
        <f t="shared" si="0"/>
        <v>426996</v>
      </c>
      <c r="F19" s="91">
        <f t="shared" si="0"/>
        <v>153229</v>
      </c>
      <c r="G19" s="91">
        <f t="shared" si="0"/>
        <v>1055849</v>
      </c>
      <c r="H19" s="91">
        <f t="shared" si="0"/>
        <v>2513132</v>
      </c>
      <c r="I19" s="91">
        <f t="shared" si="0"/>
        <v>578594</v>
      </c>
      <c r="J19" s="91">
        <f t="shared" si="0"/>
        <v>270883</v>
      </c>
      <c r="K19" s="91">
        <f t="shared" si="0"/>
        <v>3362609</v>
      </c>
      <c r="L19" s="91">
        <f t="shared" si="0"/>
        <v>4418458</v>
      </c>
    </row>
    <row r="20" spans="2:12" x14ac:dyDescent="0.2">
      <c r="B20" s="31" t="s">
        <v>100</v>
      </c>
      <c r="C20" s="29">
        <v>581437</v>
      </c>
      <c r="D20" s="29">
        <v>250346</v>
      </c>
      <c r="E20" s="29">
        <v>457730</v>
      </c>
      <c r="F20" s="29">
        <v>149764</v>
      </c>
      <c r="G20" s="29">
        <v>1039167</v>
      </c>
      <c r="H20" s="29">
        <v>2282818</v>
      </c>
      <c r="I20" s="29">
        <v>536402</v>
      </c>
      <c r="J20" s="29">
        <v>269274</v>
      </c>
      <c r="K20" s="29">
        <v>3088494</v>
      </c>
      <c r="L20" s="29">
        <v>4127661</v>
      </c>
    </row>
    <row r="22" spans="2:12" x14ac:dyDescent="0.2">
      <c r="B22" s="4" t="s">
        <v>55</v>
      </c>
    </row>
    <row r="33" spans="1:1" ht="15.75" x14ac:dyDescent="0.25">
      <c r="A33" s="17"/>
    </row>
    <row r="34" spans="1:1" ht="15.75" x14ac:dyDescent="0.25">
      <c r="A34" s="17"/>
    </row>
  </sheetData>
  <mergeCells count="11">
    <mergeCell ref="K5:K6"/>
    <mergeCell ref="B4:B6"/>
    <mergeCell ref="C4:G4"/>
    <mergeCell ref="H4:K4"/>
    <mergeCell ref="L4:L6"/>
    <mergeCell ref="C5:D5"/>
    <mergeCell ref="E5:F5"/>
    <mergeCell ref="G5:G6"/>
    <mergeCell ref="H5:H6"/>
    <mergeCell ref="I5:I6"/>
    <mergeCell ref="J5:J6"/>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62"/>
  <sheetViews>
    <sheetView showGridLines="0" view="pageBreakPreview" zoomScaleNormal="100" zoomScaleSheetLayoutView="100" workbookViewId="0">
      <pane ySplit="5" topLeftCell="A6" activePane="bottomLeft" state="frozen"/>
      <selection activeCell="H18" sqref="H18"/>
      <selection pane="bottomLeft" activeCell="E34" sqref="E34"/>
    </sheetView>
  </sheetViews>
  <sheetFormatPr baseColWidth="10" defaultRowHeight="12.75" x14ac:dyDescent="0.2"/>
  <cols>
    <col min="1" max="1" width="3.7109375" customWidth="1"/>
    <col min="2" max="2" width="15.42578125" customWidth="1"/>
    <col min="3" max="3" width="14.7109375" style="33" customWidth="1"/>
    <col min="4" max="7" width="16.85546875" style="34" customWidth="1"/>
    <col min="8" max="8" width="11.140625" style="34" customWidth="1"/>
  </cols>
  <sheetData>
    <row r="1" spans="1:8" ht="15.75" x14ac:dyDescent="0.25">
      <c r="A1" s="17" t="str">
        <f>Inhaltsverzeichnis!B27&amp;" "&amp;Inhaltsverzeichnis!C27&amp;": "&amp;Inhaltsverzeichnis!E27</f>
        <v>Tabelle 10: Bauvorhaben nach Bezirken und Bausparten, 2013 (Index: Bauvorhaben 2012=100)</v>
      </c>
    </row>
    <row r="3" spans="1:8" x14ac:dyDescent="0.2">
      <c r="A3" s="1"/>
    </row>
    <row r="4" spans="1:8" s="1" customFormat="1" ht="12.75" customHeight="1" x14ac:dyDescent="0.2">
      <c r="A4"/>
      <c r="B4" s="193" t="s">
        <v>38</v>
      </c>
      <c r="C4" s="193" t="s">
        <v>28</v>
      </c>
      <c r="D4" s="190" t="s">
        <v>29</v>
      </c>
      <c r="E4" s="190"/>
      <c r="F4" s="190"/>
      <c r="G4" s="190"/>
      <c r="H4" s="191" t="s">
        <v>30</v>
      </c>
    </row>
    <row r="5" spans="1:8" ht="25.5" x14ac:dyDescent="0.2">
      <c r="B5" s="193"/>
      <c r="C5" s="193"/>
      <c r="D5" s="78" t="s">
        <v>101</v>
      </c>
      <c r="E5" s="77" t="s">
        <v>102</v>
      </c>
      <c r="F5" s="77" t="s">
        <v>35</v>
      </c>
      <c r="G5" s="78" t="s">
        <v>30</v>
      </c>
      <c r="H5" s="191"/>
    </row>
    <row r="6" spans="1:8" x14ac:dyDescent="0.2">
      <c r="B6" s="31" t="s">
        <v>42</v>
      </c>
      <c r="C6" s="41">
        <v>58.9</v>
      </c>
      <c r="D6" s="41">
        <v>121.3</v>
      </c>
      <c r="E6" s="41">
        <v>131.19999999999999</v>
      </c>
      <c r="F6" s="41">
        <v>53.4</v>
      </c>
      <c r="G6" s="41">
        <v>116.4</v>
      </c>
      <c r="H6" s="41">
        <v>102</v>
      </c>
    </row>
    <row r="7" spans="1:8" x14ac:dyDescent="0.2">
      <c r="B7" s="31" t="s">
        <v>43</v>
      </c>
      <c r="C7" s="41">
        <v>133.6</v>
      </c>
      <c r="D7" s="41">
        <v>99</v>
      </c>
      <c r="E7" s="41">
        <v>148.5</v>
      </c>
      <c r="F7" s="41">
        <v>235.7</v>
      </c>
      <c r="G7" s="41">
        <v>113</v>
      </c>
      <c r="H7" s="41">
        <v>116.5</v>
      </c>
    </row>
    <row r="8" spans="1:8" x14ac:dyDescent="0.2">
      <c r="B8" s="31" t="s">
        <v>44</v>
      </c>
      <c r="C8" s="41">
        <v>136.69999999999999</v>
      </c>
      <c r="D8" s="41">
        <v>107.4</v>
      </c>
      <c r="E8" s="41">
        <v>98.5</v>
      </c>
      <c r="F8" s="41">
        <v>56</v>
      </c>
      <c r="G8" s="41">
        <v>103.9</v>
      </c>
      <c r="H8" s="41">
        <v>108.1</v>
      </c>
    </row>
    <row r="9" spans="1:8" x14ac:dyDescent="0.2">
      <c r="B9" s="31" t="s">
        <v>45</v>
      </c>
      <c r="C9" s="41">
        <v>104.6</v>
      </c>
      <c r="D9" s="41">
        <v>91.9</v>
      </c>
      <c r="E9" s="41">
        <v>136.30000000000001</v>
      </c>
      <c r="F9" s="41">
        <v>31.4</v>
      </c>
      <c r="G9" s="41">
        <v>75.599999999999994</v>
      </c>
      <c r="H9" s="41">
        <v>81.900000000000006</v>
      </c>
    </row>
    <row r="10" spans="1:8" x14ac:dyDescent="0.2">
      <c r="B10" s="31" t="s">
        <v>46</v>
      </c>
      <c r="C10" s="41">
        <v>91.4</v>
      </c>
      <c r="D10" s="41">
        <v>90.2</v>
      </c>
      <c r="E10" s="41">
        <v>43.8</v>
      </c>
      <c r="F10" s="41">
        <v>133</v>
      </c>
      <c r="G10" s="41">
        <v>82.3</v>
      </c>
      <c r="H10" s="41">
        <v>83.3</v>
      </c>
    </row>
    <row r="11" spans="1:8" x14ac:dyDescent="0.2">
      <c r="B11" s="31" t="s">
        <v>47</v>
      </c>
      <c r="C11" s="41">
        <v>82.9</v>
      </c>
      <c r="D11" s="41">
        <v>154.4</v>
      </c>
      <c r="E11" s="41">
        <v>62.4</v>
      </c>
      <c r="F11" s="41">
        <v>142.19999999999999</v>
      </c>
      <c r="G11" s="41">
        <v>138.1</v>
      </c>
      <c r="H11" s="41">
        <v>120.8</v>
      </c>
    </row>
    <row r="12" spans="1:8" x14ac:dyDescent="0.2">
      <c r="B12" s="31" t="s">
        <v>48</v>
      </c>
      <c r="C12" s="41">
        <v>85.1</v>
      </c>
      <c r="D12" s="41">
        <v>106.6</v>
      </c>
      <c r="E12" s="41">
        <v>114.1</v>
      </c>
      <c r="F12" s="41">
        <v>170.9</v>
      </c>
      <c r="G12" s="41">
        <v>110</v>
      </c>
      <c r="H12" s="41">
        <v>102.7</v>
      </c>
    </row>
    <row r="13" spans="1:8" x14ac:dyDescent="0.2">
      <c r="B13" s="31" t="s">
        <v>49</v>
      </c>
      <c r="C13" s="41">
        <v>96.5</v>
      </c>
      <c r="D13" s="41">
        <v>141.30000000000001</v>
      </c>
      <c r="E13" s="41">
        <v>119.8</v>
      </c>
      <c r="F13" s="41">
        <v>99.7</v>
      </c>
      <c r="G13" s="41">
        <v>135.19999999999999</v>
      </c>
      <c r="H13" s="41">
        <v>122.8</v>
      </c>
    </row>
    <row r="14" spans="1:8" x14ac:dyDescent="0.2">
      <c r="B14" s="31" t="s">
        <v>50</v>
      </c>
      <c r="C14" s="41">
        <v>99.7</v>
      </c>
      <c r="D14" s="41">
        <v>109.9</v>
      </c>
      <c r="E14" s="41">
        <v>74.2</v>
      </c>
      <c r="F14" s="41">
        <v>455.9</v>
      </c>
      <c r="G14" s="41">
        <v>112.9</v>
      </c>
      <c r="H14" s="41">
        <v>111</v>
      </c>
    </row>
    <row r="15" spans="1:8" x14ac:dyDescent="0.2">
      <c r="B15" s="31" t="s">
        <v>51</v>
      </c>
      <c r="C15" s="41">
        <v>121.9</v>
      </c>
      <c r="D15" s="41">
        <v>108.5</v>
      </c>
      <c r="E15" s="41">
        <v>171.1</v>
      </c>
      <c r="F15" s="41">
        <v>146.5</v>
      </c>
      <c r="G15" s="41">
        <v>120.3</v>
      </c>
      <c r="H15" s="41">
        <v>120.6</v>
      </c>
    </row>
    <row r="16" spans="1:8" x14ac:dyDescent="0.2">
      <c r="B16" s="31" t="s">
        <v>52</v>
      </c>
      <c r="C16" s="41">
        <v>148.19999999999999</v>
      </c>
      <c r="D16" s="41">
        <v>191.8</v>
      </c>
      <c r="E16" s="41">
        <v>68.900000000000006</v>
      </c>
      <c r="F16" s="41">
        <v>53.9</v>
      </c>
      <c r="G16" s="41">
        <v>131.1</v>
      </c>
      <c r="H16" s="41">
        <v>134.80000000000001</v>
      </c>
    </row>
    <row r="17" spans="2:8" ht="14.25" x14ac:dyDescent="0.2">
      <c r="B17" s="31" t="s">
        <v>53</v>
      </c>
      <c r="C17" s="41">
        <v>102</v>
      </c>
      <c r="D17" s="92" t="s">
        <v>417</v>
      </c>
      <c r="E17" s="92" t="s">
        <v>417</v>
      </c>
      <c r="F17" s="41">
        <v>33.299999999999997</v>
      </c>
      <c r="G17" s="41">
        <v>33.299999999999997</v>
      </c>
      <c r="H17" s="41">
        <v>101.3</v>
      </c>
    </row>
    <row r="18" spans="2:8" x14ac:dyDescent="0.2">
      <c r="B18" s="32" t="s">
        <v>54</v>
      </c>
      <c r="C18" s="96">
        <v>101.6</v>
      </c>
      <c r="D18" s="96">
        <v>110.1</v>
      </c>
      <c r="E18" s="96">
        <v>107.9</v>
      </c>
      <c r="F18" s="96">
        <v>100.6</v>
      </c>
      <c r="G18" s="96">
        <v>108.9</v>
      </c>
      <c r="H18" s="96">
        <v>107</v>
      </c>
    </row>
    <row r="19" spans="2:8" x14ac:dyDescent="0.2">
      <c r="C19"/>
      <c r="D19"/>
      <c r="E19"/>
      <c r="F19"/>
      <c r="G19"/>
      <c r="H19"/>
    </row>
    <row r="20" spans="2:8" x14ac:dyDescent="0.2">
      <c r="B20" s="4" t="s">
        <v>104</v>
      </c>
      <c r="C20"/>
      <c r="D20"/>
      <c r="E20"/>
      <c r="F20"/>
      <c r="G20"/>
      <c r="H20"/>
    </row>
    <row r="21" spans="2:8" x14ac:dyDescent="0.2">
      <c r="C21"/>
      <c r="D21"/>
      <c r="E21"/>
      <c r="F21"/>
      <c r="G21"/>
      <c r="H21"/>
    </row>
    <row r="22" spans="2:8" x14ac:dyDescent="0.2">
      <c r="C22"/>
      <c r="D22"/>
      <c r="E22"/>
      <c r="F22"/>
      <c r="G22"/>
      <c r="H22"/>
    </row>
    <row r="23" spans="2:8" x14ac:dyDescent="0.2">
      <c r="C23"/>
      <c r="D23"/>
      <c r="E23"/>
      <c r="F23"/>
      <c r="G23"/>
      <c r="H23"/>
    </row>
    <row r="24" spans="2:8" x14ac:dyDescent="0.2">
      <c r="C24"/>
      <c r="D24"/>
      <c r="E24"/>
      <c r="F24"/>
      <c r="G24"/>
      <c r="H24"/>
    </row>
    <row r="25" spans="2:8" x14ac:dyDescent="0.2">
      <c r="C25"/>
      <c r="D25"/>
      <c r="E25"/>
      <c r="F25"/>
      <c r="G25"/>
      <c r="H25"/>
    </row>
    <row r="26" spans="2:8" x14ac:dyDescent="0.2">
      <c r="C26"/>
      <c r="D26"/>
      <c r="E26"/>
      <c r="F26"/>
      <c r="G26"/>
      <c r="H26"/>
    </row>
    <row r="27" spans="2:8" x14ac:dyDescent="0.2">
      <c r="C27"/>
      <c r="D27"/>
      <c r="E27"/>
      <c r="F27"/>
      <c r="G27"/>
      <c r="H27"/>
    </row>
    <row r="28" spans="2:8" x14ac:dyDescent="0.2">
      <c r="C28"/>
      <c r="D28"/>
      <c r="E28"/>
      <c r="F28"/>
      <c r="G28"/>
      <c r="H28"/>
    </row>
    <row r="29" spans="2:8" x14ac:dyDescent="0.2">
      <c r="C29"/>
      <c r="D29"/>
      <c r="E29"/>
      <c r="F29"/>
      <c r="G29"/>
      <c r="H29"/>
    </row>
    <row r="30" spans="2:8" x14ac:dyDescent="0.2">
      <c r="C30"/>
      <c r="D30"/>
      <c r="E30"/>
      <c r="F30"/>
      <c r="G30"/>
      <c r="H30"/>
    </row>
    <row r="31" spans="2:8" x14ac:dyDescent="0.2">
      <c r="C31"/>
      <c r="D31"/>
      <c r="E31"/>
      <c r="F31"/>
      <c r="G31"/>
      <c r="H31"/>
    </row>
    <row r="32" spans="2:8" x14ac:dyDescent="0.2">
      <c r="C32"/>
      <c r="D32"/>
      <c r="E32"/>
      <c r="F32"/>
      <c r="G32"/>
      <c r="H32"/>
    </row>
    <row r="33" spans="3:8" x14ac:dyDescent="0.2">
      <c r="C33"/>
      <c r="D33"/>
      <c r="E33"/>
      <c r="F33"/>
      <c r="G33"/>
      <c r="H33"/>
    </row>
    <row r="34" spans="3:8" x14ac:dyDescent="0.2">
      <c r="C34"/>
      <c r="D34"/>
      <c r="E34"/>
      <c r="F34"/>
      <c r="G34"/>
      <c r="H34"/>
    </row>
    <row r="35" spans="3:8" x14ac:dyDescent="0.2">
      <c r="C35"/>
      <c r="D35"/>
      <c r="E35"/>
      <c r="F35"/>
      <c r="G35"/>
      <c r="H35"/>
    </row>
    <row r="36" spans="3:8" x14ac:dyDescent="0.2">
      <c r="C36"/>
      <c r="D36"/>
      <c r="E36"/>
      <c r="F36"/>
      <c r="G36"/>
      <c r="H36"/>
    </row>
    <row r="37" spans="3:8" x14ac:dyDescent="0.2">
      <c r="C37"/>
      <c r="D37"/>
      <c r="E37"/>
      <c r="F37"/>
      <c r="G37"/>
      <c r="H37"/>
    </row>
    <row r="38" spans="3:8" ht="13.5" x14ac:dyDescent="0.25">
      <c r="C38" s="35"/>
      <c r="D38" s="35"/>
      <c r="E38" s="35"/>
      <c r="F38" s="35"/>
      <c r="G38" s="35"/>
      <c r="H38" s="35"/>
    </row>
    <row r="39" spans="3:8" x14ac:dyDescent="0.2">
      <c r="C39"/>
      <c r="D39"/>
      <c r="E39"/>
      <c r="F39"/>
      <c r="G39"/>
      <c r="H39"/>
    </row>
    <row r="40" spans="3:8" x14ac:dyDescent="0.2">
      <c r="C40"/>
      <c r="D40"/>
      <c r="E40"/>
      <c r="F40"/>
      <c r="G40"/>
      <c r="H40"/>
    </row>
    <row r="41" spans="3:8" x14ac:dyDescent="0.2">
      <c r="C41"/>
      <c r="D41"/>
      <c r="E41"/>
      <c r="F41"/>
      <c r="G41"/>
      <c r="H41"/>
    </row>
    <row r="42" spans="3:8" x14ac:dyDescent="0.2">
      <c r="C42"/>
      <c r="D42"/>
      <c r="E42"/>
      <c r="F42"/>
      <c r="G42"/>
      <c r="H42"/>
    </row>
    <row r="43" spans="3:8" x14ac:dyDescent="0.2">
      <c r="C43"/>
      <c r="D43"/>
      <c r="E43"/>
      <c r="F43"/>
      <c r="G43"/>
      <c r="H43"/>
    </row>
    <row r="44" spans="3:8" x14ac:dyDescent="0.2">
      <c r="C44"/>
      <c r="D44"/>
      <c r="E44"/>
      <c r="F44"/>
      <c r="G44"/>
      <c r="H44"/>
    </row>
    <row r="45" spans="3:8" x14ac:dyDescent="0.2">
      <c r="C45"/>
      <c r="D45"/>
      <c r="E45"/>
      <c r="F45"/>
      <c r="G45"/>
      <c r="H45"/>
    </row>
    <row r="46" spans="3:8" x14ac:dyDescent="0.2">
      <c r="C46"/>
      <c r="D46"/>
      <c r="E46"/>
      <c r="F46"/>
      <c r="G46"/>
      <c r="H46"/>
    </row>
    <row r="47" spans="3:8" x14ac:dyDescent="0.2">
      <c r="C47"/>
      <c r="D47"/>
      <c r="E47"/>
      <c r="F47"/>
      <c r="G47"/>
      <c r="H47"/>
    </row>
    <row r="48" spans="3:8" x14ac:dyDescent="0.2">
      <c r="C48"/>
      <c r="D48"/>
      <c r="E48"/>
      <c r="F48"/>
      <c r="G48"/>
      <c r="H48"/>
    </row>
    <row r="49" spans="3:8" x14ac:dyDescent="0.2">
      <c r="C49"/>
      <c r="D49"/>
      <c r="E49"/>
      <c r="F49"/>
      <c r="G49"/>
      <c r="H49"/>
    </row>
    <row r="50" spans="3:8" x14ac:dyDescent="0.2">
      <c r="C50"/>
      <c r="D50"/>
      <c r="E50"/>
      <c r="F50"/>
      <c r="G50"/>
      <c r="H50"/>
    </row>
    <row r="51" spans="3:8" x14ac:dyDescent="0.2">
      <c r="C51"/>
      <c r="D51"/>
      <c r="E51"/>
      <c r="F51"/>
      <c r="G51"/>
      <c r="H51"/>
    </row>
    <row r="52" spans="3:8" x14ac:dyDescent="0.2">
      <c r="C52"/>
      <c r="D52"/>
      <c r="E52"/>
      <c r="F52"/>
      <c r="G52"/>
      <c r="H52"/>
    </row>
    <row r="53" spans="3:8" x14ac:dyDescent="0.2">
      <c r="C53"/>
      <c r="D53"/>
      <c r="E53"/>
      <c r="F53"/>
      <c r="G53"/>
      <c r="H53"/>
    </row>
    <row r="54" spans="3:8" x14ac:dyDescent="0.2">
      <c r="C54"/>
      <c r="D54"/>
      <c r="E54"/>
      <c r="F54"/>
      <c r="G54"/>
      <c r="H54"/>
    </row>
    <row r="55" spans="3:8" x14ac:dyDescent="0.2">
      <c r="C55"/>
      <c r="D55"/>
      <c r="E55"/>
      <c r="F55"/>
      <c r="G55"/>
      <c r="H55"/>
    </row>
    <row r="56" spans="3:8" x14ac:dyDescent="0.2">
      <c r="C56"/>
      <c r="D56"/>
      <c r="E56"/>
      <c r="F56"/>
      <c r="G56"/>
      <c r="H56"/>
    </row>
    <row r="57" spans="3:8" x14ac:dyDescent="0.2">
      <c r="C57"/>
      <c r="D57"/>
      <c r="E57"/>
      <c r="F57"/>
      <c r="G57"/>
      <c r="H57"/>
    </row>
    <row r="58" spans="3:8" x14ac:dyDescent="0.2">
      <c r="C58"/>
      <c r="D58"/>
      <c r="E58"/>
      <c r="F58"/>
      <c r="G58"/>
      <c r="H58"/>
    </row>
    <row r="59" spans="3:8" x14ac:dyDescent="0.2">
      <c r="C59"/>
      <c r="D59"/>
      <c r="E59"/>
      <c r="F59"/>
      <c r="G59"/>
      <c r="H59"/>
    </row>
    <row r="60" spans="3:8" x14ac:dyDescent="0.2">
      <c r="C60"/>
      <c r="D60"/>
      <c r="E60"/>
      <c r="F60"/>
      <c r="G60"/>
      <c r="H60"/>
    </row>
    <row r="61" spans="3:8" x14ac:dyDescent="0.2">
      <c r="C61"/>
      <c r="D61"/>
      <c r="E61"/>
      <c r="F61"/>
      <c r="G61"/>
      <c r="H61"/>
    </row>
    <row r="62" spans="3:8" x14ac:dyDescent="0.2">
      <c r="C62"/>
      <c r="D62"/>
      <c r="E62"/>
      <c r="F62"/>
      <c r="G62"/>
      <c r="H62"/>
    </row>
  </sheetData>
  <sheetProtection selectLockedCells="1" selectUnlockedCells="1"/>
  <mergeCells count="4">
    <mergeCell ref="B4:B5"/>
    <mergeCell ref="C4:C5"/>
    <mergeCell ref="D4:G4"/>
    <mergeCell ref="H4:H5"/>
  </mergeCells>
  <pageMargins left="0.78740157480314965" right="0.59055118110236227" top="0.78740157480314965" bottom="0.86614173228346458" header="0.51181102362204722" footer="0.35433070866141736"/>
  <pageSetup paperSize="9" scale="74" firstPageNumber="0" orientation="portrait" horizontalDpi="300" verticalDpi="300" r:id="rId1"/>
  <headerFooter alignWithMargins="0">
    <oddFooter>&amp;L&amp;9Statistik Aargau
www.ag.ch/statistik
062 835 13 00, statistik@ag.ch&amp;R&amp;9Baustatistik 2012/2013
Reihe stat.kurzinfo Nr. 6 | Januar 2014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view="pageBreakPreview" zoomScaleNormal="100" zoomScaleSheetLayoutView="100" workbookViewId="0">
      <pane ySplit="6" topLeftCell="A7" activePane="bottomLeft" state="frozen"/>
      <selection pane="bottomLeft" activeCell="R28" sqref="R28"/>
    </sheetView>
  </sheetViews>
  <sheetFormatPr baseColWidth="10" defaultRowHeight="12.75" x14ac:dyDescent="0.2"/>
  <cols>
    <col min="1" max="1" width="3.7109375" customWidth="1"/>
    <col min="2" max="2" width="5.85546875" customWidth="1"/>
    <col min="3" max="13" width="10.28515625" customWidth="1"/>
    <col min="14" max="14" width="4.42578125" customWidth="1"/>
  </cols>
  <sheetData>
    <row r="1" spans="1:20" ht="15.75" x14ac:dyDescent="0.25">
      <c r="A1" s="17" t="str">
        <f>Inhaltsverzeichnis!B30&amp;" "&amp;Inhaltsverzeichnis!C30&amp;": "&amp;Inhaltsverzeichnis!E30</f>
        <v>Tabelle 11: Neu erstellte Gebäude mit Wohnungen und neu erstellte Wohnungen, 1971 – 2012</v>
      </c>
    </row>
    <row r="4" spans="1:20" ht="12.75" customHeight="1" x14ac:dyDescent="0.2">
      <c r="B4" s="205" t="s">
        <v>21</v>
      </c>
      <c r="C4" s="208" t="s">
        <v>132</v>
      </c>
      <c r="D4" s="209"/>
      <c r="E4" s="210"/>
      <c r="F4" s="208" t="s">
        <v>133</v>
      </c>
      <c r="G4" s="209"/>
      <c r="H4" s="209"/>
      <c r="I4" s="209"/>
      <c r="J4" s="209"/>
      <c r="K4" s="209"/>
      <c r="L4" s="210"/>
      <c r="M4" s="211" t="s">
        <v>134</v>
      </c>
      <c r="N4" s="1"/>
      <c r="O4" s="1"/>
      <c r="P4" s="1"/>
      <c r="Q4" s="1"/>
      <c r="R4" s="1"/>
      <c r="S4" s="1"/>
      <c r="T4" s="1"/>
    </row>
    <row r="5" spans="1:20" ht="12.75" customHeight="1" x14ac:dyDescent="0.2">
      <c r="B5" s="206"/>
      <c r="C5" s="214" t="s">
        <v>30</v>
      </c>
      <c r="D5" s="208" t="s">
        <v>110</v>
      </c>
      <c r="E5" s="210"/>
      <c r="F5" s="214" t="s">
        <v>30</v>
      </c>
      <c r="G5" s="208" t="s">
        <v>135</v>
      </c>
      <c r="H5" s="210"/>
      <c r="I5" s="208" t="s">
        <v>136</v>
      </c>
      <c r="J5" s="210"/>
      <c r="K5" s="208" t="s">
        <v>137</v>
      </c>
      <c r="L5" s="210"/>
      <c r="M5" s="212"/>
      <c r="N5" s="1"/>
      <c r="O5" s="1"/>
      <c r="P5" s="1"/>
      <c r="Q5" s="1"/>
      <c r="R5" s="1"/>
      <c r="S5" s="1"/>
      <c r="T5" s="1"/>
    </row>
    <row r="6" spans="1:20" x14ac:dyDescent="0.2">
      <c r="B6" s="207"/>
      <c r="C6" s="215"/>
      <c r="D6" s="48" t="s">
        <v>112</v>
      </c>
      <c r="E6" s="48" t="s">
        <v>113</v>
      </c>
      <c r="F6" s="215"/>
      <c r="G6" s="48" t="s">
        <v>112</v>
      </c>
      <c r="H6" s="48" t="s">
        <v>113</v>
      </c>
      <c r="I6" s="48" t="s">
        <v>112</v>
      </c>
      <c r="J6" s="48" t="s">
        <v>113</v>
      </c>
      <c r="K6" s="48" t="s">
        <v>112</v>
      </c>
      <c r="L6" s="48" t="s">
        <v>113</v>
      </c>
      <c r="M6" s="213"/>
    </row>
    <row r="7" spans="1:20" x14ac:dyDescent="0.2">
      <c r="B7" s="98">
        <v>1971</v>
      </c>
      <c r="C7" s="99">
        <v>1424</v>
      </c>
      <c r="D7" s="99">
        <v>1116</v>
      </c>
      <c r="E7" s="100">
        <v>78.400000000000006</v>
      </c>
      <c r="F7" s="99">
        <v>4143</v>
      </c>
      <c r="G7" s="99">
        <v>1116</v>
      </c>
      <c r="H7" s="100">
        <v>26.9</v>
      </c>
      <c r="I7" s="92" t="s">
        <v>419</v>
      </c>
      <c r="J7" s="92" t="s">
        <v>419</v>
      </c>
      <c r="K7" s="92" t="s">
        <v>419</v>
      </c>
      <c r="L7" s="92" t="s">
        <v>419</v>
      </c>
      <c r="M7" s="92" t="s">
        <v>419</v>
      </c>
    </row>
    <row r="8" spans="1:20" x14ac:dyDescent="0.2">
      <c r="B8" s="98">
        <v>1972</v>
      </c>
      <c r="C8" s="99">
        <v>1642</v>
      </c>
      <c r="D8" s="99">
        <v>1275</v>
      </c>
      <c r="E8" s="100">
        <v>77.599999999999994</v>
      </c>
      <c r="F8" s="99">
        <v>4914</v>
      </c>
      <c r="G8" s="99">
        <v>1275</v>
      </c>
      <c r="H8" s="100">
        <v>25.9</v>
      </c>
      <c r="I8" s="92" t="s">
        <v>419</v>
      </c>
      <c r="J8" s="92" t="s">
        <v>419</v>
      </c>
      <c r="K8" s="92" t="s">
        <v>419</v>
      </c>
      <c r="L8" s="92" t="s">
        <v>419</v>
      </c>
      <c r="M8" s="92" t="s">
        <v>419</v>
      </c>
    </row>
    <row r="9" spans="1:20" x14ac:dyDescent="0.2">
      <c r="B9" s="98">
        <v>1973</v>
      </c>
      <c r="C9" s="99">
        <v>1864</v>
      </c>
      <c r="D9" s="99">
        <v>1428</v>
      </c>
      <c r="E9" s="100">
        <v>76.599999999999994</v>
      </c>
      <c r="F9" s="99">
        <v>6342</v>
      </c>
      <c r="G9" s="99">
        <v>1428</v>
      </c>
      <c r="H9" s="100">
        <v>22.5</v>
      </c>
      <c r="I9" s="92" t="s">
        <v>419</v>
      </c>
      <c r="J9" s="92" t="s">
        <v>419</v>
      </c>
      <c r="K9" s="92" t="s">
        <v>419</v>
      </c>
      <c r="L9" s="92" t="s">
        <v>419</v>
      </c>
      <c r="M9" s="92" t="s">
        <v>419</v>
      </c>
    </row>
    <row r="10" spans="1:20" x14ac:dyDescent="0.2">
      <c r="B10" s="98">
        <v>1974</v>
      </c>
      <c r="C10" s="99">
        <v>1799</v>
      </c>
      <c r="D10" s="99">
        <v>1380</v>
      </c>
      <c r="E10" s="100">
        <v>76.7</v>
      </c>
      <c r="F10" s="99">
        <v>6520</v>
      </c>
      <c r="G10" s="99">
        <v>1380</v>
      </c>
      <c r="H10" s="100">
        <v>21.2</v>
      </c>
      <c r="I10" s="92" t="s">
        <v>419</v>
      </c>
      <c r="J10" s="92" t="s">
        <v>419</v>
      </c>
      <c r="K10" s="92" t="s">
        <v>419</v>
      </c>
      <c r="L10" s="92" t="s">
        <v>419</v>
      </c>
      <c r="M10" s="92" t="s">
        <v>419</v>
      </c>
    </row>
    <row r="11" spans="1:20" x14ac:dyDescent="0.2">
      <c r="B11" s="98">
        <v>1975</v>
      </c>
      <c r="C11" s="99">
        <v>1089</v>
      </c>
      <c r="D11" s="99">
        <v>889</v>
      </c>
      <c r="E11" s="100">
        <v>81.599999999999994</v>
      </c>
      <c r="F11" s="99">
        <v>2715</v>
      </c>
      <c r="G11" s="99">
        <v>889</v>
      </c>
      <c r="H11" s="100">
        <v>32.700000000000003</v>
      </c>
      <c r="I11" s="92" t="s">
        <v>419</v>
      </c>
      <c r="J11" s="92" t="s">
        <v>419</v>
      </c>
      <c r="K11" s="92" t="s">
        <v>419</v>
      </c>
      <c r="L11" s="92" t="s">
        <v>419</v>
      </c>
      <c r="M11" s="92" t="s">
        <v>419</v>
      </c>
    </row>
    <row r="12" spans="1:20" x14ac:dyDescent="0.2">
      <c r="B12" s="98">
        <v>1976</v>
      </c>
      <c r="C12" s="99">
        <v>896</v>
      </c>
      <c r="D12" s="99">
        <v>707</v>
      </c>
      <c r="E12" s="100">
        <v>78.900000000000006</v>
      </c>
      <c r="F12" s="99">
        <v>2221</v>
      </c>
      <c r="G12" s="99">
        <v>707</v>
      </c>
      <c r="H12" s="100">
        <v>31.8</v>
      </c>
      <c r="I12" s="92" t="s">
        <v>419</v>
      </c>
      <c r="J12" s="92" t="s">
        <v>419</v>
      </c>
      <c r="K12" s="92" t="s">
        <v>419</v>
      </c>
      <c r="L12" s="92" t="s">
        <v>419</v>
      </c>
      <c r="M12" s="92" t="s">
        <v>419</v>
      </c>
    </row>
    <row r="13" spans="1:20" x14ac:dyDescent="0.2">
      <c r="B13" s="98">
        <v>1977</v>
      </c>
      <c r="C13" s="99">
        <v>1262</v>
      </c>
      <c r="D13" s="99">
        <v>1112</v>
      </c>
      <c r="E13" s="100">
        <v>88.1</v>
      </c>
      <c r="F13" s="99">
        <v>2184</v>
      </c>
      <c r="G13" s="99">
        <v>1112</v>
      </c>
      <c r="H13" s="100">
        <v>50.9</v>
      </c>
      <c r="I13" s="92" t="s">
        <v>419</v>
      </c>
      <c r="J13" s="92" t="s">
        <v>419</v>
      </c>
      <c r="K13" s="92" t="s">
        <v>419</v>
      </c>
      <c r="L13" s="92" t="s">
        <v>419</v>
      </c>
      <c r="M13" s="92" t="s">
        <v>419</v>
      </c>
    </row>
    <row r="14" spans="1:20" x14ac:dyDescent="0.2">
      <c r="B14" s="98">
        <v>1978</v>
      </c>
      <c r="C14" s="99">
        <v>1549</v>
      </c>
      <c r="D14" s="99">
        <v>1408</v>
      </c>
      <c r="E14" s="100">
        <v>90.9</v>
      </c>
      <c r="F14" s="99">
        <v>2541</v>
      </c>
      <c r="G14" s="99">
        <v>1408</v>
      </c>
      <c r="H14" s="100">
        <v>55.4</v>
      </c>
      <c r="I14" s="92" t="s">
        <v>419</v>
      </c>
      <c r="J14" s="92" t="s">
        <v>419</v>
      </c>
      <c r="K14" s="92" t="s">
        <v>419</v>
      </c>
      <c r="L14" s="92" t="s">
        <v>419</v>
      </c>
      <c r="M14" s="92" t="s">
        <v>419</v>
      </c>
    </row>
    <row r="15" spans="1:20" x14ac:dyDescent="0.2">
      <c r="B15" s="98">
        <v>1979</v>
      </c>
      <c r="C15" s="99">
        <v>1772</v>
      </c>
      <c r="D15" s="99">
        <v>1630</v>
      </c>
      <c r="E15" s="100">
        <v>92</v>
      </c>
      <c r="F15" s="99">
        <v>2761</v>
      </c>
      <c r="G15" s="99">
        <v>1630</v>
      </c>
      <c r="H15" s="100">
        <v>59</v>
      </c>
      <c r="I15" s="92" t="s">
        <v>419</v>
      </c>
      <c r="J15" s="92" t="s">
        <v>419</v>
      </c>
      <c r="K15" s="92" t="s">
        <v>419</v>
      </c>
      <c r="L15" s="92" t="s">
        <v>419</v>
      </c>
      <c r="M15" s="92" t="s">
        <v>419</v>
      </c>
    </row>
    <row r="16" spans="1:20" x14ac:dyDescent="0.2">
      <c r="B16" s="98">
        <v>1980</v>
      </c>
      <c r="C16" s="99">
        <v>2192</v>
      </c>
      <c r="D16" s="99">
        <v>2025</v>
      </c>
      <c r="E16" s="100">
        <v>92.4</v>
      </c>
      <c r="F16" s="99">
        <v>3183</v>
      </c>
      <c r="G16" s="99">
        <v>2025</v>
      </c>
      <c r="H16" s="100">
        <v>63.6</v>
      </c>
      <c r="I16" s="92" t="s">
        <v>419</v>
      </c>
      <c r="J16" s="92" t="s">
        <v>419</v>
      </c>
      <c r="K16" s="92" t="s">
        <v>419</v>
      </c>
      <c r="L16" s="92" t="s">
        <v>419</v>
      </c>
      <c r="M16" s="92" t="s">
        <v>419</v>
      </c>
    </row>
    <row r="17" spans="2:13" x14ac:dyDescent="0.2">
      <c r="B17" s="98">
        <v>1981</v>
      </c>
      <c r="C17" s="99">
        <v>1836</v>
      </c>
      <c r="D17" s="99">
        <v>1605</v>
      </c>
      <c r="E17" s="100">
        <v>87.4</v>
      </c>
      <c r="F17" s="99">
        <v>3244</v>
      </c>
      <c r="G17" s="99">
        <v>1605</v>
      </c>
      <c r="H17" s="100">
        <v>49.5</v>
      </c>
      <c r="I17" s="92" t="s">
        <v>419</v>
      </c>
      <c r="J17" s="92" t="s">
        <v>419</v>
      </c>
      <c r="K17" s="92" t="s">
        <v>419</v>
      </c>
      <c r="L17" s="92" t="s">
        <v>419</v>
      </c>
      <c r="M17" s="92" t="s">
        <v>419</v>
      </c>
    </row>
    <row r="18" spans="2:13" x14ac:dyDescent="0.2">
      <c r="B18" s="98">
        <v>1982</v>
      </c>
      <c r="C18" s="99">
        <v>1647</v>
      </c>
      <c r="D18" s="99">
        <v>1372</v>
      </c>
      <c r="E18" s="100">
        <v>83.3</v>
      </c>
      <c r="F18" s="99">
        <v>3301</v>
      </c>
      <c r="G18" s="99">
        <v>1372</v>
      </c>
      <c r="H18" s="100">
        <v>41.6</v>
      </c>
      <c r="I18" s="92" t="s">
        <v>419</v>
      </c>
      <c r="J18" s="92" t="s">
        <v>419</v>
      </c>
      <c r="K18" s="92" t="s">
        <v>419</v>
      </c>
      <c r="L18" s="92" t="s">
        <v>419</v>
      </c>
      <c r="M18" s="92" t="s">
        <v>419</v>
      </c>
    </row>
    <row r="19" spans="2:13" x14ac:dyDescent="0.2">
      <c r="B19" s="98">
        <v>1983</v>
      </c>
      <c r="C19" s="99">
        <v>1571</v>
      </c>
      <c r="D19" s="99">
        <v>1261</v>
      </c>
      <c r="E19" s="100">
        <v>80.3</v>
      </c>
      <c r="F19" s="99">
        <v>3516</v>
      </c>
      <c r="G19" s="99">
        <v>1261</v>
      </c>
      <c r="H19" s="100">
        <v>35.9</v>
      </c>
      <c r="I19" s="92" t="s">
        <v>419</v>
      </c>
      <c r="J19" s="92" t="s">
        <v>419</v>
      </c>
      <c r="K19" s="92" t="s">
        <v>419</v>
      </c>
      <c r="L19" s="92" t="s">
        <v>419</v>
      </c>
      <c r="M19" s="92" t="s">
        <v>419</v>
      </c>
    </row>
    <row r="20" spans="2:13" x14ac:dyDescent="0.2">
      <c r="B20" s="98">
        <v>1984</v>
      </c>
      <c r="C20" s="99">
        <v>1849</v>
      </c>
      <c r="D20" s="99">
        <v>1470</v>
      </c>
      <c r="E20" s="100">
        <v>79.5</v>
      </c>
      <c r="F20" s="99">
        <v>4019</v>
      </c>
      <c r="G20" s="99">
        <v>1470</v>
      </c>
      <c r="H20" s="100">
        <v>36.6</v>
      </c>
      <c r="I20" s="92" t="s">
        <v>419</v>
      </c>
      <c r="J20" s="92" t="s">
        <v>419</v>
      </c>
      <c r="K20" s="92" t="s">
        <v>419</v>
      </c>
      <c r="L20" s="92" t="s">
        <v>419</v>
      </c>
      <c r="M20" s="92" t="s">
        <v>419</v>
      </c>
    </row>
    <row r="21" spans="2:13" x14ac:dyDescent="0.2">
      <c r="B21" s="98">
        <v>1985</v>
      </c>
      <c r="C21" s="99">
        <v>1883</v>
      </c>
      <c r="D21" s="99">
        <v>1547</v>
      </c>
      <c r="E21" s="100">
        <v>82.2</v>
      </c>
      <c r="F21" s="99">
        <v>3725</v>
      </c>
      <c r="G21" s="99">
        <v>1547</v>
      </c>
      <c r="H21" s="100">
        <v>41.5</v>
      </c>
      <c r="I21" s="92" t="s">
        <v>419</v>
      </c>
      <c r="J21" s="92" t="s">
        <v>419</v>
      </c>
      <c r="K21" s="92" t="s">
        <v>419</v>
      </c>
      <c r="L21" s="92" t="s">
        <v>419</v>
      </c>
      <c r="M21" s="92" t="s">
        <v>419</v>
      </c>
    </row>
    <row r="22" spans="2:13" x14ac:dyDescent="0.2">
      <c r="B22" s="98">
        <v>1986</v>
      </c>
      <c r="C22" s="99">
        <v>1927</v>
      </c>
      <c r="D22" s="99">
        <v>1578</v>
      </c>
      <c r="E22" s="100">
        <v>81.900000000000006</v>
      </c>
      <c r="F22" s="99">
        <v>3785</v>
      </c>
      <c r="G22" s="99">
        <v>1578</v>
      </c>
      <c r="H22" s="100">
        <v>41.7</v>
      </c>
      <c r="I22" s="92" t="s">
        <v>419</v>
      </c>
      <c r="J22" s="92" t="s">
        <v>419</v>
      </c>
      <c r="K22" s="92" t="s">
        <v>419</v>
      </c>
      <c r="L22" s="92" t="s">
        <v>419</v>
      </c>
      <c r="M22" s="92" t="s">
        <v>419</v>
      </c>
    </row>
    <row r="23" spans="2:13" x14ac:dyDescent="0.2">
      <c r="B23" s="98">
        <v>1987</v>
      </c>
      <c r="C23" s="99">
        <v>1839</v>
      </c>
      <c r="D23" s="99">
        <v>1484</v>
      </c>
      <c r="E23" s="100">
        <v>80.7</v>
      </c>
      <c r="F23" s="99">
        <v>3953</v>
      </c>
      <c r="G23" s="99">
        <v>1484</v>
      </c>
      <c r="H23" s="100">
        <v>37.5</v>
      </c>
      <c r="I23" s="92" t="s">
        <v>419</v>
      </c>
      <c r="J23" s="92" t="s">
        <v>419</v>
      </c>
      <c r="K23" s="92" t="s">
        <v>419</v>
      </c>
      <c r="L23" s="92" t="s">
        <v>419</v>
      </c>
      <c r="M23" s="92" t="s">
        <v>419</v>
      </c>
    </row>
    <row r="24" spans="2:13" x14ac:dyDescent="0.2">
      <c r="B24" s="98">
        <v>1988</v>
      </c>
      <c r="C24" s="99">
        <v>1936</v>
      </c>
      <c r="D24" s="99">
        <v>1612</v>
      </c>
      <c r="E24" s="100">
        <v>83.3</v>
      </c>
      <c r="F24" s="99">
        <v>3612</v>
      </c>
      <c r="G24" s="99">
        <v>1612</v>
      </c>
      <c r="H24" s="100">
        <v>44.6</v>
      </c>
      <c r="I24" s="92" t="s">
        <v>419</v>
      </c>
      <c r="J24" s="92" t="s">
        <v>419</v>
      </c>
      <c r="K24" s="92" t="s">
        <v>419</v>
      </c>
      <c r="L24" s="92" t="s">
        <v>419</v>
      </c>
      <c r="M24" s="92" t="s">
        <v>419</v>
      </c>
    </row>
    <row r="25" spans="2:13" x14ac:dyDescent="0.2">
      <c r="B25" s="98">
        <v>1989</v>
      </c>
      <c r="C25" s="99">
        <v>1681</v>
      </c>
      <c r="D25" s="99">
        <v>1394</v>
      </c>
      <c r="E25" s="100">
        <v>82.9</v>
      </c>
      <c r="F25" s="99">
        <v>3280</v>
      </c>
      <c r="G25" s="99">
        <v>1394</v>
      </c>
      <c r="H25" s="100">
        <v>42.5</v>
      </c>
      <c r="I25" s="92" t="s">
        <v>419</v>
      </c>
      <c r="J25" s="92" t="s">
        <v>419</v>
      </c>
      <c r="K25" s="92" t="s">
        <v>419</v>
      </c>
      <c r="L25" s="92" t="s">
        <v>419</v>
      </c>
      <c r="M25" s="92" t="s">
        <v>419</v>
      </c>
    </row>
    <row r="26" spans="2:13" x14ac:dyDescent="0.2">
      <c r="B26" s="98">
        <v>1990</v>
      </c>
      <c r="C26" s="99">
        <v>1666</v>
      </c>
      <c r="D26" s="99">
        <v>1338</v>
      </c>
      <c r="E26" s="100">
        <v>80.3</v>
      </c>
      <c r="F26" s="99">
        <v>2911</v>
      </c>
      <c r="G26" s="99">
        <v>1338</v>
      </c>
      <c r="H26" s="100">
        <v>46</v>
      </c>
      <c r="I26" s="92" t="s">
        <v>419</v>
      </c>
      <c r="J26" s="92" t="s">
        <v>419</v>
      </c>
      <c r="K26" s="92" t="s">
        <v>419</v>
      </c>
      <c r="L26" s="92" t="s">
        <v>419</v>
      </c>
      <c r="M26" s="92" t="s">
        <v>419</v>
      </c>
    </row>
    <row r="27" spans="2:13" x14ac:dyDescent="0.2">
      <c r="B27" s="98">
        <v>1991</v>
      </c>
      <c r="C27" s="99">
        <v>1408</v>
      </c>
      <c r="D27" s="99">
        <v>1070</v>
      </c>
      <c r="E27" s="100">
        <v>76</v>
      </c>
      <c r="F27" s="99">
        <v>2751</v>
      </c>
      <c r="G27" s="99">
        <v>1070</v>
      </c>
      <c r="H27" s="100">
        <v>38.9</v>
      </c>
      <c r="I27" s="92" t="s">
        <v>419</v>
      </c>
      <c r="J27" s="92" t="s">
        <v>419</v>
      </c>
      <c r="K27" s="92" t="s">
        <v>419</v>
      </c>
      <c r="L27" s="92" t="s">
        <v>419</v>
      </c>
      <c r="M27" s="92" t="s">
        <v>419</v>
      </c>
    </row>
    <row r="28" spans="2:13" x14ac:dyDescent="0.2">
      <c r="B28" s="98">
        <v>1992</v>
      </c>
      <c r="C28" s="99">
        <v>1221</v>
      </c>
      <c r="D28" s="99">
        <v>911</v>
      </c>
      <c r="E28" s="100">
        <v>74.599999999999994</v>
      </c>
      <c r="F28" s="99">
        <v>2670</v>
      </c>
      <c r="G28" s="99">
        <v>911</v>
      </c>
      <c r="H28" s="100">
        <v>34.1</v>
      </c>
      <c r="I28" s="92" t="s">
        <v>419</v>
      </c>
      <c r="J28" s="92" t="s">
        <v>419</v>
      </c>
      <c r="K28" s="92" t="s">
        <v>419</v>
      </c>
      <c r="L28" s="92" t="s">
        <v>419</v>
      </c>
      <c r="M28" s="92" t="s">
        <v>419</v>
      </c>
    </row>
    <row r="29" spans="2:13" x14ac:dyDescent="0.2">
      <c r="B29" s="98">
        <v>1993</v>
      </c>
      <c r="C29" s="99">
        <v>1414</v>
      </c>
      <c r="D29" s="99">
        <v>1017</v>
      </c>
      <c r="E29" s="100">
        <v>71.900000000000006</v>
      </c>
      <c r="F29" s="99">
        <v>3160</v>
      </c>
      <c r="G29" s="99">
        <v>1017</v>
      </c>
      <c r="H29" s="100">
        <v>32.200000000000003</v>
      </c>
      <c r="I29" s="92" t="s">
        <v>419</v>
      </c>
      <c r="J29" s="92" t="s">
        <v>419</v>
      </c>
      <c r="K29" s="92" t="s">
        <v>419</v>
      </c>
      <c r="L29" s="92" t="s">
        <v>419</v>
      </c>
      <c r="M29" s="92" t="s">
        <v>419</v>
      </c>
    </row>
    <row r="30" spans="2:13" x14ac:dyDescent="0.2">
      <c r="B30" s="98">
        <v>1994</v>
      </c>
      <c r="C30" s="99">
        <v>2326</v>
      </c>
      <c r="D30" s="99">
        <v>1636</v>
      </c>
      <c r="E30" s="100">
        <v>70.3</v>
      </c>
      <c r="F30" s="99">
        <v>5445</v>
      </c>
      <c r="G30" s="99">
        <v>1636</v>
      </c>
      <c r="H30" s="100">
        <v>30</v>
      </c>
      <c r="I30" s="99">
        <v>3323</v>
      </c>
      <c r="J30" s="100">
        <v>61</v>
      </c>
      <c r="K30" s="102">
        <v>486</v>
      </c>
      <c r="L30" s="100">
        <v>8.9</v>
      </c>
      <c r="M30" s="103">
        <v>5.69</v>
      </c>
    </row>
    <row r="31" spans="2:13" x14ac:dyDescent="0.2">
      <c r="B31" s="98">
        <v>1995</v>
      </c>
      <c r="C31" s="99">
        <v>2112</v>
      </c>
      <c r="D31" s="99">
        <v>1679</v>
      </c>
      <c r="E31" s="100">
        <v>79.5</v>
      </c>
      <c r="F31" s="99">
        <v>4442</v>
      </c>
      <c r="G31" s="99">
        <v>1679</v>
      </c>
      <c r="H31" s="100">
        <v>37.799999999999997</v>
      </c>
      <c r="I31" s="99">
        <v>2470</v>
      </c>
      <c r="J31" s="100">
        <v>55.6</v>
      </c>
      <c r="K31" s="102">
        <v>293</v>
      </c>
      <c r="L31" s="100">
        <v>6.6</v>
      </c>
      <c r="M31" s="103">
        <v>6.62</v>
      </c>
    </row>
    <row r="32" spans="2:13" x14ac:dyDescent="0.2">
      <c r="B32" s="98">
        <v>1996</v>
      </c>
      <c r="C32" s="99">
        <v>1929</v>
      </c>
      <c r="D32" s="99">
        <v>1547</v>
      </c>
      <c r="E32" s="100">
        <v>80.2</v>
      </c>
      <c r="F32" s="99">
        <v>3957</v>
      </c>
      <c r="G32" s="99">
        <v>1547</v>
      </c>
      <c r="H32" s="100">
        <v>39.1</v>
      </c>
      <c r="I32" s="99">
        <v>2156</v>
      </c>
      <c r="J32" s="100">
        <v>54.5</v>
      </c>
      <c r="K32" s="102">
        <v>254</v>
      </c>
      <c r="L32" s="100">
        <v>6.4</v>
      </c>
      <c r="M32" s="103">
        <v>6.91</v>
      </c>
    </row>
    <row r="33" spans="2:13" x14ac:dyDescent="0.2">
      <c r="B33" s="98">
        <v>1997</v>
      </c>
      <c r="C33" s="99">
        <v>1770</v>
      </c>
      <c r="D33" s="99">
        <v>1480</v>
      </c>
      <c r="E33" s="100">
        <v>83.6</v>
      </c>
      <c r="F33" s="99">
        <v>3351</v>
      </c>
      <c r="G33" s="99">
        <v>1480</v>
      </c>
      <c r="H33" s="100">
        <v>44.2</v>
      </c>
      <c r="I33" s="99">
        <v>1675</v>
      </c>
      <c r="J33" s="100">
        <v>50</v>
      </c>
      <c r="K33" s="102">
        <v>196</v>
      </c>
      <c r="L33" s="100">
        <v>5.8</v>
      </c>
      <c r="M33" s="103">
        <v>6.75</v>
      </c>
    </row>
    <row r="34" spans="2:13" x14ac:dyDescent="0.2">
      <c r="B34" s="98">
        <v>1998</v>
      </c>
      <c r="C34" s="99">
        <v>1987</v>
      </c>
      <c r="D34" s="99">
        <v>1687</v>
      </c>
      <c r="E34" s="100">
        <v>84.9</v>
      </c>
      <c r="F34" s="99">
        <v>3519</v>
      </c>
      <c r="G34" s="99">
        <v>1687</v>
      </c>
      <c r="H34" s="100">
        <v>47.9</v>
      </c>
      <c r="I34" s="99">
        <v>1619</v>
      </c>
      <c r="J34" s="100">
        <v>46</v>
      </c>
      <c r="K34" s="102">
        <v>213</v>
      </c>
      <c r="L34" s="100">
        <v>6.1</v>
      </c>
      <c r="M34" s="103">
        <v>6.48</v>
      </c>
    </row>
    <row r="35" spans="2:13" x14ac:dyDescent="0.2">
      <c r="B35" s="98">
        <v>1999</v>
      </c>
      <c r="C35" s="99">
        <v>1971</v>
      </c>
      <c r="D35" s="99">
        <v>1661</v>
      </c>
      <c r="E35" s="100">
        <v>84.3</v>
      </c>
      <c r="F35" s="99">
        <v>3187</v>
      </c>
      <c r="G35" s="99">
        <v>1661</v>
      </c>
      <c r="H35" s="100">
        <v>52.1</v>
      </c>
      <c r="I35" s="99">
        <v>1273</v>
      </c>
      <c r="J35" s="100">
        <v>39.9</v>
      </c>
      <c r="K35" s="102">
        <v>253</v>
      </c>
      <c r="L35" s="100">
        <v>7.9</v>
      </c>
      <c r="M35" s="103">
        <v>5.1100000000000003</v>
      </c>
    </row>
    <row r="36" spans="2:13" x14ac:dyDescent="0.2">
      <c r="B36" s="98">
        <v>2000</v>
      </c>
      <c r="C36" s="99">
        <v>1840</v>
      </c>
      <c r="D36" s="99">
        <v>1593</v>
      </c>
      <c r="E36" s="100">
        <v>86.6</v>
      </c>
      <c r="F36" s="99">
        <v>2832</v>
      </c>
      <c r="G36" s="99">
        <v>1593</v>
      </c>
      <c r="H36" s="100">
        <v>56.3</v>
      </c>
      <c r="I36" s="99">
        <v>926</v>
      </c>
      <c r="J36" s="100">
        <v>32.700000000000003</v>
      </c>
      <c r="K36" s="102">
        <v>313</v>
      </c>
      <c r="L36" s="100">
        <v>11.1</v>
      </c>
      <c r="M36" s="103">
        <v>5.01</v>
      </c>
    </row>
    <row r="37" spans="2:13" x14ac:dyDescent="0.2">
      <c r="B37" s="98">
        <v>2001</v>
      </c>
      <c r="C37" s="99">
        <v>1439</v>
      </c>
      <c r="D37" s="99">
        <v>1215</v>
      </c>
      <c r="E37" s="100">
        <v>84.4</v>
      </c>
      <c r="F37" s="99">
        <v>2491</v>
      </c>
      <c r="G37" s="99">
        <v>1215</v>
      </c>
      <c r="H37" s="100">
        <v>48.8</v>
      </c>
      <c r="I37" s="99">
        <v>1068</v>
      </c>
      <c r="J37" s="100">
        <v>42.9</v>
      </c>
      <c r="K37" s="102">
        <v>208</v>
      </c>
      <c r="L37" s="100">
        <v>8.4</v>
      </c>
      <c r="M37" s="103">
        <v>5.71</v>
      </c>
    </row>
    <row r="38" spans="2:13" x14ac:dyDescent="0.2">
      <c r="B38" s="98">
        <v>2002</v>
      </c>
      <c r="C38" s="99">
        <v>1540</v>
      </c>
      <c r="D38" s="99">
        <v>1277</v>
      </c>
      <c r="E38" s="100">
        <v>82.9</v>
      </c>
      <c r="F38" s="99">
        <v>2698</v>
      </c>
      <c r="G38" s="99">
        <v>1277</v>
      </c>
      <c r="H38" s="100">
        <v>47.3</v>
      </c>
      <c r="I38" s="99">
        <v>1306</v>
      </c>
      <c r="J38" s="100">
        <v>48.6</v>
      </c>
      <c r="K38" s="102">
        <v>115</v>
      </c>
      <c r="L38" s="100">
        <v>4.3</v>
      </c>
      <c r="M38" s="103">
        <v>5.94</v>
      </c>
    </row>
    <row r="39" spans="2:13" x14ac:dyDescent="0.2">
      <c r="B39" s="98">
        <v>2003</v>
      </c>
      <c r="C39" s="99">
        <v>1566</v>
      </c>
      <c r="D39" s="99">
        <v>1234</v>
      </c>
      <c r="E39" s="100">
        <v>78.8</v>
      </c>
      <c r="F39" s="99">
        <v>2806</v>
      </c>
      <c r="G39" s="99">
        <v>1234</v>
      </c>
      <c r="H39" s="100">
        <v>44</v>
      </c>
      <c r="I39" s="99">
        <v>1359</v>
      </c>
      <c r="J39" s="100">
        <v>48.4</v>
      </c>
      <c r="K39" s="102">
        <v>213</v>
      </c>
      <c r="L39" s="100">
        <v>7.6</v>
      </c>
      <c r="M39" s="103">
        <v>5.03</v>
      </c>
    </row>
    <row r="40" spans="2:13" x14ac:dyDescent="0.2">
      <c r="B40" s="98">
        <v>2004</v>
      </c>
      <c r="C40" s="99">
        <v>1856</v>
      </c>
      <c r="D40" s="99">
        <v>1458</v>
      </c>
      <c r="E40" s="100">
        <v>78.599999999999994</v>
      </c>
      <c r="F40" s="99">
        <v>3386</v>
      </c>
      <c r="G40" s="99">
        <v>1458</v>
      </c>
      <c r="H40" s="100">
        <v>43.1</v>
      </c>
      <c r="I40" s="99">
        <v>1717</v>
      </c>
      <c r="J40" s="100">
        <v>50.7</v>
      </c>
      <c r="K40" s="102">
        <v>211</v>
      </c>
      <c r="L40" s="100">
        <v>6.2</v>
      </c>
      <c r="M40" s="103">
        <v>5.33</v>
      </c>
    </row>
    <row r="41" spans="2:13" x14ac:dyDescent="0.2">
      <c r="B41" s="98">
        <v>2005</v>
      </c>
      <c r="C41" s="99">
        <v>1798</v>
      </c>
      <c r="D41" s="99">
        <v>1386</v>
      </c>
      <c r="E41" s="100">
        <v>77.099999999999994</v>
      </c>
      <c r="F41" s="99">
        <v>3618</v>
      </c>
      <c r="G41" s="99">
        <v>1386</v>
      </c>
      <c r="H41" s="100">
        <v>38.299999999999997</v>
      </c>
      <c r="I41" s="99">
        <v>2085</v>
      </c>
      <c r="J41" s="100">
        <v>57.6</v>
      </c>
      <c r="K41" s="102">
        <v>147</v>
      </c>
      <c r="L41" s="100">
        <v>4.0999999999999996</v>
      </c>
      <c r="M41" s="103">
        <v>5.67</v>
      </c>
    </row>
    <row r="42" spans="2:13" x14ac:dyDescent="0.2">
      <c r="B42" s="98">
        <v>2006</v>
      </c>
      <c r="C42" s="99">
        <v>1913</v>
      </c>
      <c r="D42" s="99">
        <v>1360</v>
      </c>
      <c r="E42" s="100">
        <v>71.099999999999994</v>
      </c>
      <c r="F42" s="99">
        <v>4170</v>
      </c>
      <c r="G42" s="99">
        <v>1360</v>
      </c>
      <c r="H42" s="100">
        <v>32.6</v>
      </c>
      <c r="I42" s="99">
        <v>2438</v>
      </c>
      <c r="J42" s="100">
        <v>58.5</v>
      </c>
      <c r="K42" s="102">
        <v>372</v>
      </c>
      <c r="L42" s="100">
        <v>8.9</v>
      </c>
      <c r="M42" s="103">
        <v>5.18</v>
      </c>
    </row>
    <row r="43" spans="2:13" x14ac:dyDescent="0.2">
      <c r="B43" s="98">
        <v>2007</v>
      </c>
      <c r="C43" s="99">
        <v>1820</v>
      </c>
      <c r="D43" s="99">
        <v>1376</v>
      </c>
      <c r="E43" s="100">
        <v>75.599999999999994</v>
      </c>
      <c r="F43" s="99">
        <v>3774</v>
      </c>
      <c r="G43" s="99">
        <v>1376</v>
      </c>
      <c r="H43" s="100">
        <v>36.5</v>
      </c>
      <c r="I43" s="99">
        <v>2238</v>
      </c>
      <c r="J43" s="100">
        <v>59.3</v>
      </c>
      <c r="K43" s="102">
        <v>160</v>
      </c>
      <c r="L43" s="100">
        <v>4.2</v>
      </c>
      <c r="M43" s="103">
        <v>5.71</v>
      </c>
    </row>
    <row r="44" spans="2:13" x14ac:dyDescent="0.2">
      <c r="B44" s="98">
        <v>2008</v>
      </c>
      <c r="C44" s="99">
        <v>1752</v>
      </c>
      <c r="D44" s="99">
        <v>1176</v>
      </c>
      <c r="E44" s="100">
        <v>67.099999999999994</v>
      </c>
      <c r="F44" s="99">
        <v>4747</v>
      </c>
      <c r="G44" s="99">
        <v>1176</v>
      </c>
      <c r="H44" s="100">
        <v>24.8</v>
      </c>
      <c r="I44" s="99">
        <v>2970</v>
      </c>
      <c r="J44" s="100">
        <v>62.6</v>
      </c>
      <c r="K44" s="102">
        <v>601</v>
      </c>
      <c r="L44" s="100">
        <v>12.7</v>
      </c>
      <c r="M44" s="103">
        <v>6.1</v>
      </c>
    </row>
    <row r="45" spans="2:13" x14ac:dyDescent="0.2">
      <c r="B45" s="98">
        <v>2009</v>
      </c>
      <c r="C45" s="99">
        <v>1506</v>
      </c>
      <c r="D45" s="99">
        <v>1022</v>
      </c>
      <c r="E45" s="100">
        <v>67.900000000000006</v>
      </c>
      <c r="F45" s="99">
        <v>3900</v>
      </c>
      <c r="G45" s="99">
        <v>1022</v>
      </c>
      <c r="H45" s="100">
        <v>26.2</v>
      </c>
      <c r="I45" s="99">
        <v>2617</v>
      </c>
      <c r="J45" s="100">
        <v>67.099999999999994</v>
      </c>
      <c r="K45" s="102">
        <v>261</v>
      </c>
      <c r="L45" s="100">
        <v>6.7</v>
      </c>
      <c r="M45" s="103">
        <v>6.4</v>
      </c>
    </row>
    <row r="46" spans="2:13" x14ac:dyDescent="0.2">
      <c r="B46" s="98">
        <v>2010</v>
      </c>
      <c r="C46" s="99">
        <v>1336</v>
      </c>
      <c r="D46" s="102">
        <v>913</v>
      </c>
      <c r="E46" s="100">
        <v>68.3</v>
      </c>
      <c r="F46" s="99">
        <v>3666</v>
      </c>
      <c r="G46" s="102">
        <v>913</v>
      </c>
      <c r="H46" s="100">
        <v>24.9</v>
      </c>
      <c r="I46" s="99">
        <v>2261</v>
      </c>
      <c r="J46" s="100">
        <v>61.7</v>
      </c>
      <c r="K46" s="102">
        <v>492</v>
      </c>
      <c r="L46" s="100">
        <v>13.4</v>
      </c>
      <c r="M46" s="103">
        <v>6.67</v>
      </c>
    </row>
    <row r="47" spans="2:13" x14ac:dyDescent="0.2">
      <c r="B47" s="98">
        <v>2011</v>
      </c>
      <c r="C47" s="99">
        <v>1386</v>
      </c>
      <c r="D47" s="102">
        <v>862</v>
      </c>
      <c r="E47" s="100">
        <v>62.2</v>
      </c>
      <c r="F47" s="99">
        <v>4612</v>
      </c>
      <c r="G47" s="102">
        <v>862</v>
      </c>
      <c r="H47" s="100">
        <v>18.7</v>
      </c>
      <c r="I47" s="99">
        <v>3432</v>
      </c>
      <c r="J47" s="100">
        <v>74.400000000000006</v>
      </c>
      <c r="K47" s="102">
        <v>318</v>
      </c>
      <c r="L47" s="100">
        <v>6.9</v>
      </c>
      <c r="M47" s="103">
        <v>6.55</v>
      </c>
    </row>
    <row r="48" spans="2:13" x14ac:dyDescent="0.2">
      <c r="B48" s="98">
        <v>2012</v>
      </c>
      <c r="C48" s="99">
        <v>1628</v>
      </c>
      <c r="D48" s="99">
        <v>1115</v>
      </c>
      <c r="E48" s="101" t="s">
        <v>388</v>
      </c>
      <c r="F48" s="99">
        <v>4578</v>
      </c>
      <c r="G48" s="99">
        <v>1115</v>
      </c>
      <c r="H48" s="101" t="s">
        <v>389</v>
      </c>
      <c r="I48" s="99">
        <v>3112</v>
      </c>
      <c r="J48" s="101" t="s">
        <v>390</v>
      </c>
      <c r="K48" s="102">
        <v>351</v>
      </c>
      <c r="L48" s="101">
        <v>7.7</v>
      </c>
      <c r="M48" s="103">
        <v>6.07</v>
      </c>
    </row>
    <row r="52" spans="15:18" x14ac:dyDescent="0.2">
      <c r="P52" s="16" t="s">
        <v>77</v>
      </c>
      <c r="Q52" s="16" t="s">
        <v>393</v>
      </c>
      <c r="R52" s="16" t="s">
        <v>133</v>
      </c>
    </row>
    <row r="53" spans="15:18" x14ac:dyDescent="0.2">
      <c r="O53">
        <v>1971</v>
      </c>
      <c r="P53" s="130">
        <v>1116</v>
      </c>
      <c r="Q53" s="130">
        <v>1424</v>
      </c>
      <c r="R53" s="130">
        <v>4143</v>
      </c>
    </row>
    <row r="54" spans="15:18" x14ac:dyDescent="0.2">
      <c r="O54">
        <v>1972</v>
      </c>
      <c r="P54" s="130">
        <v>1275</v>
      </c>
      <c r="Q54" s="130">
        <v>1642</v>
      </c>
      <c r="R54" s="130">
        <v>4914</v>
      </c>
    </row>
    <row r="55" spans="15:18" x14ac:dyDescent="0.2">
      <c r="O55">
        <v>1973</v>
      </c>
      <c r="P55" s="130">
        <v>1428</v>
      </c>
      <c r="Q55" s="130">
        <v>1864</v>
      </c>
      <c r="R55" s="130">
        <v>6342</v>
      </c>
    </row>
    <row r="56" spans="15:18" x14ac:dyDescent="0.2">
      <c r="O56">
        <v>1974</v>
      </c>
      <c r="P56" s="130">
        <v>1380</v>
      </c>
      <c r="Q56" s="130">
        <v>1799</v>
      </c>
      <c r="R56" s="130">
        <v>6520</v>
      </c>
    </row>
    <row r="57" spans="15:18" x14ac:dyDescent="0.2">
      <c r="O57">
        <v>1975</v>
      </c>
      <c r="P57" s="130">
        <v>889</v>
      </c>
      <c r="Q57" s="130">
        <v>1089</v>
      </c>
      <c r="R57" s="130">
        <v>2715</v>
      </c>
    </row>
    <row r="58" spans="15:18" x14ac:dyDescent="0.2">
      <c r="O58">
        <v>1976</v>
      </c>
      <c r="P58" s="130">
        <v>707</v>
      </c>
      <c r="Q58" s="130">
        <v>896</v>
      </c>
      <c r="R58" s="130">
        <v>2221</v>
      </c>
    </row>
    <row r="59" spans="15:18" x14ac:dyDescent="0.2">
      <c r="O59">
        <v>1977</v>
      </c>
      <c r="P59" s="130">
        <v>1112</v>
      </c>
      <c r="Q59" s="130">
        <v>1262</v>
      </c>
      <c r="R59" s="130">
        <v>2184</v>
      </c>
    </row>
    <row r="60" spans="15:18" x14ac:dyDescent="0.2">
      <c r="O60">
        <v>1978</v>
      </c>
      <c r="P60" s="130">
        <v>1408</v>
      </c>
      <c r="Q60" s="130">
        <v>1549</v>
      </c>
      <c r="R60" s="130">
        <v>2541</v>
      </c>
    </row>
    <row r="61" spans="15:18" x14ac:dyDescent="0.2">
      <c r="O61">
        <v>1979</v>
      </c>
      <c r="P61" s="130">
        <v>1630</v>
      </c>
      <c r="Q61" s="130">
        <v>1772</v>
      </c>
      <c r="R61" s="130">
        <v>2761</v>
      </c>
    </row>
    <row r="62" spans="15:18" x14ac:dyDescent="0.2">
      <c r="O62">
        <v>1980</v>
      </c>
      <c r="P62" s="130">
        <v>2025</v>
      </c>
      <c r="Q62" s="130">
        <v>2192</v>
      </c>
      <c r="R62" s="130">
        <v>3183</v>
      </c>
    </row>
    <row r="63" spans="15:18" x14ac:dyDescent="0.2">
      <c r="O63">
        <v>1981</v>
      </c>
      <c r="P63" s="130">
        <v>1605</v>
      </c>
      <c r="Q63" s="130">
        <v>1836</v>
      </c>
      <c r="R63" s="130">
        <v>3244</v>
      </c>
    </row>
    <row r="64" spans="15:18" x14ac:dyDescent="0.2">
      <c r="O64">
        <v>1982</v>
      </c>
      <c r="P64" s="130">
        <v>1372</v>
      </c>
      <c r="Q64" s="130">
        <v>1647</v>
      </c>
      <c r="R64" s="130">
        <v>3301</v>
      </c>
    </row>
    <row r="65" spans="15:18" x14ac:dyDescent="0.2">
      <c r="O65">
        <v>1983</v>
      </c>
      <c r="P65" s="130">
        <v>1261</v>
      </c>
      <c r="Q65" s="130">
        <v>1571</v>
      </c>
      <c r="R65" s="130">
        <v>3516</v>
      </c>
    </row>
    <row r="66" spans="15:18" x14ac:dyDescent="0.2">
      <c r="O66">
        <v>1984</v>
      </c>
      <c r="P66" s="130">
        <v>1470</v>
      </c>
      <c r="Q66" s="130">
        <v>1849</v>
      </c>
      <c r="R66" s="130">
        <v>4019</v>
      </c>
    </row>
    <row r="67" spans="15:18" x14ac:dyDescent="0.2">
      <c r="O67">
        <v>1985</v>
      </c>
      <c r="P67" s="130">
        <v>1547</v>
      </c>
      <c r="Q67" s="130">
        <v>1883</v>
      </c>
      <c r="R67" s="130">
        <v>3725</v>
      </c>
    </row>
    <row r="68" spans="15:18" x14ac:dyDescent="0.2">
      <c r="O68">
        <v>1986</v>
      </c>
      <c r="P68" s="130">
        <v>1578</v>
      </c>
      <c r="Q68" s="130">
        <v>1927</v>
      </c>
      <c r="R68" s="130">
        <v>3785</v>
      </c>
    </row>
    <row r="69" spans="15:18" x14ac:dyDescent="0.2">
      <c r="O69">
        <v>1987</v>
      </c>
      <c r="P69" s="130">
        <v>1484</v>
      </c>
      <c r="Q69" s="130">
        <v>1839</v>
      </c>
      <c r="R69" s="130">
        <v>3953</v>
      </c>
    </row>
    <row r="70" spans="15:18" x14ac:dyDescent="0.2">
      <c r="O70">
        <v>1988</v>
      </c>
      <c r="P70" s="130">
        <v>1612</v>
      </c>
      <c r="Q70" s="130">
        <v>1936</v>
      </c>
      <c r="R70" s="130">
        <v>3612</v>
      </c>
    </row>
    <row r="71" spans="15:18" x14ac:dyDescent="0.2">
      <c r="O71">
        <v>1989</v>
      </c>
      <c r="P71" s="130">
        <v>1394</v>
      </c>
      <c r="Q71" s="130">
        <v>1681</v>
      </c>
      <c r="R71" s="130">
        <v>3280</v>
      </c>
    </row>
    <row r="72" spans="15:18" x14ac:dyDescent="0.2">
      <c r="O72">
        <v>1990</v>
      </c>
      <c r="P72" s="130">
        <v>1338</v>
      </c>
      <c r="Q72" s="130">
        <v>1666</v>
      </c>
      <c r="R72" s="130">
        <v>2911</v>
      </c>
    </row>
    <row r="73" spans="15:18" x14ac:dyDescent="0.2">
      <c r="O73">
        <v>1991</v>
      </c>
      <c r="P73" s="130">
        <v>1070</v>
      </c>
      <c r="Q73" s="130">
        <v>1408</v>
      </c>
      <c r="R73" s="130">
        <v>2751</v>
      </c>
    </row>
    <row r="74" spans="15:18" x14ac:dyDescent="0.2">
      <c r="O74">
        <v>1992</v>
      </c>
      <c r="P74" s="130">
        <v>911</v>
      </c>
      <c r="Q74" s="130">
        <v>1221</v>
      </c>
      <c r="R74" s="130">
        <v>2670</v>
      </c>
    </row>
    <row r="75" spans="15:18" x14ac:dyDescent="0.2">
      <c r="O75">
        <v>1993</v>
      </c>
      <c r="P75" s="130">
        <v>1017</v>
      </c>
      <c r="Q75" s="130">
        <v>1414</v>
      </c>
      <c r="R75" s="130">
        <v>3160</v>
      </c>
    </row>
    <row r="76" spans="15:18" x14ac:dyDescent="0.2">
      <c r="O76">
        <v>1994</v>
      </c>
      <c r="P76" s="130">
        <v>1636</v>
      </c>
      <c r="Q76" s="130">
        <v>2326</v>
      </c>
      <c r="R76" s="130">
        <v>5445</v>
      </c>
    </row>
    <row r="77" spans="15:18" x14ac:dyDescent="0.2">
      <c r="O77">
        <v>1995</v>
      </c>
      <c r="P77" s="130">
        <v>1679</v>
      </c>
      <c r="Q77" s="130">
        <v>2112</v>
      </c>
      <c r="R77" s="130">
        <v>4442</v>
      </c>
    </row>
    <row r="78" spans="15:18" x14ac:dyDescent="0.2">
      <c r="O78">
        <v>1996</v>
      </c>
      <c r="P78" s="130">
        <v>1547</v>
      </c>
      <c r="Q78" s="130">
        <v>1929</v>
      </c>
      <c r="R78" s="130">
        <v>3957</v>
      </c>
    </row>
    <row r="79" spans="15:18" x14ac:dyDescent="0.2">
      <c r="O79">
        <v>1997</v>
      </c>
      <c r="P79" s="130">
        <v>1480</v>
      </c>
      <c r="Q79" s="130">
        <v>1770</v>
      </c>
      <c r="R79" s="130">
        <v>3351</v>
      </c>
    </row>
    <row r="80" spans="15:18" x14ac:dyDescent="0.2">
      <c r="O80">
        <v>1998</v>
      </c>
      <c r="P80" s="130">
        <v>1687</v>
      </c>
      <c r="Q80" s="130">
        <v>1987</v>
      </c>
      <c r="R80" s="130">
        <v>3519</v>
      </c>
    </row>
    <row r="81" spans="15:18" x14ac:dyDescent="0.2">
      <c r="O81">
        <v>1999</v>
      </c>
      <c r="P81" s="130">
        <v>1661</v>
      </c>
      <c r="Q81" s="130">
        <v>1971</v>
      </c>
      <c r="R81" s="130">
        <v>3187</v>
      </c>
    </row>
    <row r="82" spans="15:18" x14ac:dyDescent="0.2">
      <c r="O82">
        <v>2000</v>
      </c>
      <c r="P82" s="130">
        <v>1593</v>
      </c>
      <c r="Q82" s="130">
        <v>1840</v>
      </c>
      <c r="R82" s="130">
        <v>2832</v>
      </c>
    </row>
    <row r="83" spans="15:18" x14ac:dyDescent="0.2">
      <c r="O83">
        <v>2001</v>
      </c>
      <c r="P83" s="130">
        <v>1215</v>
      </c>
      <c r="Q83" s="130">
        <v>1439</v>
      </c>
      <c r="R83" s="130">
        <v>2491</v>
      </c>
    </row>
    <row r="84" spans="15:18" x14ac:dyDescent="0.2">
      <c r="O84">
        <v>2002</v>
      </c>
      <c r="P84" s="130">
        <v>1277</v>
      </c>
      <c r="Q84" s="130">
        <v>1540</v>
      </c>
      <c r="R84" s="130">
        <v>2698</v>
      </c>
    </row>
    <row r="85" spans="15:18" x14ac:dyDescent="0.2">
      <c r="O85">
        <v>2003</v>
      </c>
      <c r="P85" s="130">
        <v>1234</v>
      </c>
      <c r="Q85" s="130">
        <v>1566</v>
      </c>
      <c r="R85" s="130">
        <v>2806</v>
      </c>
    </row>
    <row r="86" spans="15:18" x14ac:dyDescent="0.2">
      <c r="O86">
        <v>2004</v>
      </c>
      <c r="P86" s="130">
        <v>1458</v>
      </c>
      <c r="Q86" s="130">
        <v>1856</v>
      </c>
      <c r="R86" s="130">
        <v>3386</v>
      </c>
    </row>
    <row r="87" spans="15:18" x14ac:dyDescent="0.2">
      <c r="O87">
        <v>2005</v>
      </c>
      <c r="P87" s="130">
        <v>1386</v>
      </c>
      <c r="Q87" s="130">
        <v>1798</v>
      </c>
      <c r="R87" s="130">
        <v>3618</v>
      </c>
    </row>
    <row r="88" spans="15:18" x14ac:dyDescent="0.2">
      <c r="O88">
        <v>2006</v>
      </c>
      <c r="P88" s="130">
        <v>1360</v>
      </c>
      <c r="Q88" s="130">
        <v>1913</v>
      </c>
      <c r="R88" s="130">
        <v>4170</v>
      </c>
    </row>
    <row r="89" spans="15:18" x14ac:dyDescent="0.2">
      <c r="O89">
        <v>2007</v>
      </c>
      <c r="P89" s="130">
        <v>1376</v>
      </c>
      <c r="Q89" s="130">
        <v>1820</v>
      </c>
      <c r="R89" s="130">
        <v>3774</v>
      </c>
    </row>
    <row r="90" spans="15:18" x14ac:dyDescent="0.2">
      <c r="O90">
        <v>2008</v>
      </c>
      <c r="P90" s="130">
        <v>1176</v>
      </c>
      <c r="Q90" s="130">
        <v>1752</v>
      </c>
      <c r="R90" s="130">
        <v>4747</v>
      </c>
    </row>
    <row r="91" spans="15:18" x14ac:dyDescent="0.2">
      <c r="O91">
        <v>2009</v>
      </c>
      <c r="P91" s="130">
        <v>1022</v>
      </c>
      <c r="Q91" s="130">
        <v>1506</v>
      </c>
      <c r="R91" s="130">
        <v>3900</v>
      </c>
    </row>
    <row r="92" spans="15:18" x14ac:dyDescent="0.2">
      <c r="O92">
        <v>2010</v>
      </c>
      <c r="P92" s="131">
        <v>913</v>
      </c>
      <c r="Q92" s="130">
        <v>1336</v>
      </c>
      <c r="R92" s="130">
        <v>3666</v>
      </c>
    </row>
    <row r="93" spans="15:18" x14ac:dyDescent="0.2">
      <c r="O93">
        <v>2011</v>
      </c>
      <c r="P93" s="131">
        <v>862</v>
      </c>
      <c r="Q93" s="130">
        <v>1386</v>
      </c>
      <c r="R93" s="130">
        <v>4612</v>
      </c>
    </row>
    <row r="94" spans="15:18" x14ac:dyDescent="0.2">
      <c r="O94">
        <v>2012</v>
      </c>
      <c r="P94" s="130">
        <v>1115</v>
      </c>
      <c r="Q94" s="130">
        <v>1628</v>
      </c>
      <c r="R94" s="130">
        <v>4578</v>
      </c>
    </row>
  </sheetData>
  <mergeCells count="10">
    <mergeCell ref="B4:B6"/>
    <mergeCell ref="C4:E4"/>
    <mergeCell ref="F4:L4"/>
    <mergeCell ref="M4:M6"/>
    <mergeCell ref="C5:C6"/>
    <mergeCell ref="D5:E5"/>
    <mergeCell ref="F5:F6"/>
    <mergeCell ref="G5:H5"/>
    <mergeCell ref="I5:J5"/>
    <mergeCell ref="K5:L5"/>
  </mergeCells>
  <pageMargins left="0.7" right="0.7" top="0.78740157499999996" bottom="0.78740157499999996" header="0.3" footer="0.3"/>
  <pageSetup paperSize="9" scale="6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A32"/>
  <sheetViews>
    <sheetView showGridLines="0" view="pageBreakPreview" zoomScale="85" zoomScaleNormal="100" zoomScaleSheetLayoutView="85" workbookViewId="0">
      <pane ySplit="6" topLeftCell="A7" activePane="bottomLeft" state="frozen"/>
      <selection activeCell="H18" sqref="H18"/>
      <selection pane="bottomLeft" activeCell="M36" sqref="M36"/>
    </sheetView>
  </sheetViews>
  <sheetFormatPr baseColWidth="10" defaultRowHeight="12.75" x14ac:dyDescent="0.2"/>
  <cols>
    <col min="1" max="1" width="3.7109375" customWidth="1"/>
    <col min="2" max="2" width="19.85546875" customWidth="1"/>
    <col min="3" max="3" width="12.140625" style="33" customWidth="1"/>
    <col min="4" max="11" width="12.140625" style="11" customWidth="1"/>
    <col min="12" max="17" width="8.42578125" style="11" customWidth="1"/>
    <col min="18" max="26" width="6" style="11" customWidth="1"/>
  </cols>
  <sheetData>
    <row r="1" spans="1:27" ht="15.75" x14ac:dyDescent="0.25">
      <c r="A1" s="17" t="str">
        <f>Inhaltsverzeichnis!B31&amp;" "&amp;Inhaltsverzeichnis!C31&amp;": "&amp;Inhaltsverzeichnis!E31</f>
        <v>Tabelle 12: Neu erstellte Gebäude mit Wohnungen und neu erstellte Wohnungen nach Bezirken, 2012</v>
      </c>
    </row>
    <row r="4" spans="1:27" s="37" customFormat="1" x14ac:dyDescent="0.2">
      <c r="A4"/>
      <c r="B4" s="216" t="s">
        <v>38</v>
      </c>
      <c r="C4" s="217" t="s">
        <v>392</v>
      </c>
      <c r="D4" s="217"/>
      <c r="E4" s="218" t="s">
        <v>393</v>
      </c>
      <c r="F4" s="218"/>
      <c r="G4" s="218"/>
      <c r="H4" s="218"/>
      <c r="I4" s="218"/>
      <c r="J4" s="217" t="s">
        <v>394</v>
      </c>
      <c r="K4" s="217"/>
      <c r="L4"/>
      <c r="M4"/>
      <c r="N4"/>
      <c r="O4"/>
      <c r="P4"/>
      <c r="Q4"/>
      <c r="R4"/>
      <c r="S4"/>
      <c r="T4"/>
      <c r="U4"/>
      <c r="V4"/>
      <c r="W4"/>
      <c r="X4"/>
      <c r="Y4"/>
      <c r="Z4"/>
      <c r="AA4"/>
    </row>
    <row r="5" spans="1:27" s="37" customFormat="1" x14ac:dyDescent="0.2">
      <c r="A5"/>
      <c r="B5" s="216"/>
      <c r="C5" s="217"/>
      <c r="D5" s="217"/>
      <c r="E5" s="218" t="s">
        <v>30</v>
      </c>
      <c r="F5" s="218"/>
      <c r="G5" s="216" t="s">
        <v>395</v>
      </c>
      <c r="H5" s="217" t="s">
        <v>78</v>
      </c>
      <c r="I5" s="217"/>
      <c r="J5" s="217"/>
      <c r="K5" s="217"/>
      <c r="L5"/>
      <c r="M5"/>
      <c r="N5"/>
      <c r="O5"/>
      <c r="P5"/>
      <c r="Q5"/>
      <c r="R5"/>
      <c r="S5"/>
      <c r="T5"/>
      <c r="U5"/>
      <c r="V5"/>
      <c r="W5"/>
      <c r="X5"/>
      <c r="Y5"/>
      <c r="Z5"/>
      <c r="AA5"/>
    </row>
    <row r="6" spans="1:27" s="37" customFormat="1" x14ac:dyDescent="0.2">
      <c r="A6"/>
      <c r="B6" s="216"/>
      <c r="C6" s="85" t="s">
        <v>396</v>
      </c>
      <c r="D6" s="85" t="s">
        <v>133</v>
      </c>
      <c r="E6" s="85" t="s">
        <v>396</v>
      </c>
      <c r="F6" s="85" t="s">
        <v>133</v>
      </c>
      <c r="G6" s="216"/>
      <c r="H6" s="85" t="s">
        <v>396</v>
      </c>
      <c r="I6" s="85" t="s">
        <v>133</v>
      </c>
      <c r="J6" s="85" t="s">
        <v>396</v>
      </c>
      <c r="K6" s="85" t="s">
        <v>133</v>
      </c>
      <c r="L6"/>
      <c r="M6"/>
      <c r="N6"/>
      <c r="O6"/>
      <c r="P6"/>
      <c r="Q6"/>
      <c r="R6"/>
      <c r="S6"/>
      <c r="T6"/>
      <c r="U6"/>
      <c r="V6"/>
      <c r="W6"/>
      <c r="X6"/>
      <c r="Y6"/>
      <c r="Z6"/>
      <c r="AA6"/>
    </row>
    <row r="7" spans="1:27" s="37" customFormat="1" x14ac:dyDescent="0.2">
      <c r="A7"/>
      <c r="B7" s="62" t="s">
        <v>42</v>
      </c>
      <c r="C7" s="29">
        <v>141</v>
      </c>
      <c r="D7" s="29">
        <v>428</v>
      </c>
      <c r="E7" s="29" t="s">
        <v>414</v>
      </c>
      <c r="F7" s="29">
        <v>363</v>
      </c>
      <c r="G7" s="29">
        <v>91</v>
      </c>
      <c r="H7" s="29">
        <v>43</v>
      </c>
      <c r="I7" s="29">
        <v>272</v>
      </c>
      <c r="J7" s="29">
        <v>7</v>
      </c>
      <c r="K7" s="29">
        <v>65</v>
      </c>
      <c r="L7"/>
      <c r="M7"/>
      <c r="N7"/>
      <c r="O7"/>
      <c r="P7"/>
      <c r="Q7"/>
      <c r="R7"/>
      <c r="S7"/>
      <c r="T7"/>
      <c r="U7"/>
      <c r="V7"/>
      <c r="W7"/>
      <c r="X7"/>
      <c r="Y7"/>
      <c r="Z7"/>
      <c r="AA7"/>
    </row>
    <row r="8" spans="1:27" s="36" customFormat="1" x14ac:dyDescent="0.2">
      <c r="A8"/>
      <c r="B8" s="62" t="s">
        <v>43</v>
      </c>
      <c r="C8" s="29">
        <v>221</v>
      </c>
      <c r="D8" s="29">
        <v>783</v>
      </c>
      <c r="E8" s="29">
        <v>196</v>
      </c>
      <c r="F8" s="29">
        <v>669</v>
      </c>
      <c r="G8" s="29">
        <v>113</v>
      </c>
      <c r="H8" s="29">
        <v>83</v>
      </c>
      <c r="I8" s="29">
        <v>556</v>
      </c>
      <c r="J8" s="29">
        <v>25</v>
      </c>
      <c r="K8" s="29">
        <v>114</v>
      </c>
      <c r="L8"/>
      <c r="M8"/>
      <c r="N8"/>
      <c r="O8"/>
      <c r="P8"/>
      <c r="Q8"/>
      <c r="R8"/>
      <c r="S8"/>
      <c r="T8"/>
      <c r="U8"/>
      <c r="V8"/>
      <c r="W8"/>
      <c r="X8"/>
      <c r="Y8"/>
      <c r="Z8"/>
      <c r="AA8"/>
    </row>
    <row r="9" spans="1:27" s="36" customFormat="1" x14ac:dyDescent="0.2">
      <c r="A9"/>
      <c r="B9" s="62" t="s">
        <v>44</v>
      </c>
      <c r="C9" s="29">
        <v>253</v>
      </c>
      <c r="D9" s="29">
        <v>746</v>
      </c>
      <c r="E9" s="29">
        <v>243</v>
      </c>
      <c r="F9" s="29">
        <v>712</v>
      </c>
      <c r="G9" s="29">
        <v>161</v>
      </c>
      <c r="H9" s="29">
        <v>82</v>
      </c>
      <c r="I9" s="29">
        <v>551</v>
      </c>
      <c r="J9" s="29">
        <v>10</v>
      </c>
      <c r="K9" s="29">
        <v>34</v>
      </c>
      <c r="L9"/>
      <c r="M9"/>
      <c r="N9"/>
      <c r="O9"/>
      <c r="P9"/>
      <c r="Q9"/>
      <c r="R9"/>
      <c r="S9"/>
      <c r="T9"/>
      <c r="U9"/>
      <c r="V9"/>
      <c r="W9"/>
      <c r="X9"/>
      <c r="Y9"/>
      <c r="Z9"/>
      <c r="AA9"/>
    </row>
    <row r="10" spans="1:27" s="36" customFormat="1" x14ac:dyDescent="0.2">
      <c r="A10"/>
      <c r="B10" s="62" t="s">
        <v>45</v>
      </c>
      <c r="C10" s="29">
        <v>103</v>
      </c>
      <c r="D10" s="29">
        <v>402</v>
      </c>
      <c r="E10" s="29">
        <v>99</v>
      </c>
      <c r="F10" s="29">
        <v>378</v>
      </c>
      <c r="G10" s="29">
        <v>70</v>
      </c>
      <c r="H10" s="29">
        <v>29</v>
      </c>
      <c r="I10" s="29">
        <v>308</v>
      </c>
      <c r="J10" s="29">
        <v>4</v>
      </c>
      <c r="K10" s="29">
        <v>24</v>
      </c>
      <c r="L10"/>
      <c r="M10"/>
      <c r="N10"/>
      <c r="O10"/>
      <c r="P10"/>
      <c r="Q10"/>
      <c r="R10"/>
      <c r="S10"/>
      <c r="T10"/>
      <c r="U10"/>
      <c r="V10"/>
      <c r="W10"/>
      <c r="X10"/>
      <c r="Y10"/>
      <c r="Z10"/>
      <c r="AA10"/>
    </row>
    <row r="11" spans="1:27" s="36" customFormat="1" x14ac:dyDescent="0.2">
      <c r="A11"/>
      <c r="B11" s="62" t="s">
        <v>46</v>
      </c>
      <c r="C11" s="29">
        <v>96</v>
      </c>
      <c r="D11" s="29">
        <v>331</v>
      </c>
      <c r="E11" s="29">
        <v>91</v>
      </c>
      <c r="F11" s="29">
        <v>299</v>
      </c>
      <c r="G11" s="29">
        <v>63</v>
      </c>
      <c r="H11" s="29">
        <v>28</v>
      </c>
      <c r="I11" s="29">
        <v>236</v>
      </c>
      <c r="J11" s="29">
        <v>5</v>
      </c>
      <c r="K11" s="29">
        <v>32</v>
      </c>
      <c r="L11"/>
      <c r="M11"/>
      <c r="N11"/>
      <c r="O11"/>
      <c r="P11"/>
      <c r="Q11"/>
      <c r="R11"/>
      <c r="S11"/>
      <c r="T11"/>
      <c r="U11"/>
      <c r="V11"/>
      <c r="W11"/>
      <c r="X11"/>
      <c r="Y11"/>
      <c r="Z11"/>
      <c r="AA11"/>
    </row>
    <row r="12" spans="1:27" s="36" customFormat="1" x14ac:dyDescent="0.2">
      <c r="A12"/>
      <c r="B12" s="62" t="s">
        <v>47</v>
      </c>
      <c r="C12" s="29">
        <v>125</v>
      </c>
      <c r="D12" s="29">
        <v>232</v>
      </c>
      <c r="E12" s="29">
        <v>124</v>
      </c>
      <c r="F12" s="29">
        <v>231</v>
      </c>
      <c r="G12" s="29">
        <v>98</v>
      </c>
      <c r="H12" s="29">
        <v>26</v>
      </c>
      <c r="I12" s="29">
        <v>133</v>
      </c>
      <c r="J12" s="29">
        <v>1</v>
      </c>
      <c r="K12" s="29">
        <v>1</v>
      </c>
      <c r="L12"/>
      <c r="M12"/>
      <c r="N12"/>
      <c r="O12"/>
      <c r="P12"/>
      <c r="Q12"/>
      <c r="R12"/>
      <c r="S12"/>
      <c r="T12"/>
      <c r="U12"/>
      <c r="V12"/>
      <c r="W12"/>
      <c r="X12"/>
      <c r="Y12"/>
      <c r="Z12"/>
      <c r="AA12"/>
    </row>
    <row r="13" spans="1:27" s="36" customFormat="1" x14ac:dyDescent="0.2">
      <c r="A13"/>
      <c r="B13" s="62" t="s">
        <v>48</v>
      </c>
      <c r="C13" s="29">
        <v>209</v>
      </c>
      <c r="D13" s="29">
        <v>474</v>
      </c>
      <c r="E13" s="29">
        <v>206</v>
      </c>
      <c r="F13" s="29">
        <v>469</v>
      </c>
      <c r="G13" s="29">
        <v>155</v>
      </c>
      <c r="H13" s="29">
        <v>51</v>
      </c>
      <c r="I13" s="29">
        <v>314</v>
      </c>
      <c r="J13" s="29">
        <v>3</v>
      </c>
      <c r="K13" s="29">
        <v>5</v>
      </c>
      <c r="L13"/>
      <c r="M13"/>
      <c r="N13"/>
      <c r="O13"/>
      <c r="P13"/>
      <c r="Q13"/>
      <c r="R13"/>
      <c r="S13"/>
      <c r="T13"/>
      <c r="U13"/>
      <c r="V13"/>
      <c r="W13"/>
      <c r="X13"/>
      <c r="Y13"/>
      <c r="Z13"/>
      <c r="AA13"/>
    </row>
    <row r="14" spans="1:27" s="36" customFormat="1" x14ac:dyDescent="0.2">
      <c r="A14"/>
      <c r="B14" s="62" t="s">
        <v>49</v>
      </c>
      <c r="C14" s="29">
        <v>115</v>
      </c>
      <c r="D14" s="29">
        <v>326</v>
      </c>
      <c r="E14" s="29">
        <v>101</v>
      </c>
      <c r="F14" s="29">
        <v>284</v>
      </c>
      <c r="G14" s="29">
        <v>67</v>
      </c>
      <c r="H14" s="29">
        <v>34</v>
      </c>
      <c r="I14" s="29">
        <v>217</v>
      </c>
      <c r="J14" s="29">
        <v>14</v>
      </c>
      <c r="K14" s="29">
        <v>42</v>
      </c>
      <c r="L14"/>
      <c r="M14"/>
      <c r="N14"/>
      <c r="O14"/>
      <c r="P14"/>
      <c r="Q14"/>
      <c r="R14"/>
      <c r="S14"/>
      <c r="T14"/>
      <c r="U14"/>
      <c r="V14"/>
      <c r="W14"/>
      <c r="X14"/>
      <c r="Y14"/>
      <c r="Z14"/>
      <c r="AA14"/>
    </row>
    <row r="15" spans="1:27" s="36" customFormat="1" x14ac:dyDescent="0.2">
      <c r="A15"/>
      <c r="B15" s="62" t="s">
        <v>50</v>
      </c>
      <c r="C15" s="29">
        <v>94</v>
      </c>
      <c r="D15" s="29">
        <v>261</v>
      </c>
      <c r="E15" s="29">
        <v>90</v>
      </c>
      <c r="F15" s="29">
        <v>243</v>
      </c>
      <c r="G15" s="29">
        <v>74</v>
      </c>
      <c r="H15" s="29">
        <v>16</v>
      </c>
      <c r="I15" s="29">
        <v>169</v>
      </c>
      <c r="J15" s="29">
        <v>4</v>
      </c>
      <c r="K15" s="29">
        <v>18</v>
      </c>
      <c r="L15"/>
      <c r="M15"/>
      <c r="N15"/>
      <c r="O15"/>
      <c r="P15"/>
      <c r="Q15"/>
      <c r="R15"/>
      <c r="S15"/>
      <c r="T15"/>
      <c r="U15"/>
      <c r="V15"/>
      <c r="W15"/>
      <c r="X15"/>
      <c r="Y15"/>
      <c r="Z15"/>
      <c r="AA15"/>
    </row>
    <row r="16" spans="1:27" s="36" customFormat="1" x14ac:dyDescent="0.2">
      <c r="A16"/>
      <c r="B16" s="62" t="s">
        <v>51</v>
      </c>
      <c r="C16" s="29">
        <v>200</v>
      </c>
      <c r="D16" s="29">
        <v>446</v>
      </c>
      <c r="E16" s="29">
        <v>195</v>
      </c>
      <c r="F16" s="29">
        <v>441</v>
      </c>
      <c r="G16" s="29">
        <v>163</v>
      </c>
      <c r="H16" s="29">
        <v>32</v>
      </c>
      <c r="I16" s="29">
        <v>278</v>
      </c>
      <c r="J16" s="29">
        <v>5</v>
      </c>
      <c r="K16" s="29">
        <v>5</v>
      </c>
      <c r="L16"/>
      <c r="M16"/>
      <c r="N16"/>
      <c r="O16"/>
      <c r="P16"/>
      <c r="Q16"/>
      <c r="R16"/>
      <c r="S16"/>
      <c r="T16"/>
      <c r="U16"/>
      <c r="V16"/>
      <c r="W16"/>
      <c r="X16"/>
      <c r="Y16"/>
      <c r="Z16"/>
      <c r="AA16"/>
    </row>
    <row r="17" spans="1:27" s="36" customFormat="1" x14ac:dyDescent="0.2">
      <c r="A17"/>
      <c r="B17" s="62" t="s">
        <v>52</v>
      </c>
      <c r="C17" s="29">
        <v>71</v>
      </c>
      <c r="D17" s="29">
        <v>149</v>
      </c>
      <c r="E17" s="29">
        <v>69</v>
      </c>
      <c r="F17" s="29">
        <v>138</v>
      </c>
      <c r="G17" s="29">
        <v>60</v>
      </c>
      <c r="H17" s="29">
        <v>9</v>
      </c>
      <c r="I17" s="29">
        <v>78</v>
      </c>
      <c r="J17" s="29">
        <v>2</v>
      </c>
      <c r="K17" s="29">
        <v>11</v>
      </c>
      <c r="L17"/>
      <c r="M17"/>
      <c r="N17"/>
      <c r="O17"/>
      <c r="P17"/>
      <c r="Q17"/>
      <c r="R17"/>
      <c r="S17"/>
      <c r="T17"/>
      <c r="U17"/>
      <c r="V17"/>
      <c r="W17"/>
      <c r="X17"/>
      <c r="Y17"/>
      <c r="Z17"/>
      <c r="AA17"/>
    </row>
    <row r="18" spans="1:27" s="36" customFormat="1" x14ac:dyDescent="0.2">
      <c r="A18"/>
      <c r="B18" s="63" t="s">
        <v>54</v>
      </c>
      <c r="C18" s="91">
        <v>1628</v>
      </c>
      <c r="D18" s="91">
        <v>4578</v>
      </c>
      <c r="E18" s="91">
        <v>1548</v>
      </c>
      <c r="F18" s="91">
        <v>4227</v>
      </c>
      <c r="G18" s="91">
        <v>1115</v>
      </c>
      <c r="H18" s="91">
        <v>433</v>
      </c>
      <c r="I18" s="91">
        <v>3112</v>
      </c>
      <c r="J18" s="91">
        <v>80</v>
      </c>
      <c r="K18" s="91">
        <v>351</v>
      </c>
      <c r="L18"/>
      <c r="M18"/>
      <c r="N18"/>
      <c r="O18"/>
      <c r="P18"/>
      <c r="Q18"/>
      <c r="R18"/>
      <c r="S18"/>
      <c r="T18"/>
      <c r="U18"/>
      <c r="V18"/>
      <c r="W18"/>
      <c r="X18"/>
      <c r="Y18"/>
      <c r="Z18"/>
      <c r="AA18"/>
    </row>
    <row r="19" spans="1:27" x14ac:dyDescent="0.2">
      <c r="G19"/>
      <c r="H19"/>
      <c r="I19"/>
      <c r="J19"/>
      <c r="K19"/>
      <c r="L19"/>
      <c r="Q19"/>
      <c r="R19"/>
      <c r="S19"/>
      <c r="T19"/>
      <c r="U19"/>
      <c r="V19"/>
      <c r="W19"/>
      <c r="X19"/>
      <c r="Y19"/>
      <c r="Z19"/>
    </row>
    <row r="20" spans="1:27" x14ac:dyDescent="0.2">
      <c r="G20"/>
      <c r="Q20"/>
      <c r="R20"/>
      <c r="S20"/>
      <c r="T20"/>
      <c r="U20"/>
      <c r="V20"/>
      <c r="W20"/>
      <c r="X20"/>
      <c r="Y20"/>
      <c r="Z20"/>
    </row>
    <row r="21" spans="1:27" x14ac:dyDescent="0.2">
      <c r="G21"/>
      <c r="M21"/>
      <c r="N21" s="16" t="s">
        <v>78</v>
      </c>
      <c r="O21" s="16" t="s">
        <v>77</v>
      </c>
      <c r="P21" t="s">
        <v>497</v>
      </c>
      <c r="Q21"/>
      <c r="R21"/>
      <c r="S21"/>
      <c r="T21"/>
      <c r="U21"/>
      <c r="V21"/>
      <c r="W21"/>
      <c r="X21"/>
      <c r="Y21"/>
      <c r="Z21"/>
    </row>
    <row r="22" spans="1:27" x14ac:dyDescent="0.2">
      <c r="G22"/>
      <c r="M22" t="s">
        <v>42</v>
      </c>
      <c r="N22" s="16">
        <v>315</v>
      </c>
      <c r="O22" s="132">
        <v>91</v>
      </c>
      <c r="P22">
        <v>72</v>
      </c>
      <c r="Q22"/>
      <c r="R22"/>
      <c r="S22"/>
      <c r="T22"/>
      <c r="U22"/>
      <c r="V22"/>
      <c r="W22"/>
      <c r="X22"/>
      <c r="Y22"/>
      <c r="Z22"/>
    </row>
    <row r="23" spans="1:27" x14ac:dyDescent="0.2">
      <c r="G23"/>
      <c r="M23" t="s">
        <v>43</v>
      </c>
      <c r="N23" s="16">
        <v>639</v>
      </c>
      <c r="O23" s="132">
        <v>113</v>
      </c>
      <c r="P23">
        <v>139</v>
      </c>
      <c r="Q23"/>
      <c r="R23"/>
      <c r="S23"/>
      <c r="T23"/>
      <c r="U23"/>
      <c r="V23"/>
      <c r="W23"/>
      <c r="X23"/>
      <c r="Y23"/>
      <c r="Z23"/>
    </row>
    <row r="24" spans="1:27" x14ac:dyDescent="0.2">
      <c r="G24"/>
      <c r="M24" t="s">
        <v>44</v>
      </c>
      <c r="N24" s="16">
        <v>633</v>
      </c>
      <c r="O24" s="132">
        <v>161</v>
      </c>
      <c r="P24">
        <v>44</v>
      </c>
      <c r="Q24"/>
      <c r="R24"/>
      <c r="S24"/>
      <c r="T24"/>
      <c r="U24"/>
      <c r="V24"/>
      <c r="W24"/>
      <c r="X24"/>
      <c r="Y24"/>
      <c r="Z24"/>
    </row>
    <row r="25" spans="1:27" x14ac:dyDescent="0.2">
      <c r="G25"/>
      <c r="M25" t="s">
        <v>45</v>
      </c>
      <c r="N25" s="16">
        <v>337</v>
      </c>
      <c r="O25" s="132">
        <v>70</v>
      </c>
      <c r="P25">
        <v>28</v>
      </c>
      <c r="Q25"/>
      <c r="R25"/>
      <c r="S25"/>
      <c r="T25"/>
      <c r="U25"/>
      <c r="V25"/>
      <c r="W25"/>
      <c r="X25"/>
      <c r="Y25"/>
      <c r="Z25"/>
    </row>
    <row r="26" spans="1:27" x14ac:dyDescent="0.2">
      <c r="G26"/>
      <c r="M26" t="s">
        <v>46</v>
      </c>
      <c r="N26" s="16">
        <v>264</v>
      </c>
      <c r="O26" s="132">
        <v>63</v>
      </c>
      <c r="P26">
        <v>37</v>
      </c>
      <c r="Q26"/>
      <c r="R26"/>
      <c r="S26"/>
      <c r="T26"/>
      <c r="U26"/>
      <c r="V26"/>
      <c r="W26"/>
      <c r="X26"/>
      <c r="Y26"/>
      <c r="Z26"/>
    </row>
    <row r="27" spans="1:27" x14ac:dyDescent="0.2">
      <c r="G27"/>
      <c r="M27" t="s">
        <v>47</v>
      </c>
      <c r="N27" s="16">
        <v>159</v>
      </c>
      <c r="O27" s="132">
        <v>98</v>
      </c>
      <c r="P27">
        <v>2</v>
      </c>
      <c r="Q27"/>
      <c r="R27"/>
      <c r="S27"/>
      <c r="T27"/>
      <c r="U27"/>
      <c r="V27"/>
      <c r="W27"/>
      <c r="X27"/>
      <c r="Y27"/>
      <c r="Z27"/>
    </row>
    <row r="28" spans="1:27" x14ac:dyDescent="0.2">
      <c r="G28"/>
      <c r="M28" t="s">
        <v>48</v>
      </c>
      <c r="N28" s="16">
        <v>365</v>
      </c>
      <c r="O28" s="132">
        <v>155</v>
      </c>
      <c r="P28">
        <v>8</v>
      </c>
      <c r="Q28"/>
      <c r="R28"/>
      <c r="S28"/>
      <c r="T28"/>
      <c r="U28"/>
      <c r="V28"/>
      <c r="W28"/>
      <c r="X28"/>
      <c r="Y28"/>
      <c r="Z28"/>
    </row>
    <row r="29" spans="1:27" x14ac:dyDescent="0.2">
      <c r="G29"/>
      <c r="M29" t="s">
        <v>49</v>
      </c>
      <c r="N29" s="16">
        <v>251</v>
      </c>
      <c r="O29" s="132">
        <v>67</v>
      </c>
      <c r="P29">
        <v>56</v>
      </c>
      <c r="Q29"/>
      <c r="R29"/>
      <c r="S29"/>
      <c r="T29"/>
      <c r="U29"/>
      <c r="V29"/>
      <c r="W29"/>
      <c r="X29"/>
      <c r="Y29"/>
      <c r="Z29"/>
    </row>
    <row r="30" spans="1:27" x14ac:dyDescent="0.2">
      <c r="G30"/>
      <c r="M30" t="s">
        <v>50</v>
      </c>
      <c r="N30" s="16">
        <v>185</v>
      </c>
      <c r="O30" s="132">
        <v>74</v>
      </c>
      <c r="P30">
        <v>22</v>
      </c>
      <c r="Q30"/>
      <c r="R30"/>
      <c r="S30"/>
      <c r="T30"/>
      <c r="U30"/>
      <c r="V30"/>
      <c r="W30"/>
      <c r="X30"/>
      <c r="Y30"/>
      <c r="Z30"/>
    </row>
    <row r="31" spans="1:27" x14ac:dyDescent="0.2">
      <c r="G31"/>
      <c r="M31" t="s">
        <v>51</v>
      </c>
      <c r="N31" s="16">
        <v>310</v>
      </c>
      <c r="O31" s="132">
        <v>163</v>
      </c>
      <c r="P31">
        <v>10</v>
      </c>
      <c r="Q31"/>
      <c r="R31"/>
      <c r="S31"/>
      <c r="T31"/>
      <c r="U31"/>
      <c r="V31"/>
      <c r="W31"/>
      <c r="X31"/>
      <c r="Y31"/>
      <c r="Z31"/>
    </row>
    <row r="32" spans="1:27" x14ac:dyDescent="0.2">
      <c r="G32"/>
      <c r="H32"/>
      <c r="I32"/>
      <c r="J32"/>
      <c r="K32"/>
      <c r="L32"/>
      <c r="M32" t="s">
        <v>52</v>
      </c>
      <c r="N32" s="16">
        <v>87</v>
      </c>
      <c r="O32" s="132">
        <v>60</v>
      </c>
      <c r="P32">
        <v>13</v>
      </c>
      <c r="Q32"/>
      <c r="R32"/>
      <c r="S32"/>
      <c r="T32"/>
      <c r="U32"/>
      <c r="V32"/>
      <c r="W32"/>
      <c r="X32"/>
      <c r="Y32"/>
      <c r="Z32"/>
    </row>
  </sheetData>
  <sheetProtection selectLockedCells="1" selectUnlockedCells="1"/>
  <mergeCells count="7">
    <mergeCell ref="B4:B6"/>
    <mergeCell ref="C4:D5"/>
    <mergeCell ref="E4:I4"/>
    <mergeCell ref="J4:K5"/>
    <mergeCell ref="E5:F5"/>
    <mergeCell ref="G5:G6"/>
    <mergeCell ref="H5:I5"/>
  </mergeCells>
  <pageMargins left="0.78740157480314965" right="0.59055118110236227" top="0.78740157480314965" bottom="0.86614173228346458" header="0.51181102362204722" footer="0.35433070866141736"/>
  <pageSetup paperSize="9" scale="67" firstPageNumber="0" orientation="portrait" horizontalDpi="300" verticalDpi="300" r:id="rId1"/>
  <headerFooter alignWithMargins="0">
    <oddFooter>&amp;L&amp;9Statistik Aargau
www.ag.ch/statistik
062 835 13 00, statistik@ag.ch&amp;R&amp;9Baustatistik 2012/2013
Reihe stat.kurzinfo Nr. 6 | Januar 2014</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W99"/>
  <sheetViews>
    <sheetView showGridLines="0" zoomScaleNormal="100" zoomScaleSheetLayoutView="100" workbookViewId="0">
      <pane ySplit="6" topLeftCell="A7" activePane="bottomLeft" state="frozen"/>
      <selection activeCell="H18" sqref="H18"/>
      <selection pane="bottomLeft" activeCell="F13" sqref="F13"/>
    </sheetView>
  </sheetViews>
  <sheetFormatPr baseColWidth="10" defaultRowHeight="12.75" x14ac:dyDescent="0.2"/>
  <cols>
    <col min="1" max="1" width="3.7109375" customWidth="1"/>
    <col min="2" max="2" width="19.7109375" customWidth="1"/>
    <col min="3" max="3" width="8.140625" style="33" customWidth="1"/>
    <col min="4" max="4" width="8.140625" style="69" customWidth="1"/>
    <col min="5" max="5" width="8.140625" style="11" customWidth="1"/>
    <col min="6" max="6" width="8.140625" style="69" customWidth="1"/>
    <col min="7" max="7" width="8.140625" style="72" customWidth="1"/>
    <col min="8" max="8" width="8.140625" style="69" customWidth="1"/>
    <col min="9" max="9" width="8.140625" style="72" customWidth="1"/>
    <col min="10" max="10" width="8.140625" style="69" customWidth="1"/>
    <col min="11" max="11" width="8.140625" style="72" customWidth="1"/>
    <col min="12" max="14" width="8.140625" style="11" customWidth="1"/>
    <col min="15" max="15" width="8.140625" style="72" customWidth="1"/>
    <col min="16" max="18" width="8.140625" style="11" customWidth="1"/>
    <col min="19" max="23" width="6.28515625" style="11" customWidth="1"/>
    <col min="24" max="25" width="6.28515625" customWidth="1"/>
  </cols>
  <sheetData>
    <row r="1" spans="1:23" ht="15.75" x14ac:dyDescent="0.25">
      <c r="A1" s="17" t="str">
        <f>Inhaltsverzeichnis!B32&amp;" "&amp;Inhaltsverzeichnis!C32&amp;": "&amp;Inhaltsverzeichnis!E32</f>
        <v>Tabelle 13: Neu erstellte Wohnungen nach Zimmerzahl und Bezirken, 2012</v>
      </c>
    </row>
    <row r="2" spans="1:23" ht="15.75" x14ac:dyDescent="0.25">
      <c r="A2" s="17"/>
    </row>
    <row r="4" spans="1:23" x14ac:dyDescent="0.2">
      <c r="B4" s="216" t="s">
        <v>38</v>
      </c>
      <c r="C4" s="217" t="s">
        <v>397</v>
      </c>
      <c r="D4" s="217"/>
      <c r="E4" s="217"/>
      <c r="F4" s="217"/>
      <c r="G4" s="217"/>
      <c r="H4" s="217"/>
      <c r="I4" s="217"/>
      <c r="J4" s="217"/>
      <c r="K4" s="217"/>
      <c r="L4" s="217"/>
      <c r="M4" s="217"/>
      <c r="N4" s="217"/>
      <c r="O4" s="219" t="s">
        <v>398</v>
      </c>
      <c r="P4"/>
      <c r="Q4"/>
      <c r="R4"/>
      <c r="S4"/>
      <c r="T4"/>
      <c r="U4"/>
      <c r="V4"/>
      <c r="W4"/>
    </row>
    <row r="5" spans="1:23" x14ac:dyDescent="0.2">
      <c r="B5" s="216"/>
      <c r="C5" s="217">
        <v>1</v>
      </c>
      <c r="D5" s="217"/>
      <c r="E5" s="217">
        <v>2</v>
      </c>
      <c r="F5" s="217"/>
      <c r="G5" s="217">
        <v>3</v>
      </c>
      <c r="H5" s="217"/>
      <c r="I5" s="217">
        <v>4</v>
      </c>
      <c r="J5" s="217"/>
      <c r="K5" s="217">
        <v>5</v>
      </c>
      <c r="L5" s="217"/>
      <c r="M5" s="217" t="s">
        <v>123</v>
      </c>
      <c r="N5" s="217"/>
      <c r="O5" s="219"/>
      <c r="P5"/>
      <c r="Q5"/>
      <c r="R5"/>
      <c r="S5"/>
      <c r="T5"/>
      <c r="U5"/>
      <c r="V5"/>
      <c r="W5"/>
    </row>
    <row r="6" spans="1:23" x14ac:dyDescent="0.2">
      <c r="B6" s="216"/>
      <c r="C6" s="85" t="s">
        <v>399</v>
      </c>
      <c r="D6" s="65" t="s">
        <v>113</v>
      </c>
      <c r="E6" s="85" t="s">
        <v>399</v>
      </c>
      <c r="F6" s="65" t="s">
        <v>113</v>
      </c>
      <c r="G6" s="68" t="s">
        <v>399</v>
      </c>
      <c r="H6" s="65" t="s">
        <v>113</v>
      </c>
      <c r="I6" s="68" t="s">
        <v>399</v>
      </c>
      <c r="J6" s="65" t="s">
        <v>113</v>
      </c>
      <c r="K6" s="68" t="s">
        <v>399</v>
      </c>
      <c r="L6" s="85" t="s">
        <v>113</v>
      </c>
      <c r="M6" s="85" t="s">
        <v>399</v>
      </c>
      <c r="N6" s="85" t="s">
        <v>113</v>
      </c>
      <c r="O6" s="219"/>
      <c r="P6"/>
      <c r="Q6"/>
      <c r="R6"/>
      <c r="S6"/>
      <c r="T6"/>
      <c r="U6"/>
      <c r="V6"/>
      <c r="W6"/>
    </row>
    <row r="7" spans="1:23" x14ac:dyDescent="0.2">
      <c r="B7" s="62" t="s">
        <v>42</v>
      </c>
      <c r="C7" s="104">
        <v>2</v>
      </c>
      <c r="D7" s="105">
        <v>0.5</v>
      </c>
      <c r="E7" s="104">
        <v>49</v>
      </c>
      <c r="F7" s="105">
        <v>11.4</v>
      </c>
      <c r="G7" s="29">
        <v>118</v>
      </c>
      <c r="H7" s="105">
        <v>27.6</v>
      </c>
      <c r="I7" s="29">
        <v>138</v>
      </c>
      <c r="J7" s="105">
        <v>32.200000000000003</v>
      </c>
      <c r="K7" s="29">
        <v>84</v>
      </c>
      <c r="L7" s="104">
        <v>19.600000000000001</v>
      </c>
      <c r="M7" s="104">
        <v>37</v>
      </c>
      <c r="N7" s="104">
        <v>8.6</v>
      </c>
      <c r="O7" s="29">
        <v>428</v>
      </c>
      <c r="P7"/>
      <c r="Q7"/>
      <c r="R7"/>
      <c r="S7"/>
      <c r="T7"/>
      <c r="U7"/>
      <c r="V7"/>
      <c r="W7"/>
    </row>
    <row r="8" spans="1:23" x14ac:dyDescent="0.2">
      <c r="B8" s="62" t="s">
        <v>43</v>
      </c>
      <c r="C8" s="104">
        <v>2</v>
      </c>
      <c r="D8" s="105">
        <v>0.3</v>
      </c>
      <c r="E8" s="104">
        <v>84</v>
      </c>
      <c r="F8" s="105">
        <v>10.7</v>
      </c>
      <c r="G8" s="29">
        <v>185</v>
      </c>
      <c r="H8" s="105">
        <v>23.6</v>
      </c>
      <c r="I8" s="29">
        <v>270</v>
      </c>
      <c r="J8" s="105">
        <v>34.5</v>
      </c>
      <c r="K8" s="29">
        <v>184</v>
      </c>
      <c r="L8" s="104">
        <v>23.5</v>
      </c>
      <c r="M8" s="104">
        <v>58</v>
      </c>
      <c r="N8" s="104">
        <v>7.4</v>
      </c>
      <c r="O8" s="29">
        <v>783</v>
      </c>
      <c r="P8"/>
      <c r="Q8"/>
      <c r="R8"/>
      <c r="S8"/>
      <c r="T8"/>
      <c r="U8"/>
      <c r="V8"/>
      <c r="W8"/>
    </row>
    <row r="9" spans="1:23" x14ac:dyDescent="0.2">
      <c r="B9" s="62" t="s">
        <v>44</v>
      </c>
      <c r="C9" s="104">
        <v>5</v>
      </c>
      <c r="D9" s="105">
        <v>0.7</v>
      </c>
      <c r="E9" s="104">
        <v>51</v>
      </c>
      <c r="F9" s="105">
        <v>6.8</v>
      </c>
      <c r="G9" s="29">
        <v>184</v>
      </c>
      <c r="H9" s="105">
        <v>24.7</v>
      </c>
      <c r="I9" s="29">
        <v>259</v>
      </c>
      <c r="J9" s="105">
        <v>34.700000000000003</v>
      </c>
      <c r="K9" s="29">
        <v>168</v>
      </c>
      <c r="L9" s="104">
        <v>22.5</v>
      </c>
      <c r="M9" s="104">
        <v>79</v>
      </c>
      <c r="N9" s="104">
        <v>10.6</v>
      </c>
      <c r="O9" s="29">
        <v>746</v>
      </c>
      <c r="P9"/>
      <c r="Q9"/>
      <c r="R9"/>
      <c r="S9"/>
      <c r="T9"/>
      <c r="U9"/>
      <c r="V9"/>
      <c r="W9"/>
    </row>
    <row r="10" spans="1:23" x14ac:dyDescent="0.2">
      <c r="B10" s="62" t="s">
        <v>45</v>
      </c>
      <c r="C10" s="104">
        <v>3</v>
      </c>
      <c r="D10" s="105">
        <v>0.7</v>
      </c>
      <c r="E10" s="104">
        <v>38</v>
      </c>
      <c r="F10" s="105">
        <v>9.5</v>
      </c>
      <c r="G10" s="29">
        <v>84</v>
      </c>
      <c r="H10" s="105">
        <v>20.9</v>
      </c>
      <c r="I10" s="29">
        <v>181</v>
      </c>
      <c r="J10" s="105">
        <v>45</v>
      </c>
      <c r="K10" s="29">
        <v>63</v>
      </c>
      <c r="L10" s="104">
        <v>15.7</v>
      </c>
      <c r="M10" s="104">
        <v>33</v>
      </c>
      <c r="N10" s="104">
        <v>8.1999999999999993</v>
      </c>
      <c r="O10" s="29">
        <v>402</v>
      </c>
      <c r="P10"/>
      <c r="Q10"/>
      <c r="R10"/>
      <c r="S10"/>
      <c r="T10"/>
      <c r="U10"/>
      <c r="V10"/>
      <c r="W10"/>
    </row>
    <row r="11" spans="1:23" x14ac:dyDescent="0.2">
      <c r="B11" s="62" t="s">
        <v>46</v>
      </c>
      <c r="C11" s="104">
        <v>0</v>
      </c>
      <c r="D11" s="105">
        <v>0</v>
      </c>
      <c r="E11" s="104">
        <v>46</v>
      </c>
      <c r="F11" s="105">
        <v>13.9</v>
      </c>
      <c r="G11" s="29">
        <v>112</v>
      </c>
      <c r="H11" s="105">
        <v>33.799999999999997</v>
      </c>
      <c r="I11" s="29">
        <v>91</v>
      </c>
      <c r="J11" s="105">
        <v>27.5</v>
      </c>
      <c r="K11" s="29">
        <v>55</v>
      </c>
      <c r="L11" s="104">
        <v>16.600000000000001</v>
      </c>
      <c r="M11" s="104">
        <v>27</v>
      </c>
      <c r="N11" s="104">
        <v>8.1999999999999993</v>
      </c>
      <c r="O11" s="29">
        <v>331</v>
      </c>
      <c r="P11"/>
      <c r="Q11"/>
      <c r="R11"/>
      <c r="S11"/>
      <c r="T11"/>
      <c r="U11"/>
      <c r="V11"/>
      <c r="W11"/>
    </row>
    <row r="12" spans="1:23" x14ac:dyDescent="0.2">
      <c r="B12" s="62" t="s">
        <v>47</v>
      </c>
      <c r="C12" s="104">
        <v>8</v>
      </c>
      <c r="D12" s="105">
        <v>3.4</v>
      </c>
      <c r="E12" s="104">
        <v>9</v>
      </c>
      <c r="F12" s="105">
        <v>3.9</v>
      </c>
      <c r="G12" s="29">
        <v>58</v>
      </c>
      <c r="H12" s="105">
        <v>25</v>
      </c>
      <c r="I12" s="29">
        <v>47</v>
      </c>
      <c r="J12" s="105">
        <v>20.3</v>
      </c>
      <c r="K12" s="29">
        <v>79</v>
      </c>
      <c r="L12" s="104">
        <v>34.1</v>
      </c>
      <c r="M12" s="104">
        <v>31</v>
      </c>
      <c r="N12" s="104">
        <v>13.4</v>
      </c>
      <c r="O12" s="29">
        <v>232</v>
      </c>
      <c r="P12"/>
      <c r="Q12"/>
      <c r="R12"/>
      <c r="S12"/>
      <c r="T12"/>
      <c r="U12"/>
      <c r="V12"/>
      <c r="W12"/>
    </row>
    <row r="13" spans="1:23" x14ac:dyDescent="0.2">
      <c r="B13" s="62" t="s">
        <v>48</v>
      </c>
      <c r="C13" s="104">
        <v>0</v>
      </c>
      <c r="D13" s="105">
        <v>0</v>
      </c>
      <c r="E13" s="104">
        <v>25</v>
      </c>
      <c r="F13" s="105">
        <v>5.3</v>
      </c>
      <c r="G13" s="29">
        <v>77</v>
      </c>
      <c r="H13" s="105">
        <v>16.2</v>
      </c>
      <c r="I13" s="29">
        <v>194</v>
      </c>
      <c r="J13" s="105">
        <v>40.9</v>
      </c>
      <c r="K13" s="29">
        <v>132</v>
      </c>
      <c r="L13" s="104">
        <v>27.8</v>
      </c>
      <c r="M13" s="104">
        <v>46</v>
      </c>
      <c r="N13" s="104">
        <v>9.6999999999999993</v>
      </c>
      <c r="O13" s="29">
        <v>474</v>
      </c>
      <c r="P13"/>
      <c r="Q13"/>
      <c r="R13"/>
      <c r="S13"/>
      <c r="T13"/>
      <c r="U13"/>
      <c r="V13"/>
      <c r="W13"/>
    </row>
    <row r="14" spans="1:23" x14ac:dyDescent="0.2">
      <c r="B14" s="62" t="s">
        <v>49</v>
      </c>
      <c r="C14" s="104">
        <v>2</v>
      </c>
      <c r="D14" s="105">
        <v>0.6</v>
      </c>
      <c r="E14" s="104">
        <v>26</v>
      </c>
      <c r="F14" s="105">
        <v>8</v>
      </c>
      <c r="G14" s="29">
        <v>89</v>
      </c>
      <c r="H14" s="105">
        <v>27.3</v>
      </c>
      <c r="I14" s="29">
        <v>114</v>
      </c>
      <c r="J14" s="105">
        <v>35</v>
      </c>
      <c r="K14" s="29">
        <v>48</v>
      </c>
      <c r="L14" s="104">
        <v>14.7</v>
      </c>
      <c r="M14" s="104">
        <v>47</v>
      </c>
      <c r="N14" s="104">
        <v>14.4</v>
      </c>
      <c r="O14" s="29">
        <v>326</v>
      </c>
      <c r="P14"/>
      <c r="Q14"/>
      <c r="R14"/>
      <c r="S14"/>
      <c r="T14"/>
      <c r="U14"/>
      <c r="V14"/>
      <c r="W14"/>
    </row>
    <row r="15" spans="1:23" x14ac:dyDescent="0.2">
      <c r="B15" s="62" t="s">
        <v>50</v>
      </c>
      <c r="C15" s="104">
        <v>0</v>
      </c>
      <c r="D15" s="105">
        <v>0</v>
      </c>
      <c r="E15" s="104">
        <v>34</v>
      </c>
      <c r="F15" s="105">
        <v>13</v>
      </c>
      <c r="G15" s="29">
        <v>73</v>
      </c>
      <c r="H15" s="105">
        <v>28</v>
      </c>
      <c r="I15" s="29">
        <v>80</v>
      </c>
      <c r="J15" s="105">
        <v>30.7</v>
      </c>
      <c r="K15" s="29">
        <v>59</v>
      </c>
      <c r="L15" s="104">
        <v>22.6</v>
      </c>
      <c r="M15" s="104">
        <v>15</v>
      </c>
      <c r="N15" s="104">
        <v>5.7</v>
      </c>
      <c r="O15" s="29">
        <v>261</v>
      </c>
      <c r="P15"/>
      <c r="Q15"/>
      <c r="R15"/>
      <c r="S15"/>
      <c r="T15"/>
      <c r="U15"/>
      <c r="V15"/>
      <c r="W15"/>
    </row>
    <row r="16" spans="1:23" x14ac:dyDescent="0.2">
      <c r="B16" s="62" t="s">
        <v>51</v>
      </c>
      <c r="C16" s="104">
        <v>0</v>
      </c>
      <c r="D16" s="105">
        <v>0</v>
      </c>
      <c r="E16" s="104">
        <v>38</v>
      </c>
      <c r="F16" s="105">
        <v>8.5</v>
      </c>
      <c r="G16" s="29">
        <v>102</v>
      </c>
      <c r="H16" s="105">
        <v>22.9</v>
      </c>
      <c r="I16" s="29">
        <v>156</v>
      </c>
      <c r="J16" s="105">
        <v>35</v>
      </c>
      <c r="K16" s="29">
        <v>123</v>
      </c>
      <c r="L16" s="104">
        <v>27.6</v>
      </c>
      <c r="M16" s="104">
        <v>27</v>
      </c>
      <c r="N16" s="104">
        <v>6.1</v>
      </c>
      <c r="O16" s="29">
        <v>446</v>
      </c>
      <c r="P16"/>
      <c r="Q16"/>
      <c r="R16"/>
      <c r="S16"/>
      <c r="T16"/>
      <c r="U16"/>
      <c r="V16"/>
      <c r="W16"/>
    </row>
    <row r="17" spans="2:23" x14ac:dyDescent="0.2">
      <c r="B17" s="62" t="s">
        <v>52</v>
      </c>
      <c r="C17" s="104">
        <v>0</v>
      </c>
      <c r="D17" s="105">
        <v>0</v>
      </c>
      <c r="E17" s="104">
        <v>25</v>
      </c>
      <c r="F17" s="105">
        <v>16.8</v>
      </c>
      <c r="G17" s="29">
        <v>28</v>
      </c>
      <c r="H17" s="105">
        <v>18.8</v>
      </c>
      <c r="I17" s="29">
        <v>42</v>
      </c>
      <c r="J17" s="105">
        <v>28.2</v>
      </c>
      <c r="K17" s="29">
        <v>39</v>
      </c>
      <c r="L17" s="104">
        <v>26.2</v>
      </c>
      <c r="M17" s="104">
        <v>15</v>
      </c>
      <c r="N17" s="104">
        <v>10.1</v>
      </c>
      <c r="O17" s="29">
        <v>149</v>
      </c>
      <c r="P17"/>
      <c r="Q17"/>
      <c r="R17"/>
      <c r="S17"/>
      <c r="T17"/>
      <c r="U17"/>
      <c r="V17"/>
      <c r="W17"/>
    </row>
    <row r="18" spans="2:23" x14ac:dyDescent="0.2">
      <c r="B18" s="63" t="s">
        <v>100</v>
      </c>
      <c r="C18" s="106">
        <v>22</v>
      </c>
      <c r="D18" s="107">
        <v>0.5</v>
      </c>
      <c r="E18" s="106">
        <v>425</v>
      </c>
      <c r="F18" s="107">
        <v>9.3000000000000007</v>
      </c>
      <c r="G18" s="91">
        <v>1110</v>
      </c>
      <c r="H18" s="107">
        <v>24.2</v>
      </c>
      <c r="I18" s="91">
        <v>1572</v>
      </c>
      <c r="J18" s="107">
        <v>34.299999999999997</v>
      </c>
      <c r="K18" s="91">
        <v>1034</v>
      </c>
      <c r="L18" s="106">
        <v>22.6</v>
      </c>
      <c r="M18" s="106">
        <v>415</v>
      </c>
      <c r="N18" s="106">
        <v>9.1</v>
      </c>
      <c r="O18" s="91">
        <v>4578</v>
      </c>
      <c r="P18"/>
      <c r="Q18"/>
      <c r="R18"/>
      <c r="S18"/>
      <c r="T18"/>
      <c r="U18"/>
      <c r="V18"/>
      <c r="W18"/>
    </row>
    <row r="19" spans="2:23" x14ac:dyDescent="0.2">
      <c r="B19" s="62" t="s">
        <v>406</v>
      </c>
      <c r="C19" s="104">
        <v>31</v>
      </c>
      <c r="D19" s="105" t="s">
        <v>401</v>
      </c>
      <c r="E19" s="104">
        <v>549</v>
      </c>
      <c r="F19" s="105" t="s">
        <v>400</v>
      </c>
      <c r="G19" s="29">
        <v>1079</v>
      </c>
      <c r="H19" s="105" t="s">
        <v>402</v>
      </c>
      <c r="I19" s="29">
        <v>1555</v>
      </c>
      <c r="J19" s="105" t="s">
        <v>403</v>
      </c>
      <c r="K19" s="29">
        <v>1071</v>
      </c>
      <c r="L19" s="104" t="s">
        <v>404</v>
      </c>
      <c r="M19" s="104">
        <v>327</v>
      </c>
      <c r="N19" s="104" t="s">
        <v>405</v>
      </c>
      <c r="O19" s="29">
        <v>4612</v>
      </c>
      <c r="P19"/>
      <c r="Q19"/>
      <c r="R19"/>
      <c r="S19"/>
      <c r="T19"/>
      <c r="U19"/>
      <c r="V19"/>
      <c r="W19"/>
    </row>
    <row r="20" spans="2:23" x14ac:dyDescent="0.2">
      <c r="C20"/>
      <c r="D20" s="24"/>
      <c r="E20"/>
      <c r="F20" s="24"/>
      <c r="G20" s="52"/>
      <c r="H20" s="24"/>
      <c r="I20" s="52"/>
      <c r="J20" s="24"/>
      <c r="K20" s="52"/>
      <c r="L20"/>
      <c r="M20"/>
      <c r="N20"/>
      <c r="O20" s="52"/>
      <c r="P20"/>
      <c r="Q20"/>
      <c r="R20"/>
      <c r="S20"/>
      <c r="T20"/>
      <c r="U20"/>
      <c r="V20"/>
      <c r="W20"/>
    </row>
    <row r="21" spans="2:23" x14ac:dyDescent="0.2">
      <c r="C21"/>
      <c r="D21" s="24"/>
      <c r="E21"/>
      <c r="F21" s="24"/>
      <c r="G21" s="52"/>
      <c r="H21" s="24"/>
      <c r="I21" s="52"/>
      <c r="J21" s="24"/>
      <c r="K21" s="52"/>
      <c r="L21"/>
      <c r="M21"/>
      <c r="N21"/>
      <c r="O21" s="52"/>
      <c r="P21"/>
      <c r="Q21"/>
      <c r="R21"/>
      <c r="S21"/>
      <c r="T21"/>
      <c r="U21"/>
      <c r="V21"/>
      <c r="W21"/>
    </row>
    <row r="22" spans="2:23" x14ac:dyDescent="0.2">
      <c r="C22"/>
      <c r="D22" s="24"/>
      <c r="E22"/>
      <c r="F22" s="24"/>
      <c r="G22" s="52"/>
      <c r="H22" s="24"/>
      <c r="I22" s="52"/>
      <c r="J22" s="24"/>
      <c r="K22" s="52"/>
      <c r="L22"/>
      <c r="M22"/>
      <c r="N22"/>
      <c r="O22" s="52"/>
      <c r="P22"/>
      <c r="Q22"/>
      <c r="R22"/>
      <c r="S22"/>
      <c r="T22"/>
      <c r="U22"/>
      <c r="V22"/>
      <c r="W22"/>
    </row>
    <row r="23" spans="2:23" x14ac:dyDescent="0.2">
      <c r="C23"/>
      <c r="D23" s="24"/>
      <c r="E23"/>
      <c r="F23" s="24"/>
      <c r="G23" s="52"/>
      <c r="H23" s="24"/>
      <c r="I23" s="52"/>
      <c r="J23" s="24"/>
      <c r="K23" s="52"/>
      <c r="L23"/>
      <c r="M23"/>
      <c r="N23"/>
      <c r="O23" s="52"/>
      <c r="P23"/>
      <c r="Q23"/>
      <c r="R23"/>
      <c r="S23"/>
      <c r="T23"/>
      <c r="U23"/>
      <c r="V23"/>
      <c r="W23"/>
    </row>
    <row r="24" spans="2:23" x14ac:dyDescent="0.2">
      <c r="C24"/>
      <c r="D24" s="24"/>
      <c r="E24"/>
      <c r="F24" s="24"/>
      <c r="G24" s="52"/>
      <c r="H24" s="24"/>
      <c r="I24" s="52"/>
      <c r="J24" s="24"/>
      <c r="K24" s="52"/>
      <c r="L24"/>
      <c r="M24"/>
      <c r="N24"/>
      <c r="O24" s="52"/>
      <c r="P24"/>
      <c r="Q24"/>
      <c r="R24"/>
      <c r="S24"/>
      <c r="T24"/>
      <c r="U24"/>
      <c r="V24"/>
      <c r="W24"/>
    </row>
    <row r="25" spans="2:23" x14ac:dyDescent="0.2">
      <c r="C25"/>
      <c r="D25" s="24"/>
      <c r="E25"/>
      <c r="F25" s="24"/>
      <c r="G25" s="52"/>
      <c r="H25" s="24"/>
      <c r="I25" s="52"/>
      <c r="J25" s="24"/>
      <c r="K25" s="52"/>
      <c r="L25"/>
      <c r="M25"/>
      <c r="N25"/>
      <c r="O25" s="52"/>
      <c r="P25"/>
      <c r="Q25"/>
      <c r="R25"/>
      <c r="S25"/>
      <c r="T25"/>
      <c r="U25"/>
      <c r="V25"/>
      <c r="W25"/>
    </row>
    <row r="26" spans="2:23" x14ac:dyDescent="0.2">
      <c r="C26"/>
      <c r="D26" s="24"/>
      <c r="E26"/>
      <c r="F26" s="24"/>
      <c r="G26" s="52"/>
      <c r="H26" s="24"/>
      <c r="I26" s="52"/>
      <c r="J26" s="24"/>
      <c r="K26" s="52"/>
      <c r="L26"/>
      <c r="M26"/>
      <c r="N26"/>
      <c r="O26" s="52"/>
      <c r="P26"/>
      <c r="Q26"/>
      <c r="R26"/>
      <c r="S26"/>
      <c r="T26"/>
      <c r="U26"/>
      <c r="V26"/>
      <c r="W26"/>
    </row>
    <row r="27" spans="2:23" x14ac:dyDescent="0.2">
      <c r="C27"/>
      <c r="D27" s="24"/>
      <c r="E27"/>
      <c r="F27" s="24"/>
      <c r="G27" s="52"/>
      <c r="H27" s="24"/>
      <c r="I27" s="52"/>
      <c r="J27" s="24"/>
      <c r="K27" s="52"/>
      <c r="L27"/>
      <c r="M27"/>
      <c r="N27"/>
      <c r="O27" s="52"/>
      <c r="P27"/>
      <c r="Q27"/>
      <c r="R27"/>
      <c r="S27"/>
      <c r="T27"/>
      <c r="U27"/>
      <c r="V27"/>
      <c r="W27"/>
    </row>
    <row r="28" spans="2:23" x14ac:dyDescent="0.2">
      <c r="C28"/>
      <c r="D28" s="24"/>
      <c r="E28"/>
      <c r="F28" s="24"/>
      <c r="G28" s="52"/>
      <c r="H28" s="24"/>
      <c r="I28" s="52"/>
      <c r="J28" s="24"/>
      <c r="K28" s="52"/>
      <c r="L28"/>
      <c r="M28"/>
      <c r="N28"/>
      <c r="O28" s="52"/>
      <c r="P28"/>
      <c r="Q28"/>
      <c r="R28"/>
      <c r="S28"/>
      <c r="T28"/>
      <c r="U28"/>
      <c r="V28"/>
      <c r="W28"/>
    </row>
    <row r="29" spans="2:23" x14ac:dyDescent="0.2">
      <c r="C29"/>
      <c r="D29" s="24"/>
      <c r="E29"/>
      <c r="F29" s="24"/>
      <c r="G29" s="52"/>
      <c r="H29" s="24"/>
      <c r="I29" s="52"/>
      <c r="J29" s="24"/>
      <c r="K29" s="52"/>
      <c r="L29"/>
      <c r="M29"/>
      <c r="N29"/>
      <c r="O29" s="52"/>
      <c r="P29"/>
      <c r="Q29"/>
      <c r="R29"/>
      <c r="S29"/>
      <c r="T29"/>
      <c r="U29"/>
      <c r="V29"/>
      <c r="W29"/>
    </row>
    <row r="30" spans="2:23" x14ac:dyDescent="0.2">
      <c r="C30"/>
      <c r="D30" s="24"/>
      <c r="E30"/>
      <c r="F30" s="24"/>
      <c r="G30" s="52"/>
      <c r="H30" s="24"/>
      <c r="I30" s="52"/>
      <c r="J30" s="24"/>
      <c r="K30" s="52"/>
      <c r="L30"/>
      <c r="M30"/>
      <c r="N30"/>
      <c r="O30" s="52"/>
      <c r="P30"/>
      <c r="Q30"/>
      <c r="R30"/>
      <c r="S30"/>
      <c r="T30"/>
      <c r="U30"/>
      <c r="V30"/>
      <c r="W30"/>
    </row>
    <row r="31" spans="2:23" x14ac:dyDescent="0.2">
      <c r="C31"/>
      <c r="D31" s="24"/>
      <c r="E31"/>
      <c r="F31" s="24"/>
      <c r="G31" s="52"/>
      <c r="H31" s="24"/>
      <c r="I31" s="52"/>
      <c r="J31" s="24"/>
      <c r="K31" s="52"/>
      <c r="L31"/>
      <c r="M31"/>
      <c r="N31"/>
      <c r="O31" s="52"/>
      <c r="P31"/>
      <c r="Q31"/>
      <c r="R31"/>
      <c r="S31"/>
      <c r="T31"/>
      <c r="U31"/>
      <c r="V31"/>
      <c r="W31"/>
    </row>
    <row r="32" spans="2:23" x14ac:dyDescent="0.2">
      <c r="C32"/>
      <c r="D32" s="24"/>
      <c r="E32"/>
      <c r="F32" s="24"/>
      <c r="G32" s="52"/>
      <c r="H32" s="24"/>
      <c r="I32" s="52"/>
      <c r="J32" s="24"/>
      <c r="K32" s="52"/>
      <c r="L32"/>
      <c r="M32"/>
      <c r="N32"/>
      <c r="O32" s="52"/>
      <c r="P32"/>
      <c r="Q32"/>
      <c r="R32"/>
      <c r="S32"/>
      <c r="T32"/>
      <c r="U32"/>
      <c r="V32"/>
      <c r="W32"/>
    </row>
    <row r="33" spans="3:23" x14ac:dyDescent="0.2">
      <c r="C33"/>
      <c r="D33" s="24"/>
      <c r="E33"/>
      <c r="F33" s="24"/>
      <c r="G33" s="52"/>
      <c r="H33" s="24"/>
      <c r="I33" s="52"/>
      <c r="J33" s="24"/>
      <c r="K33" s="52"/>
      <c r="L33"/>
      <c r="M33"/>
      <c r="N33"/>
      <c r="O33" s="52"/>
      <c r="P33"/>
      <c r="Q33"/>
      <c r="R33"/>
      <c r="S33"/>
      <c r="T33"/>
      <c r="U33"/>
      <c r="V33"/>
      <c r="W33"/>
    </row>
    <row r="34" spans="3:23" x14ac:dyDescent="0.2">
      <c r="C34"/>
      <c r="D34" s="24"/>
      <c r="E34"/>
      <c r="F34" s="24"/>
      <c r="G34" s="52"/>
      <c r="H34" s="24"/>
      <c r="I34" s="52"/>
      <c r="J34" s="24"/>
      <c r="K34" s="52"/>
      <c r="L34"/>
      <c r="M34"/>
      <c r="N34"/>
      <c r="O34" s="52"/>
      <c r="P34"/>
      <c r="Q34"/>
      <c r="R34"/>
      <c r="S34"/>
      <c r="T34"/>
      <c r="U34"/>
      <c r="V34"/>
      <c r="W34"/>
    </row>
    <row r="35" spans="3:23" x14ac:dyDescent="0.2">
      <c r="C35"/>
      <c r="D35" s="24"/>
      <c r="E35"/>
      <c r="F35" s="24"/>
      <c r="G35" s="52"/>
      <c r="H35" s="24"/>
      <c r="I35" s="52"/>
      <c r="J35" s="24"/>
      <c r="K35" s="52"/>
      <c r="L35"/>
      <c r="M35"/>
      <c r="N35"/>
      <c r="O35" s="52"/>
      <c r="P35"/>
      <c r="Q35"/>
      <c r="R35"/>
      <c r="S35"/>
      <c r="T35"/>
      <c r="U35"/>
      <c r="V35"/>
      <c r="W35"/>
    </row>
    <row r="36" spans="3:23" x14ac:dyDescent="0.2">
      <c r="C36"/>
      <c r="D36" s="24"/>
      <c r="E36"/>
      <c r="F36" s="24"/>
      <c r="G36" s="52"/>
      <c r="H36" s="24"/>
      <c r="I36" s="52"/>
      <c r="J36" s="24"/>
      <c r="K36" s="52"/>
      <c r="L36"/>
      <c r="M36"/>
      <c r="N36"/>
      <c r="O36" s="52"/>
      <c r="P36"/>
      <c r="Q36"/>
      <c r="R36"/>
      <c r="S36"/>
      <c r="T36"/>
      <c r="U36"/>
      <c r="V36"/>
      <c r="W36"/>
    </row>
    <row r="37" spans="3:23" x14ac:dyDescent="0.2">
      <c r="C37"/>
      <c r="D37" s="24"/>
      <c r="E37"/>
      <c r="F37" s="24"/>
      <c r="G37" s="52"/>
      <c r="H37" s="24"/>
      <c r="I37" s="52"/>
      <c r="J37" s="24"/>
      <c r="K37" s="52"/>
      <c r="L37"/>
      <c r="M37"/>
      <c r="N37"/>
      <c r="O37" s="52"/>
      <c r="P37"/>
      <c r="Q37"/>
      <c r="R37"/>
      <c r="S37"/>
      <c r="T37"/>
      <c r="U37"/>
      <c r="V37"/>
      <c r="W37"/>
    </row>
    <row r="38" spans="3:23" x14ac:dyDescent="0.2">
      <c r="C38"/>
      <c r="D38" s="24"/>
      <c r="E38"/>
      <c r="F38" s="24"/>
      <c r="G38" s="52"/>
      <c r="H38" s="24"/>
      <c r="I38" s="52"/>
      <c r="J38" s="24"/>
      <c r="K38" s="52"/>
      <c r="L38"/>
      <c r="M38"/>
      <c r="N38"/>
      <c r="O38" s="52"/>
      <c r="P38"/>
      <c r="Q38"/>
      <c r="R38"/>
      <c r="S38"/>
      <c r="T38"/>
      <c r="U38"/>
      <c r="V38"/>
      <c r="W38"/>
    </row>
    <row r="39" spans="3:23" x14ac:dyDescent="0.2">
      <c r="C39"/>
      <c r="D39" s="24"/>
      <c r="E39"/>
      <c r="F39" s="24"/>
      <c r="G39" s="52"/>
      <c r="H39" s="24"/>
      <c r="I39" s="52"/>
      <c r="J39" s="24"/>
      <c r="K39" s="52"/>
      <c r="L39"/>
      <c r="M39"/>
      <c r="N39"/>
      <c r="O39" s="52"/>
      <c r="P39"/>
      <c r="Q39"/>
      <c r="R39"/>
      <c r="S39"/>
      <c r="T39"/>
      <c r="U39"/>
      <c r="V39"/>
      <c r="W39"/>
    </row>
    <row r="40" spans="3:23" x14ac:dyDescent="0.2">
      <c r="C40"/>
      <c r="D40" s="24"/>
      <c r="E40"/>
      <c r="F40" s="24"/>
      <c r="G40" s="52"/>
      <c r="H40" s="24"/>
      <c r="I40" s="52"/>
      <c r="J40" s="24"/>
      <c r="K40" s="52"/>
      <c r="L40"/>
      <c r="M40"/>
      <c r="N40"/>
      <c r="O40" s="52"/>
      <c r="P40"/>
      <c r="Q40"/>
      <c r="R40"/>
      <c r="S40"/>
      <c r="T40"/>
      <c r="U40"/>
      <c r="V40"/>
      <c r="W40"/>
    </row>
    <row r="41" spans="3:23" x14ac:dyDescent="0.2">
      <c r="C41"/>
      <c r="D41" s="24"/>
      <c r="E41"/>
      <c r="F41" s="24"/>
      <c r="G41" s="52"/>
      <c r="H41" s="24"/>
      <c r="I41" s="52"/>
      <c r="J41" s="24"/>
      <c r="K41" s="52"/>
      <c r="L41"/>
      <c r="M41"/>
      <c r="N41"/>
      <c r="O41" s="52"/>
      <c r="P41"/>
      <c r="Q41"/>
      <c r="R41"/>
      <c r="S41"/>
      <c r="T41"/>
      <c r="U41"/>
      <c r="V41"/>
      <c r="W41"/>
    </row>
    <row r="42" spans="3:23" x14ac:dyDescent="0.2">
      <c r="C42"/>
      <c r="D42" s="24"/>
      <c r="E42"/>
      <c r="F42" s="24"/>
      <c r="G42" s="52"/>
      <c r="H42" s="24"/>
      <c r="I42" s="52"/>
      <c r="J42" s="24"/>
      <c r="K42" s="52"/>
      <c r="L42"/>
      <c r="M42"/>
      <c r="N42"/>
      <c r="O42" s="52"/>
      <c r="P42"/>
      <c r="Q42"/>
      <c r="R42"/>
      <c r="S42"/>
      <c r="T42"/>
      <c r="U42"/>
      <c r="V42"/>
      <c r="W42"/>
    </row>
    <row r="43" spans="3:23" x14ac:dyDescent="0.2">
      <c r="C43"/>
      <c r="D43" s="24"/>
      <c r="E43"/>
      <c r="F43" s="24"/>
      <c r="G43" s="52"/>
      <c r="H43" s="24"/>
      <c r="I43" s="52"/>
      <c r="J43" s="24"/>
      <c r="K43" s="52"/>
      <c r="L43"/>
      <c r="M43"/>
      <c r="N43"/>
      <c r="O43" s="52"/>
      <c r="P43"/>
      <c r="Q43"/>
      <c r="R43"/>
      <c r="S43"/>
      <c r="T43"/>
      <c r="U43"/>
      <c r="V43"/>
      <c r="W43"/>
    </row>
    <row r="44" spans="3:23" x14ac:dyDescent="0.2">
      <c r="C44"/>
      <c r="D44" s="24"/>
      <c r="E44"/>
      <c r="F44" s="24"/>
      <c r="G44" s="52"/>
      <c r="H44" s="24"/>
      <c r="I44" s="52"/>
      <c r="J44" s="24"/>
      <c r="K44" s="52"/>
      <c r="L44"/>
      <c r="M44"/>
      <c r="N44"/>
      <c r="O44" s="52"/>
      <c r="P44"/>
      <c r="Q44"/>
      <c r="R44"/>
      <c r="S44"/>
      <c r="T44"/>
      <c r="U44"/>
      <c r="V44"/>
      <c r="W44"/>
    </row>
    <row r="45" spans="3:23" x14ac:dyDescent="0.2">
      <c r="C45"/>
      <c r="D45" s="24"/>
      <c r="E45"/>
      <c r="F45" s="24"/>
      <c r="G45" s="52"/>
      <c r="H45" s="24"/>
      <c r="I45" s="52"/>
      <c r="J45" s="24"/>
      <c r="K45" s="52"/>
      <c r="L45"/>
      <c r="M45"/>
      <c r="N45"/>
      <c r="O45" s="52"/>
      <c r="P45"/>
      <c r="Q45"/>
      <c r="R45"/>
      <c r="S45"/>
      <c r="T45"/>
      <c r="U45"/>
      <c r="V45"/>
      <c r="W45"/>
    </row>
    <row r="46" spans="3:23" x14ac:dyDescent="0.2">
      <c r="C46"/>
      <c r="D46" s="24"/>
      <c r="E46"/>
      <c r="F46" s="24"/>
      <c r="G46" s="52"/>
      <c r="H46" s="24"/>
      <c r="I46" s="52"/>
      <c r="J46" s="24"/>
      <c r="K46" s="52"/>
      <c r="L46"/>
      <c r="M46"/>
      <c r="N46"/>
      <c r="O46" s="52"/>
      <c r="P46"/>
      <c r="Q46"/>
      <c r="R46"/>
      <c r="S46"/>
      <c r="T46"/>
      <c r="U46"/>
      <c r="V46"/>
      <c r="W46"/>
    </row>
    <row r="47" spans="3:23" x14ac:dyDescent="0.2">
      <c r="C47"/>
      <c r="D47" s="24"/>
      <c r="E47"/>
      <c r="F47" s="24"/>
      <c r="G47" s="52"/>
      <c r="H47" s="24"/>
      <c r="I47" s="52"/>
      <c r="J47" s="24"/>
      <c r="K47" s="52"/>
      <c r="L47"/>
      <c r="M47"/>
      <c r="N47"/>
      <c r="O47" s="52"/>
      <c r="P47"/>
      <c r="Q47"/>
      <c r="R47"/>
      <c r="S47"/>
      <c r="T47"/>
      <c r="U47"/>
      <c r="V47"/>
      <c r="W47"/>
    </row>
    <row r="48" spans="3:23" x14ac:dyDescent="0.2">
      <c r="C48"/>
      <c r="D48" s="24"/>
      <c r="E48"/>
      <c r="F48" s="24"/>
      <c r="G48" s="52"/>
      <c r="H48" s="24"/>
      <c r="I48" s="52"/>
      <c r="J48" s="24"/>
      <c r="K48" s="52"/>
      <c r="L48"/>
      <c r="M48"/>
      <c r="N48"/>
      <c r="O48" s="52"/>
      <c r="P48"/>
      <c r="Q48"/>
      <c r="R48"/>
      <c r="S48"/>
      <c r="T48"/>
      <c r="U48"/>
      <c r="V48"/>
      <c r="W48"/>
    </row>
    <row r="49" spans="3:23" x14ac:dyDescent="0.2">
      <c r="C49"/>
      <c r="D49" s="24"/>
      <c r="E49"/>
      <c r="F49" s="24"/>
      <c r="G49" s="52"/>
      <c r="H49" s="24"/>
      <c r="I49" s="52"/>
      <c r="J49" s="24"/>
      <c r="K49" s="52"/>
      <c r="L49"/>
      <c r="M49"/>
      <c r="N49"/>
      <c r="O49" s="52"/>
      <c r="P49"/>
      <c r="Q49"/>
      <c r="R49"/>
      <c r="S49"/>
      <c r="T49"/>
      <c r="U49"/>
      <c r="V49"/>
      <c r="W49"/>
    </row>
    <row r="50" spans="3:23" x14ac:dyDescent="0.2">
      <c r="C50"/>
      <c r="D50" s="24"/>
      <c r="E50"/>
      <c r="F50" s="24"/>
      <c r="G50" s="52"/>
      <c r="H50" s="24"/>
      <c r="I50" s="52"/>
      <c r="J50" s="24"/>
      <c r="K50" s="52"/>
      <c r="L50"/>
      <c r="M50"/>
      <c r="N50"/>
      <c r="O50" s="52"/>
      <c r="P50"/>
      <c r="Q50"/>
      <c r="R50"/>
      <c r="S50"/>
      <c r="T50"/>
      <c r="U50"/>
      <c r="V50"/>
      <c r="W50"/>
    </row>
    <row r="51" spans="3:23" x14ac:dyDescent="0.2">
      <c r="C51"/>
      <c r="D51" s="24"/>
      <c r="E51"/>
      <c r="F51" s="24"/>
      <c r="G51" s="52"/>
      <c r="H51" s="24"/>
      <c r="I51" s="52"/>
      <c r="J51" s="24"/>
      <c r="K51" s="52"/>
      <c r="L51"/>
      <c r="M51"/>
      <c r="N51"/>
      <c r="O51" s="52"/>
      <c r="P51"/>
      <c r="Q51"/>
      <c r="R51"/>
      <c r="S51"/>
      <c r="T51"/>
      <c r="U51"/>
      <c r="V51"/>
      <c r="W51"/>
    </row>
    <row r="52" spans="3:23" x14ac:dyDescent="0.2">
      <c r="C52"/>
      <c r="D52" s="24"/>
      <c r="E52"/>
      <c r="F52" s="24"/>
      <c r="G52" s="52"/>
      <c r="H52" s="24"/>
      <c r="I52" s="52"/>
      <c r="J52" s="24"/>
      <c r="K52" s="52"/>
      <c r="L52"/>
      <c r="M52"/>
      <c r="N52"/>
      <c r="O52" s="52"/>
      <c r="P52"/>
      <c r="Q52"/>
      <c r="R52"/>
      <c r="S52"/>
      <c r="T52"/>
      <c r="U52"/>
      <c r="V52"/>
      <c r="W52"/>
    </row>
    <row r="53" spans="3:23" x14ac:dyDescent="0.2">
      <c r="C53"/>
      <c r="D53" s="24"/>
      <c r="E53"/>
      <c r="F53" s="24"/>
      <c r="G53" s="52"/>
      <c r="H53" s="24"/>
      <c r="I53" s="52"/>
      <c r="J53" s="24"/>
      <c r="K53" s="52"/>
      <c r="L53"/>
      <c r="M53"/>
      <c r="N53"/>
      <c r="O53" s="52"/>
      <c r="P53"/>
      <c r="Q53"/>
      <c r="R53"/>
      <c r="S53"/>
      <c r="T53"/>
      <c r="U53"/>
      <c r="V53"/>
      <c r="W53"/>
    </row>
    <row r="54" spans="3:23" x14ac:dyDescent="0.2">
      <c r="C54"/>
      <c r="D54" s="24"/>
      <c r="E54"/>
      <c r="F54" s="24"/>
      <c r="G54" s="52"/>
      <c r="H54" s="24"/>
      <c r="I54" s="52"/>
      <c r="J54" s="24"/>
      <c r="K54" s="52"/>
      <c r="L54"/>
      <c r="M54"/>
      <c r="N54"/>
      <c r="O54" s="52"/>
      <c r="P54"/>
      <c r="Q54"/>
      <c r="R54"/>
      <c r="S54"/>
      <c r="T54"/>
      <c r="U54"/>
      <c r="V54"/>
      <c r="W54"/>
    </row>
    <row r="55" spans="3:23" x14ac:dyDescent="0.2">
      <c r="C55"/>
      <c r="D55" s="24"/>
      <c r="E55"/>
      <c r="F55" s="24"/>
      <c r="G55" s="52"/>
      <c r="H55" s="24"/>
      <c r="I55" s="52"/>
      <c r="J55" s="24"/>
      <c r="K55" s="52"/>
      <c r="L55"/>
      <c r="M55"/>
      <c r="N55"/>
      <c r="O55" s="52"/>
      <c r="P55"/>
      <c r="Q55"/>
      <c r="R55"/>
      <c r="S55"/>
      <c r="T55"/>
      <c r="U55"/>
      <c r="V55"/>
      <c r="W55"/>
    </row>
    <row r="56" spans="3:23" x14ac:dyDescent="0.2">
      <c r="C56"/>
      <c r="D56" s="24"/>
      <c r="E56"/>
      <c r="F56" s="24"/>
      <c r="G56" s="52"/>
      <c r="H56" s="24"/>
      <c r="I56" s="52"/>
      <c r="J56" s="24"/>
      <c r="K56" s="52"/>
      <c r="L56"/>
      <c r="M56"/>
      <c r="N56"/>
      <c r="O56" s="52"/>
      <c r="P56"/>
      <c r="Q56"/>
      <c r="R56"/>
      <c r="S56"/>
      <c r="T56"/>
      <c r="U56"/>
      <c r="V56"/>
      <c r="W56"/>
    </row>
    <row r="57" spans="3:23" x14ac:dyDescent="0.2">
      <c r="C57"/>
      <c r="D57" s="24"/>
      <c r="E57"/>
      <c r="F57" s="24"/>
      <c r="G57" s="52"/>
      <c r="H57" s="24"/>
      <c r="I57" s="52"/>
      <c r="J57" s="24"/>
      <c r="K57" s="52"/>
      <c r="L57"/>
      <c r="M57"/>
      <c r="N57"/>
      <c r="O57" s="52"/>
      <c r="P57"/>
      <c r="Q57"/>
      <c r="R57"/>
      <c r="S57"/>
      <c r="T57"/>
      <c r="U57"/>
      <c r="V57"/>
      <c r="W57"/>
    </row>
    <row r="58" spans="3:23" x14ac:dyDescent="0.2">
      <c r="C58"/>
      <c r="D58" s="24"/>
      <c r="E58"/>
      <c r="F58" s="24"/>
      <c r="G58" s="52"/>
      <c r="H58" s="24"/>
      <c r="I58" s="52"/>
      <c r="J58" s="24"/>
      <c r="K58" s="52"/>
      <c r="L58"/>
      <c r="M58"/>
      <c r="N58"/>
      <c r="O58" s="52"/>
      <c r="P58"/>
      <c r="Q58"/>
      <c r="R58"/>
      <c r="S58"/>
      <c r="T58"/>
      <c r="U58"/>
      <c r="V58"/>
      <c r="W58"/>
    </row>
    <row r="59" spans="3:23" x14ac:dyDescent="0.2">
      <c r="C59"/>
      <c r="D59" s="24"/>
      <c r="E59"/>
      <c r="F59" s="24"/>
      <c r="G59" s="52"/>
      <c r="H59" s="24"/>
      <c r="I59" s="52"/>
      <c r="J59" s="24"/>
      <c r="K59" s="52"/>
      <c r="L59"/>
      <c r="M59"/>
      <c r="N59"/>
      <c r="O59" s="52"/>
      <c r="P59"/>
      <c r="Q59"/>
      <c r="R59"/>
      <c r="S59"/>
      <c r="T59"/>
      <c r="U59"/>
      <c r="V59"/>
      <c r="W59"/>
    </row>
    <row r="60" spans="3:23" x14ac:dyDescent="0.2">
      <c r="C60"/>
      <c r="D60" s="24"/>
      <c r="E60"/>
      <c r="F60" s="24"/>
      <c r="G60" s="52"/>
      <c r="H60" s="24"/>
      <c r="I60" s="52"/>
      <c r="J60" s="24"/>
      <c r="K60" s="52"/>
      <c r="L60"/>
      <c r="M60"/>
      <c r="N60"/>
      <c r="O60" s="52"/>
      <c r="P60"/>
      <c r="Q60"/>
      <c r="R60"/>
      <c r="S60"/>
      <c r="T60"/>
      <c r="U60"/>
      <c r="V60"/>
      <c r="W60"/>
    </row>
    <row r="61" spans="3:23" x14ac:dyDescent="0.2">
      <c r="C61"/>
      <c r="D61" s="24"/>
      <c r="E61"/>
      <c r="F61" s="24"/>
      <c r="G61" s="52"/>
      <c r="H61" s="24"/>
      <c r="I61" s="52"/>
      <c r="J61" s="24"/>
      <c r="K61" s="52"/>
      <c r="L61"/>
      <c r="M61"/>
      <c r="N61"/>
      <c r="O61" s="52"/>
      <c r="P61"/>
      <c r="Q61"/>
      <c r="R61"/>
      <c r="S61"/>
      <c r="T61"/>
      <c r="U61"/>
      <c r="V61"/>
      <c r="W61"/>
    </row>
    <row r="62" spans="3:23" x14ac:dyDescent="0.2">
      <c r="C62"/>
      <c r="D62" s="24"/>
      <c r="E62"/>
      <c r="F62" s="24"/>
      <c r="G62" s="52"/>
      <c r="H62" s="24"/>
      <c r="I62" s="52"/>
      <c r="J62" s="24"/>
      <c r="K62" s="52"/>
      <c r="L62"/>
      <c r="M62"/>
      <c r="N62"/>
      <c r="O62" s="52"/>
      <c r="P62"/>
      <c r="Q62"/>
      <c r="R62"/>
      <c r="S62"/>
      <c r="T62"/>
      <c r="U62"/>
      <c r="V62"/>
      <c r="W62"/>
    </row>
    <row r="63" spans="3:23" x14ac:dyDescent="0.2">
      <c r="C63"/>
      <c r="D63" s="24"/>
      <c r="E63"/>
      <c r="F63" s="24"/>
      <c r="G63" s="52"/>
      <c r="H63" s="24"/>
      <c r="I63" s="52"/>
      <c r="J63" s="24"/>
      <c r="K63" s="52"/>
      <c r="L63"/>
      <c r="M63"/>
      <c r="N63"/>
      <c r="O63" s="52"/>
      <c r="P63"/>
      <c r="Q63"/>
      <c r="R63"/>
      <c r="S63"/>
      <c r="T63"/>
      <c r="U63"/>
      <c r="V63"/>
      <c r="W63"/>
    </row>
    <row r="64" spans="3:23" x14ac:dyDescent="0.2">
      <c r="C64"/>
      <c r="D64" s="24"/>
      <c r="E64"/>
      <c r="F64" s="24"/>
      <c r="G64" s="52"/>
      <c r="H64" s="24"/>
      <c r="I64" s="52"/>
      <c r="J64" s="24"/>
      <c r="K64" s="52"/>
      <c r="L64"/>
      <c r="M64"/>
      <c r="N64"/>
      <c r="O64" s="52"/>
      <c r="P64"/>
      <c r="Q64"/>
      <c r="R64"/>
      <c r="S64"/>
      <c r="T64"/>
      <c r="U64"/>
      <c r="V64"/>
      <c r="W64"/>
    </row>
    <row r="65" spans="3:23" x14ac:dyDescent="0.2">
      <c r="C65"/>
      <c r="D65" s="24"/>
      <c r="E65"/>
      <c r="F65" s="24"/>
      <c r="G65" s="52"/>
      <c r="H65" s="24"/>
      <c r="I65" s="52"/>
      <c r="J65" s="24"/>
      <c r="K65" s="52"/>
      <c r="L65"/>
      <c r="M65"/>
      <c r="N65"/>
      <c r="O65" s="52"/>
      <c r="P65"/>
      <c r="Q65"/>
      <c r="R65"/>
      <c r="S65"/>
      <c r="T65"/>
      <c r="U65"/>
      <c r="V65"/>
      <c r="W65"/>
    </row>
    <row r="66" spans="3:23" x14ac:dyDescent="0.2">
      <c r="C66"/>
      <c r="D66" s="24"/>
      <c r="E66"/>
      <c r="F66" s="24"/>
      <c r="G66" s="52"/>
      <c r="H66" s="24"/>
      <c r="I66" s="52"/>
      <c r="J66" s="24"/>
      <c r="K66" s="52"/>
      <c r="L66"/>
      <c r="M66"/>
      <c r="N66"/>
      <c r="O66" s="52"/>
      <c r="P66"/>
      <c r="Q66"/>
      <c r="R66"/>
      <c r="S66"/>
      <c r="T66"/>
      <c r="U66"/>
      <c r="V66"/>
      <c r="W66"/>
    </row>
    <row r="67" spans="3:23" x14ac:dyDescent="0.2">
      <c r="C67"/>
      <c r="D67" s="24"/>
      <c r="E67"/>
      <c r="F67" s="24"/>
      <c r="G67" s="52"/>
      <c r="H67" s="24"/>
      <c r="I67" s="52"/>
      <c r="J67" s="24"/>
      <c r="K67" s="52"/>
      <c r="L67"/>
      <c r="M67"/>
      <c r="N67"/>
      <c r="O67" s="52"/>
      <c r="P67"/>
      <c r="Q67"/>
      <c r="R67"/>
      <c r="S67"/>
      <c r="T67"/>
      <c r="U67"/>
      <c r="V67"/>
      <c r="W67"/>
    </row>
    <row r="68" spans="3:23" x14ac:dyDescent="0.2">
      <c r="C68"/>
      <c r="D68" s="24"/>
      <c r="E68"/>
      <c r="F68" s="24"/>
      <c r="G68" s="52"/>
      <c r="H68" s="24"/>
      <c r="I68" s="52"/>
      <c r="J68" s="24"/>
      <c r="K68" s="52"/>
      <c r="L68"/>
      <c r="M68"/>
      <c r="N68"/>
      <c r="O68" s="52"/>
      <c r="P68"/>
      <c r="Q68"/>
      <c r="R68"/>
      <c r="S68"/>
      <c r="T68"/>
      <c r="U68"/>
      <c r="V68"/>
      <c r="W68"/>
    </row>
    <row r="69" spans="3:23" x14ac:dyDescent="0.2">
      <c r="C69"/>
      <c r="D69" s="24"/>
      <c r="E69"/>
      <c r="F69" s="24"/>
      <c r="G69" s="52"/>
      <c r="H69" s="24"/>
      <c r="I69" s="52"/>
      <c r="J69" s="24"/>
      <c r="K69" s="52"/>
      <c r="L69"/>
      <c r="M69"/>
      <c r="N69"/>
      <c r="O69" s="52"/>
      <c r="P69"/>
      <c r="Q69"/>
      <c r="R69"/>
      <c r="S69"/>
      <c r="T69"/>
      <c r="U69"/>
      <c r="V69"/>
      <c r="W69"/>
    </row>
    <row r="70" spans="3:23" x14ac:dyDescent="0.2">
      <c r="C70"/>
      <c r="D70" s="24"/>
      <c r="E70"/>
      <c r="F70" s="24"/>
      <c r="G70" s="52"/>
      <c r="H70" s="24"/>
      <c r="I70" s="52"/>
      <c r="J70" s="24"/>
      <c r="K70" s="52"/>
      <c r="L70"/>
      <c r="M70"/>
      <c r="N70"/>
      <c r="O70" s="52"/>
      <c r="P70"/>
      <c r="Q70"/>
      <c r="R70"/>
      <c r="S70"/>
      <c r="T70"/>
      <c r="U70"/>
      <c r="V70"/>
      <c r="W70"/>
    </row>
    <row r="71" spans="3:23" x14ac:dyDescent="0.2">
      <c r="C71"/>
      <c r="D71" s="24"/>
      <c r="E71"/>
      <c r="F71" s="24"/>
      <c r="G71" s="52"/>
      <c r="H71" s="24"/>
      <c r="I71" s="52"/>
      <c r="J71" s="24"/>
      <c r="K71" s="52"/>
      <c r="L71"/>
      <c r="M71"/>
      <c r="N71"/>
      <c r="O71" s="52"/>
      <c r="P71"/>
      <c r="Q71"/>
      <c r="R71"/>
      <c r="S71"/>
      <c r="T71"/>
      <c r="U71"/>
      <c r="V71"/>
      <c r="W71"/>
    </row>
    <row r="72" spans="3:23" x14ac:dyDescent="0.2">
      <c r="C72"/>
      <c r="D72" s="24"/>
      <c r="E72"/>
      <c r="F72" s="24"/>
      <c r="G72" s="52"/>
      <c r="H72" s="24"/>
      <c r="I72" s="52"/>
      <c r="J72" s="24"/>
      <c r="K72" s="52"/>
      <c r="L72"/>
      <c r="M72"/>
      <c r="N72"/>
      <c r="O72" s="52"/>
      <c r="P72"/>
      <c r="Q72"/>
      <c r="R72"/>
      <c r="S72"/>
      <c r="T72"/>
      <c r="U72"/>
      <c r="V72"/>
      <c r="W72"/>
    </row>
    <row r="73" spans="3:23" x14ac:dyDescent="0.2">
      <c r="C73"/>
      <c r="D73" s="24"/>
      <c r="E73"/>
      <c r="F73" s="24"/>
      <c r="G73" s="52"/>
      <c r="H73" s="24"/>
      <c r="I73" s="52"/>
      <c r="J73" s="24"/>
      <c r="K73" s="52"/>
      <c r="L73"/>
      <c r="M73"/>
      <c r="N73"/>
      <c r="O73" s="52"/>
      <c r="P73"/>
      <c r="Q73"/>
      <c r="R73"/>
      <c r="S73"/>
      <c r="T73"/>
      <c r="U73"/>
      <c r="V73"/>
      <c r="W73"/>
    </row>
    <row r="74" spans="3:23" x14ac:dyDescent="0.2">
      <c r="C74"/>
      <c r="D74" s="24"/>
      <c r="E74"/>
      <c r="F74" s="24"/>
      <c r="G74" s="52"/>
      <c r="H74" s="24"/>
      <c r="I74" s="52"/>
      <c r="J74" s="24"/>
      <c r="K74" s="52"/>
      <c r="L74"/>
      <c r="M74"/>
      <c r="N74"/>
      <c r="O74" s="52"/>
      <c r="P74"/>
      <c r="Q74"/>
      <c r="R74"/>
      <c r="S74"/>
      <c r="T74"/>
      <c r="U74"/>
      <c r="V74"/>
      <c r="W74"/>
    </row>
    <row r="75" spans="3:23" x14ac:dyDescent="0.2">
      <c r="C75"/>
      <c r="D75" s="24"/>
      <c r="E75"/>
      <c r="F75" s="24"/>
      <c r="G75" s="52"/>
      <c r="H75" s="24"/>
      <c r="I75" s="52"/>
      <c r="J75" s="24"/>
      <c r="K75" s="52"/>
      <c r="L75"/>
      <c r="M75"/>
      <c r="N75"/>
      <c r="O75" s="52"/>
      <c r="P75"/>
      <c r="Q75"/>
      <c r="R75"/>
      <c r="S75"/>
      <c r="T75"/>
      <c r="U75"/>
      <c r="V75"/>
      <c r="W75"/>
    </row>
    <row r="76" spans="3:23" x14ac:dyDescent="0.2">
      <c r="C76"/>
      <c r="D76" s="24"/>
      <c r="E76"/>
      <c r="F76" s="24"/>
      <c r="G76" s="52"/>
      <c r="H76" s="24"/>
      <c r="I76" s="52"/>
      <c r="J76" s="24"/>
      <c r="K76" s="52"/>
      <c r="L76"/>
      <c r="M76"/>
      <c r="N76"/>
      <c r="O76" s="52"/>
      <c r="P76"/>
      <c r="Q76"/>
      <c r="R76"/>
      <c r="S76"/>
      <c r="T76"/>
      <c r="U76"/>
      <c r="V76"/>
      <c r="W76"/>
    </row>
    <row r="77" spans="3:23" x14ac:dyDescent="0.2">
      <c r="C77"/>
      <c r="D77" s="24"/>
      <c r="E77"/>
      <c r="F77" s="24"/>
      <c r="G77" s="52"/>
      <c r="H77" s="24"/>
      <c r="I77" s="52"/>
      <c r="J77" s="24"/>
      <c r="K77" s="52"/>
      <c r="L77"/>
      <c r="M77"/>
      <c r="N77"/>
      <c r="O77" s="52"/>
      <c r="P77"/>
      <c r="Q77"/>
      <c r="R77"/>
      <c r="S77"/>
      <c r="T77"/>
      <c r="U77"/>
      <c r="V77"/>
      <c r="W77"/>
    </row>
    <row r="78" spans="3:23" x14ac:dyDescent="0.2">
      <c r="C78"/>
      <c r="D78" s="24"/>
      <c r="E78"/>
      <c r="F78" s="24"/>
      <c r="G78" s="52"/>
      <c r="H78" s="24"/>
      <c r="I78" s="52"/>
      <c r="J78" s="24"/>
      <c r="K78" s="52"/>
      <c r="L78"/>
      <c r="M78"/>
      <c r="N78"/>
      <c r="O78" s="52"/>
      <c r="P78"/>
      <c r="Q78"/>
      <c r="R78"/>
      <c r="S78"/>
      <c r="T78"/>
      <c r="U78"/>
      <c r="V78"/>
      <c r="W78"/>
    </row>
    <row r="79" spans="3:23" x14ac:dyDescent="0.2">
      <c r="C79"/>
      <c r="D79" s="24"/>
      <c r="E79"/>
      <c r="F79" s="24"/>
      <c r="G79" s="52"/>
      <c r="H79" s="24"/>
      <c r="I79" s="52"/>
      <c r="J79" s="24"/>
      <c r="K79" s="52"/>
      <c r="L79"/>
      <c r="M79"/>
      <c r="N79"/>
      <c r="O79" s="52"/>
      <c r="P79"/>
      <c r="Q79"/>
      <c r="R79"/>
      <c r="S79"/>
      <c r="T79"/>
      <c r="U79"/>
      <c r="V79"/>
      <c r="W79"/>
    </row>
    <row r="80" spans="3:23" x14ac:dyDescent="0.2">
      <c r="C80"/>
      <c r="D80" s="24"/>
      <c r="E80"/>
      <c r="F80" s="24"/>
      <c r="G80" s="52"/>
      <c r="H80" s="24"/>
      <c r="I80" s="52"/>
      <c r="J80" s="24"/>
      <c r="K80" s="52"/>
      <c r="L80"/>
      <c r="M80"/>
      <c r="N80"/>
      <c r="O80" s="52"/>
      <c r="P80"/>
      <c r="Q80"/>
      <c r="R80"/>
      <c r="S80"/>
      <c r="T80"/>
      <c r="U80"/>
      <c r="V80"/>
      <c r="W80"/>
    </row>
    <row r="81" spans="3:23" x14ac:dyDescent="0.2">
      <c r="C81"/>
      <c r="D81" s="24"/>
      <c r="E81"/>
      <c r="F81" s="24"/>
      <c r="G81" s="52"/>
      <c r="H81" s="24"/>
      <c r="I81" s="52"/>
      <c r="J81" s="24"/>
      <c r="K81" s="52"/>
      <c r="L81"/>
      <c r="M81"/>
      <c r="N81"/>
      <c r="O81" s="52"/>
      <c r="P81"/>
      <c r="Q81"/>
      <c r="R81"/>
      <c r="S81"/>
      <c r="T81"/>
      <c r="U81"/>
      <c r="V81"/>
      <c r="W81"/>
    </row>
    <row r="82" spans="3:23" x14ac:dyDescent="0.2">
      <c r="C82"/>
      <c r="D82" s="24"/>
      <c r="E82"/>
      <c r="F82" s="24"/>
      <c r="G82" s="52"/>
      <c r="H82" s="24"/>
      <c r="I82" s="52"/>
      <c r="J82" s="24"/>
      <c r="K82" s="52"/>
      <c r="L82"/>
      <c r="M82"/>
      <c r="N82"/>
      <c r="O82" s="52"/>
      <c r="P82"/>
      <c r="Q82"/>
      <c r="R82"/>
      <c r="S82"/>
      <c r="T82"/>
      <c r="U82"/>
      <c r="V82"/>
      <c r="W82"/>
    </row>
    <row r="83" spans="3:23" x14ac:dyDescent="0.2">
      <c r="C83"/>
      <c r="D83" s="24"/>
      <c r="E83"/>
      <c r="F83" s="24"/>
      <c r="G83" s="52"/>
      <c r="H83" s="24"/>
      <c r="I83" s="52"/>
      <c r="J83" s="24"/>
      <c r="K83" s="52"/>
      <c r="L83"/>
      <c r="M83"/>
      <c r="N83"/>
      <c r="O83" s="52"/>
      <c r="P83"/>
      <c r="Q83"/>
      <c r="R83"/>
      <c r="S83"/>
      <c r="T83"/>
      <c r="U83"/>
      <c r="V83"/>
      <c r="W83"/>
    </row>
    <row r="84" spans="3:23" x14ac:dyDescent="0.2">
      <c r="C84"/>
      <c r="D84" s="24"/>
      <c r="E84"/>
      <c r="F84" s="24"/>
      <c r="G84" s="52"/>
      <c r="H84" s="24"/>
      <c r="I84" s="52"/>
      <c r="J84" s="24"/>
      <c r="K84" s="52"/>
      <c r="L84"/>
      <c r="M84"/>
      <c r="N84"/>
      <c r="O84" s="52"/>
      <c r="P84"/>
      <c r="Q84"/>
      <c r="R84"/>
      <c r="S84"/>
      <c r="T84"/>
      <c r="U84"/>
      <c r="V84"/>
      <c r="W84"/>
    </row>
    <row r="85" spans="3:23" x14ac:dyDescent="0.2">
      <c r="C85"/>
      <c r="D85" s="24"/>
      <c r="E85"/>
      <c r="F85" s="24"/>
      <c r="G85" s="52"/>
      <c r="H85" s="24"/>
      <c r="I85" s="52"/>
      <c r="J85" s="24"/>
      <c r="K85" s="52"/>
      <c r="L85"/>
      <c r="M85"/>
      <c r="N85"/>
      <c r="O85" s="52"/>
      <c r="P85"/>
      <c r="Q85"/>
      <c r="R85"/>
      <c r="S85"/>
      <c r="T85"/>
      <c r="U85"/>
      <c r="V85"/>
      <c r="W85"/>
    </row>
    <row r="86" spans="3:23" x14ac:dyDescent="0.2">
      <c r="C86"/>
      <c r="D86" s="24"/>
      <c r="E86"/>
      <c r="F86" s="24"/>
      <c r="G86" s="52"/>
      <c r="H86" s="24"/>
      <c r="I86" s="52"/>
      <c r="J86" s="24"/>
      <c r="K86" s="52"/>
      <c r="L86"/>
      <c r="M86"/>
      <c r="N86"/>
      <c r="O86" s="52"/>
      <c r="P86"/>
      <c r="Q86"/>
      <c r="R86"/>
      <c r="S86"/>
      <c r="T86"/>
      <c r="U86"/>
      <c r="V86"/>
      <c r="W86"/>
    </row>
    <row r="87" spans="3:23" x14ac:dyDescent="0.2">
      <c r="C87"/>
      <c r="D87" s="24"/>
      <c r="E87"/>
      <c r="F87" s="24"/>
      <c r="G87" s="52"/>
      <c r="H87" s="24"/>
      <c r="I87" s="52"/>
      <c r="J87" s="24"/>
      <c r="K87" s="52"/>
      <c r="L87"/>
      <c r="M87"/>
      <c r="N87"/>
      <c r="O87" s="52"/>
      <c r="P87"/>
      <c r="Q87"/>
      <c r="R87"/>
      <c r="S87"/>
      <c r="T87"/>
      <c r="U87"/>
      <c r="V87"/>
      <c r="W87"/>
    </row>
    <row r="88" spans="3:23" x14ac:dyDescent="0.2">
      <c r="C88"/>
      <c r="D88" s="24"/>
      <c r="E88"/>
      <c r="F88" s="24"/>
      <c r="G88" s="52"/>
      <c r="H88" s="24"/>
      <c r="I88" s="52"/>
      <c r="J88" s="24"/>
      <c r="K88" s="52"/>
      <c r="L88"/>
      <c r="M88"/>
      <c r="N88"/>
      <c r="O88" s="52"/>
      <c r="P88"/>
      <c r="Q88"/>
      <c r="R88"/>
      <c r="S88"/>
      <c r="T88"/>
      <c r="U88"/>
      <c r="V88"/>
      <c r="W88"/>
    </row>
    <row r="89" spans="3:23" x14ac:dyDescent="0.2">
      <c r="C89"/>
      <c r="D89" s="24"/>
      <c r="E89"/>
      <c r="F89" s="24"/>
      <c r="G89" s="52"/>
      <c r="H89" s="24"/>
      <c r="I89" s="52"/>
      <c r="J89" s="24"/>
      <c r="K89" s="52"/>
      <c r="L89"/>
      <c r="M89"/>
      <c r="N89"/>
      <c r="O89" s="52"/>
      <c r="P89"/>
      <c r="Q89"/>
      <c r="R89"/>
      <c r="S89"/>
      <c r="T89"/>
      <c r="U89"/>
      <c r="V89"/>
      <c r="W89"/>
    </row>
    <row r="90" spans="3:23" x14ac:dyDescent="0.2">
      <c r="C90"/>
      <c r="D90" s="24"/>
      <c r="E90"/>
      <c r="F90" s="24"/>
      <c r="G90" s="52"/>
      <c r="H90" s="24"/>
      <c r="I90" s="52"/>
      <c r="J90" s="24"/>
      <c r="K90" s="52"/>
      <c r="L90"/>
      <c r="M90"/>
      <c r="N90"/>
      <c r="O90" s="52"/>
      <c r="P90"/>
      <c r="Q90"/>
      <c r="R90"/>
      <c r="S90"/>
      <c r="T90"/>
      <c r="U90"/>
      <c r="V90"/>
      <c r="W90"/>
    </row>
    <row r="91" spans="3:23" x14ac:dyDescent="0.2">
      <c r="C91"/>
      <c r="D91" s="24"/>
      <c r="E91"/>
      <c r="F91" s="24"/>
      <c r="G91" s="52"/>
      <c r="H91" s="24"/>
      <c r="I91" s="52"/>
      <c r="J91" s="24"/>
      <c r="K91" s="52"/>
      <c r="L91"/>
      <c r="M91"/>
      <c r="N91"/>
      <c r="O91" s="52"/>
      <c r="P91"/>
      <c r="Q91"/>
      <c r="R91"/>
      <c r="S91"/>
      <c r="T91"/>
      <c r="U91"/>
      <c r="V91"/>
      <c r="W91"/>
    </row>
    <row r="92" spans="3:23" x14ac:dyDescent="0.2">
      <c r="C92"/>
      <c r="D92" s="24"/>
      <c r="E92"/>
      <c r="F92" s="24"/>
      <c r="G92" s="52"/>
      <c r="H92" s="24"/>
      <c r="I92" s="52"/>
      <c r="J92" s="24"/>
      <c r="K92" s="52"/>
      <c r="L92"/>
      <c r="M92"/>
      <c r="N92"/>
      <c r="O92" s="52"/>
      <c r="P92"/>
      <c r="Q92"/>
      <c r="R92"/>
      <c r="S92"/>
      <c r="T92"/>
      <c r="U92"/>
      <c r="V92"/>
      <c r="W92"/>
    </row>
    <row r="93" spans="3:23" x14ac:dyDescent="0.2">
      <c r="C93"/>
      <c r="D93" s="24"/>
      <c r="E93"/>
      <c r="F93" s="24"/>
      <c r="G93" s="52"/>
      <c r="H93" s="24"/>
      <c r="I93" s="52"/>
      <c r="J93" s="24"/>
      <c r="K93" s="52"/>
      <c r="L93"/>
      <c r="M93"/>
      <c r="N93"/>
      <c r="O93" s="52"/>
      <c r="P93"/>
      <c r="Q93"/>
      <c r="R93"/>
      <c r="S93"/>
      <c r="T93"/>
      <c r="U93"/>
      <c r="V93"/>
      <c r="W93"/>
    </row>
    <row r="94" spans="3:23" x14ac:dyDescent="0.2">
      <c r="C94"/>
      <c r="D94" s="24"/>
      <c r="E94"/>
      <c r="F94" s="24"/>
      <c r="G94" s="52"/>
      <c r="H94" s="24"/>
      <c r="I94" s="52"/>
      <c r="J94" s="24"/>
      <c r="K94" s="52"/>
      <c r="L94"/>
      <c r="M94"/>
      <c r="N94"/>
      <c r="O94" s="52"/>
      <c r="P94"/>
      <c r="Q94"/>
      <c r="R94"/>
      <c r="S94"/>
      <c r="T94"/>
      <c r="U94"/>
      <c r="V94"/>
      <c r="W94"/>
    </row>
    <row r="95" spans="3:23" x14ac:dyDescent="0.2">
      <c r="C95"/>
      <c r="D95" s="24"/>
      <c r="E95"/>
      <c r="F95" s="24"/>
      <c r="G95" s="52"/>
      <c r="H95" s="24"/>
      <c r="I95" s="52"/>
      <c r="J95" s="24"/>
      <c r="K95" s="52"/>
      <c r="L95"/>
      <c r="M95"/>
      <c r="N95"/>
      <c r="O95" s="52"/>
      <c r="P95"/>
      <c r="Q95"/>
      <c r="R95"/>
      <c r="S95"/>
      <c r="T95"/>
      <c r="U95"/>
      <c r="V95"/>
      <c r="W95"/>
    </row>
    <row r="96" spans="3:23" x14ac:dyDescent="0.2">
      <c r="C96"/>
      <c r="D96" s="24"/>
      <c r="E96"/>
      <c r="F96" s="24"/>
      <c r="G96" s="52"/>
      <c r="H96" s="24"/>
      <c r="I96" s="52"/>
      <c r="J96" s="24"/>
      <c r="K96" s="52"/>
      <c r="L96"/>
      <c r="M96"/>
      <c r="N96"/>
      <c r="O96" s="52"/>
      <c r="P96"/>
      <c r="Q96"/>
      <c r="R96"/>
      <c r="S96"/>
      <c r="T96"/>
      <c r="U96"/>
      <c r="V96"/>
      <c r="W96"/>
    </row>
    <row r="97" spans="3:23" x14ac:dyDescent="0.2">
      <c r="C97"/>
      <c r="D97" s="24"/>
      <c r="E97"/>
      <c r="F97" s="24"/>
      <c r="G97" s="52"/>
      <c r="H97" s="24"/>
      <c r="I97" s="52"/>
      <c r="J97" s="24"/>
      <c r="K97" s="52"/>
      <c r="L97"/>
      <c r="M97"/>
      <c r="N97"/>
      <c r="O97" s="52"/>
      <c r="P97"/>
      <c r="Q97"/>
      <c r="R97"/>
      <c r="S97"/>
      <c r="T97"/>
      <c r="U97"/>
      <c r="V97"/>
      <c r="W97"/>
    </row>
    <row r="98" spans="3:23" x14ac:dyDescent="0.2">
      <c r="C98"/>
      <c r="D98" s="24"/>
      <c r="E98"/>
      <c r="F98" s="24"/>
      <c r="G98" s="52"/>
      <c r="H98" s="24"/>
      <c r="I98" s="52"/>
      <c r="J98" s="24"/>
      <c r="K98" s="52"/>
      <c r="L98"/>
      <c r="M98"/>
      <c r="N98"/>
      <c r="O98" s="52"/>
      <c r="P98"/>
      <c r="Q98"/>
      <c r="R98"/>
      <c r="S98"/>
      <c r="T98"/>
      <c r="U98"/>
      <c r="V98"/>
      <c r="W98"/>
    </row>
    <row r="99" spans="3:23" x14ac:dyDescent="0.2">
      <c r="C99"/>
      <c r="D99" s="24"/>
      <c r="E99"/>
      <c r="F99" s="24"/>
      <c r="G99" s="52"/>
      <c r="H99" s="24"/>
      <c r="I99" s="52"/>
      <c r="J99" s="24"/>
      <c r="K99" s="52"/>
      <c r="L99"/>
      <c r="M99"/>
      <c r="N99"/>
      <c r="O99" s="52"/>
      <c r="P99"/>
      <c r="Q99"/>
      <c r="R99"/>
      <c r="S99"/>
      <c r="T99"/>
      <c r="U99"/>
      <c r="V99"/>
      <c r="W99"/>
    </row>
  </sheetData>
  <sheetProtection selectLockedCells="1" selectUnlockedCells="1"/>
  <mergeCells count="9">
    <mergeCell ref="B4:B6"/>
    <mergeCell ref="C4:N4"/>
    <mergeCell ref="O4:O6"/>
    <mergeCell ref="C5:D5"/>
    <mergeCell ref="E5:F5"/>
    <mergeCell ref="G5:H5"/>
    <mergeCell ref="I5:J5"/>
    <mergeCell ref="K5:L5"/>
    <mergeCell ref="M5:N5"/>
  </mergeCells>
  <pageMargins left="0.78740157480314965" right="0.59055118110236227" top="0.78740157480314965" bottom="0.86614173228346458" header="0.51181102362204722" footer="0.35433070866141736"/>
  <pageSetup paperSize="9" scale="69" firstPageNumber="0" orientation="portrait" horizontalDpi="300" verticalDpi="300" r:id="rId1"/>
  <headerFooter alignWithMargins="0">
    <oddFooter>&amp;L&amp;9Statistik Aargau
www.ag.ch/statistik
062 835 13 00, statistik@ag.ch&amp;R&amp;9Baustatistik 2012/2013
Reihe stat.kurzinfo Nr. 6 | Januar 2014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E18"/>
  <sheetViews>
    <sheetView showGridLines="0" zoomScaleNormal="100" zoomScaleSheetLayoutView="100" workbookViewId="0">
      <pane ySplit="6" topLeftCell="A7" activePane="bottomLeft" state="frozen"/>
      <selection activeCell="H18" sqref="H18"/>
      <selection pane="bottomLeft" activeCell="N22" sqref="N22"/>
    </sheetView>
  </sheetViews>
  <sheetFormatPr baseColWidth="10" defaultRowHeight="12.75" x14ac:dyDescent="0.2"/>
  <cols>
    <col min="1" max="1" width="3.7109375" customWidth="1"/>
    <col min="2" max="2" width="16.7109375" customWidth="1"/>
    <col min="3" max="3" width="11.140625" style="33" customWidth="1"/>
    <col min="4" max="12" width="11.140625" style="11" customWidth="1"/>
    <col min="13" max="13" width="12.28515625" style="11" customWidth="1"/>
    <col min="14" max="15" width="6.28515625" style="11" customWidth="1"/>
    <col min="16" max="16" width="6.42578125" style="11" customWidth="1"/>
    <col min="17" max="18" width="6.28515625" style="11" customWidth="1"/>
    <col min="19" max="20" width="6.28515625" style="38" customWidth="1"/>
    <col min="21" max="23" width="6.28515625" style="11" customWidth="1"/>
    <col min="24" max="25" width="6.28515625" style="1" customWidth="1"/>
    <col min="26" max="27" width="11.42578125" style="1"/>
    <col min="28" max="29" width="11.42578125" style="39"/>
    <col min="30" max="31" width="11.42578125" style="1"/>
  </cols>
  <sheetData>
    <row r="1" spans="1:23" ht="15.75" x14ac:dyDescent="0.25">
      <c r="A1" s="17" t="str">
        <f>Inhaltsverzeichnis!B33&amp;" "&amp;Inhaltsverzeichnis!C33&amp;": "&amp;Inhaltsverzeichnis!E33</f>
        <v>Tabelle 14: Neu erstellte Wohnungen nach Auftraggebern und Bezirken, 2012</v>
      </c>
    </row>
    <row r="2" spans="1:23" ht="15.75" x14ac:dyDescent="0.25">
      <c r="A2" s="17"/>
    </row>
    <row r="3" spans="1:23" x14ac:dyDescent="0.2">
      <c r="C3"/>
      <c r="H3"/>
      <c r="I3"/>
      <c r="J3"/>
      <c r="K3"/>
      <c r="L3"/>
      <c r="M3"/>
      <c r="N3"/>
      <c r="O3"/>
      <c r="P3" s="1"/>
      <c r="Q3" s="1"/>
      <c r="R3" s="1"/>
      <c r="S3" s="39"/>
      <c r="T3" s="39"/>
      <c r="U3" s="1"/>
      <c r="V3" s="1"/>
      <c r="W3" s="1"/>
    </row>
    <row r="4" spans="1:23" ht="12.75" customHeight="1" x14ac:dyDescent="0.2">
      <c r="B4" s="216" t="s">
        <v>38</v>
      </c>
      <c r="C4" s="221" t="s">
        <v>30</v>
      </c>
      <c r="D4" s="217" t="s">
        <v>407</v>
      </c>
      <c r="E4" s="217"/>
      <c r="F4" s="217"/>
      <c r="G4" s="217"/>
      <c r="H4" s="217" t="s">
        <v>408</v>
      </c>
      <c r="I4" s="217"/>
      <c r="J4" s="217"/>
      <c r="K4" s="217"/>
      <c r="L4" s="217"/>
      <c r="M4" s="217"/>
      <c r="N4"/>
      <c r="O4"/>
      <c r="P4" s="1"/>
      <c r="Q4" s="1"/>
      <c r="R4" s="1"/>
      <c r="S4" s="39"/>
      <c r="T4" s="39"/>
      <c r="U4" s="1"/>
      <c r="V4" s="1"/>
      <c r="W4" s="1"/>
    </row>
    <row r="5" spans="1:23" x14ac:dyDescent="0.2">
      <c r="B5" s="216"/>
      <c r="C5" s="221"/>
      <c r="D5" s="221" t="s">
        <v>30</v>
      </c>
      <c r="E5" s="221" t="s">
        <v>60</v>
      </c>
      <c r="F5" s="221" t="s">
        <v>409</v>
      </c>
      <c r="G5" s="222" t="s">
        <v>410</v>
      </c>
      <c r="H5" s="221" t="s">
        <v>30</v>
      </c>
      <c r="I5" s="223" t="s">
        <v>430</v>
      </c>
      <c r="J5" s="217" t="s">
        <v>411</v>
      </c>
      <c r="K5" s="217"/>
      <c r="L5" s="222" t="s">
        <v>412</v>
      </c>
      <c r="M5" s="220" t="s">
        <v>413</v>
      </c>
    </row>
    <row r="6" spans="1:23" ht="25.5" x14ac:dyDescent="0.2">
      <c r="B6" s="216"/>
      <c r="C6" s="221"/>
      <c r="D6" s="221"/>
      <c r="E6" s="221"/>
      <c r="F6" s="221"/>
      <c r="G6" s="222"/>
      <c r="H6" s="221"/>
      <c r="I6" s="224"/>
      <c r="J6" s="85" t="s">
        <v>30</v>
      </c>
      <c r="K6" s="83" t="s">
        <v>431</v>
      </c>
      <c r="L6" s="222"/>
      <c r="M6" s="220"/>
    </row>
    <row r="7" spans="1:23" x14ac:dyDescent="0.2">
      <c r="B7" s="57" t="s">
        <v>42</v>
      </c>
      <c r="C7" s="29">
        <v>428</v>
      </c>
      <c r="D7" s="29">
        <v>0</v>
      </c>
      <c r="E7" s="29">
        <v>0</v>
      </c>
      <c r="F7" s="29">
        <v>0</v>
      </c>
      <c r="G7" s="29">
        <v>0</v>
      </c>
      <c r="H7" s="29">
        <v>428</v>
      </c>
      <c r="I7" s="29">
        <v>0</v>
      </c>
      <c r="J7" s="29">
        <v>186</v>
      </c>
      <c r="K7" s="29">
        <v>0</v>
      </c>
      <c r="L7" s="29">
        <v>126</v>
      </c>
      <c r="M7" s="29">
        <v>116</v>
      </c>
    </row>
    <row r="8" spans="1:23" x14ac:dyDescent="0.2">
      <c r="B8" s="57" t="s">
        <v>43</v>
      </c>
      <c r="C8" s="29">
        <v>783</v>
      </c>
      <c r="D8" s="29">
        <v>0</v>
      </c>
      <c r="E8" s="29">
        <v>0</v>
      </c>
      <c r="F8" s="29">
        <v>0</v>
      </c>
      <c r="G8" s="29">
        <v>0</v>
      </c>
      <c r="H8" s="29">
        <v>783</v>
      </c>
      <c r="I8" s="29">
        <v>64</v>
      </c>
      <c r="J8" s="29">
        <v>495</v>
      </c>
      <c r="K8" s="29">
        <v>4</v>
      </c>
      <c r="L8" s="29">
        <v>133</v>
      </c>
      <c r="M8" s="29">
        <v>91</v>
      </c>
    </row>
    <row r="9" spans="1:23" x14ac:dyDescent="0.2">
      <c r="B9" s="57" t="s">
        <v>44</v>
      </c>
      <c r="C9" s="29">
        <v>746</v>
      </c>
      <c r="D9" s="29">
        <v>2</v>
      </c>
      <c r="E9" s="29">
        <v>0</v>
      </c>
      <c r="F9" s="29">
        <v>0</v>
      </c>
      <c r="G9" s="29">
        <v>2</v>
      </c>
      <c r="H9" s="29">
        <v>744</v>
      </c>
      <c r="I9" s="29">
        <v>0</v>
      </c>
      <c r="J9" s="29">
        <v>407</v>
      </c>
      <c r="K9" s="29">
        <v>2</v>
      </c>
      <c r="L9" s="29">
        <v>152</v>
      </c>
      <c r="M9" s="29">
        <v>185</v>
      </c>
    </row>
    <row r="10" spans="1:23" x14ac:dyDescent="0.2">
      <c r="B10" s="57" t="s">
        <v>45</v>
      </c>
      <c r="C10" s="29">
        <v>402</v>
      </c>
      <c r="D10" s="29">
        <v>0</v>
      </c>
      <c r="E10" s="29">
        <v>0</v>
      </c>
      <c r="F10" s="29">
        <v>0</v>
      </c>
      <c r="G10" s="29">
        <v>0</v>
      </c>
      <c r="H10" s="29">
        <v>402</v>
      </c>
      <c r="I10" s="29">
        <v>0</v>
      </c>
      <c r="J10" s="29">
        <v>186</v>
      </c>
      <c r="K10" s="29">
        <v>21</v>
      </c>
      <c r="L10" s="29">
        <v>128</v>
      </c>
      <c r="M10" s="29">
        <v>88</v>
      </c>
    </row>
    <row r="11" spans="1:23" x14ac:dyDescent="0.2">
      <c r="B11" s="57" t="s">
        <v>46</v>
      </c>
      <c r="C11" s="29">
        <v>331</v>
      </c>
      <c r="D11" s="29">
        <v>0</v>
      </c>
      <c r="E11" s="29">
        <v>0</v>
      </c>
      <c r="F11" s="29">
        <v>0</v>
      </c>
      <c r="G11" s="29">
        <v>0</v>
      </c>
      <c r="H11" s="29">
        <v>331</v>
      </c>
      <c r="I11" s="29">
        <v>0</v>
      </c>
      <c r="J11" s="29">
        <v>179</v>
      </c>
      <c r="K11" s="29">
        <v>0</v>
      </c>
      <c r="L11" s="29">
        <v>75</v>
      </c>
      <c r="M11" s="29">
        <v>77</v>
      </c>
    </row>
    <row r="12" spans="1:23" x14ac:dyDescent="0.2">
      <c r="B12" s="57" t="s">
        <v>47</v>
      </c>
      <c r="C12" s="29">
        <v>232</v>
      </c>
      <c r="D12" s="29">
        <v>0</v>
      </c>
      <c r="E12" s="29">
        <v>0</v>
      </c>
      <c r="F12" s="29">
        <v>0</v>
      </c>
      <c r="G12" s="29">
        <v>0</v>
      </c>
      <c r="H12" s="29">
        <v>232</v>
      </c>
      <c r="I12" s="29">
        <v>0</v>
      </c>
      <c r="J12" s="29">
        <v>89</v>
      </c>
      <c r="K12" s="29">
        <v>6</v>
      </c>
      <c r="L12" s="29">
        <v>114</v>
      </c>
      <c r="M12" s="29">
        <v>29</v>
      </c>
    </row>
    <row r="13" spans="1:23" x14ac:dyDescent="0.2">
      <c r="B13" s="57" t="s">
        <v>48</v>
      </c>
      <c r="C13" s="29">
        <v>474</v>
      </c>
      <c r="D13" s="29">
        <v>0</v>
      </c>
      <c r="E13" s="29">
        <v>0</v>
      </c>
      <c r="F13" s="29">
        <v>0</v>
      </c>
      <c r="G13" s="29">
        <v>0</v>
      </c>
      <c r="H13" s="29">
        <v>474</v>
      </c>
      <c r="I13" s="29">
        <v>0</v>
      </c>
      <c r="J13" s="29">
        <v>246</v>
      </c>
      <c r="K13" s="29">
        <v>9</v>
      </c>
      <c r="L13" s="29">
        <v>129</v>
      </c>
      <c r="M13" s="29">
        <v>99</v>
      </c>
    </row>
    <row r="14" spans="1:23" x14ac:dyDescent="0.2">
      <c r="B14" s="57" t="s">
        <v>49</v>
      </c>
      <c r="C14" s="29">
        <v>326</v>
      </c>
      <c r="D14" s="29">
        <v>0</v>
      </c>
      <c r="E14" s="29">
        <v>0</v>
      </c>
      <c r="F14" s="29">
        <v>0</v>
      </c>
      <c r="G14" s="29">
        <v>0</v>
      </c>
      <c r="H14" s="29">
        <v>326</v>
      </c>
      <c r="I14" s="29">
        <v>0</v>
      </c>
      <c r="J14" s="29">
        <v>213</v>
      </c>
      <c r="K14" s="29">
        <v>2</v>
      </c>
      <c r="L14" s="29">
        <v>84</v>
      </c>
      <c r="M14" s="29">
        <v>29</v>
      </c>
    </row>
    <row r="15" spans="1:23" x14ac:dyDescent="0.2">
      <c r="B15" s="57" t="s">
        <v>50</v>
      </c>
      <c r="C15" s="29">
        <v>261</v>
      </c>
      <c r="D15" s="29">
        <v>0</v>
      </c>
      <c r="E15" s="29">
        <v>0</v>
      </c>
      <c r="F15" s="29">
        <v>0</v>
      </c>
      <c r="G15" s="29">
        <v>0</v>
      </c>
      <c r="H15" s="29">
        <v>261</v>
      </c>
      <c r="I15" s="29">
        <v>0</v>
      </c>
      <c r="J15" s="29">
        <v>180</v>
      </c>
      <c r="K15" s="29">
        <v>18</v>
      </c>
      <c r="L15" s="29">
        <v>50</v>
      </c>
      <c r="M15" s="29">
        <v>31</v>
      </c>
    </row>
    <row r="16" spans="1:23" x14ac:dyDescent="0.2">
      <c r="B16" s="57" t="s">
        <v>51</v>
      </c>
      <c r="C16" s="29">
        <v>446</v>
      </c>
      <c r="D16" s="29">
        <v>0</v>
      </c>
      <c r="E16" s="29">
        <v>0</v>
      </c>
      <c r="F16" s="29">
        <v>0</v>
      </c>
      <c r="G16" s="29">
        <v>0</v>
      </c>
      <c r="H16" s="29">
        <v>446</v>
      </c>
      <c r="I16" s="29">
        <v>0</v>
      </c>
      <c r="J16" s="29">
        <v>271</v>
      </c>
      <c r="K16" s="29">
        <v>0</v>
      </c>
      <c r="L16" s="29">
        <v>110</v>
      </c>
      <c r="M16" s="29">
        <v>65</v>
      </c>
    </row>
    <row r="17" spans="2:13" x14ac:dyDescent="0.2">
      <c r="B17" s="57" t="s">
        <v>52</v>
      </c>
      <c r="C17" s="29">
        <v>149</v>
      </c>
      <c r="D17" s="29">
        <v>0</v>
      </c>
      <c r="E17" s="29">
        <v>0</v>
      </c>
      <c r="F17" s="29">
        <v>0</v>
      </c>
      <c r="G17" s="29">
        <v>0</v>
      </c>
      <c r="H17" s="29">
        <v>149</v>
      </c>
      <c r="I17" s="29">
        <v>0</v>
      </c>
      <c r="J17" s="29">
        <v>10</v>
      </c>
      <c r="K17" s="29">
        <v>0</v>
      </c>
      <c r="L17" s="29">
        <v>55</v>
      </c>
      <c r="M17" s="29">
        <v>84</v>
      </c>
    </row>
    <row r="18" spans="2:13" x14ac:dyDescent="0.2">
      <c r="B18" s="58" t="s">
        <v>54</v>
      </c>
      <c r="C18" s="91">
        <v>4578</v>
      </c>
      <c r="D18" s="91">
        <v>2</v>
      </c>
      <c r="E18" s="91">
        <v>0</v>
      </c>
      <c r="F18" s="91">
        <v>0</v>
      </c>
      <c r="G18" s="91">
        <v>2</v>
      </c>
      <c r="H18" s="91">
        <v>4576</v>
      </c>
      <c r="I18" s="91">
        <v>64</v>
      </c>
      <c r="J18" s="91">
        <v>2462</v>
      </c>
      <c r="K18" s="91">
        <v>62</v>
      </c>
      <c r="L18" s="91">
        <v>1156</v>
      </c>
      <c r="M18" s="91">
        <v>894</v>
      </c>
    </row>
  </sheetData>
  <sheetProtection selectLockedCells="1" selectUnlockedCells="1"/>
  <mergeCells count="13">
    <mergeCell ref="M5:M6"/>
    <mergeCell ref="B4:B6"/>
    <mergeCell ref="C4:C6"/>
    <mergeCell ref="D4:G4"/>
    <mergeCell ref="H4:M4"/>
    <mergeCell ref="D5:D6"/>
    <mergeCell ref="E5:E6"/>
    <mergeCell ref="F5:F6"/>
    <mergeCell ref="G5:G6"/>
    <mergeCell ref="H5:H6"/>
    <mergeCell ref="I5:I6"/>
    <mergeCell ref="J5:K5"/>
    <mergeCell ref="L5:L6"/>
  </mergeCells>
  <pageMargins left="0.78740157480314965" right="0.59055118110236227" top="0.78740157480314965" bottom="0.86614173228346458" header="0.51181102362204722" footer="0.35433070866141736"/>
  <pageSetup paperSize="9" scale="62" firstPageNumber="0" orientation="portrait" horizontalDpi="300" verticalDpi="300" r:id="rId1"/>
  <headerFooter alignWithMargins="0">
    <oddFooter>&amp;L&amp;9Statistik Aargau
www.ag.ch/statistik
062 835 13 00, statistik@ag.ch&amp;R&amp;9Baustatistik 2012/2013
Reihe stat.kurzinfo Nr. 6 | Januar 2014</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pageSetUpPr fitToPage="1"/>
  </sheetPr>
  <dimension ref="A1:AH68"/>
  <sheetViews>
    <sheetView showGridLines="0" zoomScaleNormal="100" zoomScaleSheetLayoutView="100" workbookViewId="0">
      <pane ySplit="6" topLeftCell="A7" activePane="bottomLeft" state="frozen"/>
      <selection activeCell="I39" sqref="I39"/>
      <selection pane="bottomLeft" activeCell="K25" sqref="K25"/>
    </sheetView>
  </sheetViews>
  <sheetFormatPr baseColWidth="10" defaultRowHeight="12.75" x14ac:dyDescent="0.2"/>
  <cols>
    <col min="1" max="1" width="3.7109375" customWidth="1"/>
    <col min="2" max="2" width="5.85546875" customWidth="1"/>
    <col min="3" max="15" width="9" customWidth="1"/>
    <col min="16" max="17" width="8.28515625" customWidth="1"/>
    <col min="18" max="18" width="13.42578125" customWidth="1"/>
    <col min="19" max="19" width="10.28515625" customWidth="1"/>
    <col min="20" max="20" width="6.85546875" customWidth="1"/>
    <col min="21" max="22" width="10.28515625" customWidth="1"/>
    <col min="23" max="25" width="6.7109375" customWidth="1"/>
    <col min="26" max="26" width="7.7109375" customWidth="1"/>
    <col min="27" max="34" width="6.7109375" customWidth="1"/>
  </cols>
  <sheetData>
    <row r="1" spans="1:34" ht="15.75" x14ac:dyDescent="0.25">
      <c r="A1" s="17" t="str">
        <f>Inhaltsverzeichnis!B34&amp;" "&amp;Inhaltsverzeichnis!C34&amp;": "&amp;Inhaltsverzeichnis!E34</f>
        <v>Tabelle 15: Wohnbaubilanz, 1971 – 2012</v>
      </c>
    </row>
    <row r="3" spans="1:34" x14ac:dyDescent="0.2">
      <c r="A3" s="1"/>
      <c r="G3" s="1"/>
      <c r="I3" s="1"/>
      <c r="J3" s="1"/>
      <c r="K3" s="1"/>
      <c r="L3" s="1"/>
      <c r="M3" s="1"/>
      <c r="N3" s="1"/>
      <c r="O3" s="1"/>
      <c r="P3" s="1"/>
      <c r="Q3" s="1"/>
      <c r="R3" s="1"/>
      <c r="S3" s="1"/>
      <c r="T3" s="1"/>
      <c r="U3" s="1"/>
      <c r="V3" s="1"/>
      <c r="W3" s="1"/>
      <c r="X3" s="1"/>
      <c r="Y3" s="1"/>
      <c r="Z3" s="1"/>
      <c r="AA3" s="1"/>
      <c r="AB3" s="1"/>
      <c r="AC3" s="1"/>
      <c r="AD3" s="1"/>
      <c r="AE3" s="1"/>
      <c r="AF3" s="1"/>
      <c r="AG3" s="1"/>
      <c r="AH3" s="1"/>
    </row>
    <row r="4" spans="1:34" ht="12.75" customHeight="1" x14ac:dyDescent="0.2">
      <c r="B4" s="233" t="s">
        <v>21</v>
      </c>
      <c r="C4" s="229" t="s">
        <v>105</v>
      </c>
      <c r="D4" s="230"/>
      <c r="E4" s="218"/>
      <c r="F4" s="226" t="s">
        <v>106</v>
      </c>
      <c r="G4" s="226" t="s">
        <v>107</v>
      </c>
      <c r="H4" s="226" t="s">
        <v>108</v>
      </c>
      <c r="I4" s="229" t="s">
        <v>109</v>
      </c>
      <c r="J4" s="230"/>
      <c r="K4" s="230"/>
      <c r="L4" s="230"/>
      <c r="M4" s="230"/>
      <c r="N4" s="230"/>
      <c r="O4" s="218"/>
      <c r="Q4" s="1"/>
      <c r="R4" s="1"/>
      <c r="S4" s="1"/>
      <c r="T4" s="1"/>
      <c r="U4" s="1"/>
      <c r="V4" s="1"/>
      <c r="W4" s="1"/>
      <c r="X4" s="1"/>
      <c r="Y4" s="1"/>
      <c r="Z4" s="1"/>
      <c r="AA4" s="1"/>
      <c r="AB4" s="1"/>
      <c r="AC4" s="1"/>
      <c r="AD4" s="1"/>
      <c r="AE4" s="1"/>
      <c r="AF4" s="1"/>
      <c r="AG4" s="1"/>
      <c r="AH4" s="1"/>
    </row>
    <row r="5" spans="1:34" ht="12.75" customHeight="1" x14ac:dyDescent="0.2">
      <c r="B5" s="234"/>
      <c r="C5" s="231" t="s">
        <v>30</v>
      </c>
      <c r="D5" s="229" t="s">
        <v>110</v>
      </c>
      <c r="E5" s="218"/>
      <c r="F5" s="227"/>
      <c r="G5" s="227"/>
      <c r="H5" s="227"/>
      <c r="I5" s="231">
        <v>1</v>
      </c>
      <c r="J5" s="231">
        <v>2</v>
      </c>
      <c r="K5" s="231">
        <v>3</v>
      </c>
      <c r="L5" s="231">
        <v>4</v>
      </c>
      <c r="M5" s="231">
        <v>5</v>
      </c>
      <c r="N5" s="231" t="s">
        <v>111</v>
      </c>
      <c r="O5" s="231" t="s">
        <v>30</v>
      </c>
      <c r="Q5" s="1"/>
      <c r="R5" s="1"/>
      <c r="S5" s="1"/>
      <c r="T5" s="1"/>
      <c r="U5" s="1"/>
      <c r="V5" s="1"/>
      <c r="W5" s="1"/>
      <c r="X5" s="1"/>
      <c r="Y5" s="1"/>
      <c r="Z5" s="1"/>
      <c r="AA5" s="1"/>
      <c r="AB5" s="1"/>
      <c r="AC5" s="1"/>
      <c r="AD5" s="1"/>
      <c r="AE5" s="1"/>
      <c r="AF5" s="1"/>
      <c r="AG5" s="1"/>
      <c r="AH5" s="1"/>
    </row>
    <row r="6" spans="1:34" x14ac:dyDescent="0.2">
      <c r="B6" s="235"/>
      <c r="C6" s="232"/>
      <c r="D6" s="50" t="s">
        <v>112</v>
      </c>
      <c r="E6" s="50" t="s">
        <v>113</v>
      </c>
      <c r="F6" s="228"/>
      <c r="G6" s="228"/>
      <c r="H6" s="228"/>
      <c r="I6" s="232"/>
      <c r="J6" s="232"/>
      <c r="K6" s="232"/>
      <c r="L6" s="232"/>
      <c r="M6" s="232"/>
      <c r="N6" s="232"/>
      <c r="O6" s="232"/>
      <c r="Q6" s="1"/>
      <c r="R6" s="1"/>
      <c r="S6" s="1"/>
      <c r="T6" s="1"/>
      <c r="U6" s="1"/>
      <c r="V6" s="1"/>
      <c r="W6" s="1"/>
      <c r="X6" s="1"/>
      <c r="Y6" s="1"/>
      <c r="Z6" s="1"/>
      <c r="AA6" s="1"/>
      <c r="AB6" s="1"/>
      <c r="AC6" s="1"/>
      <c r="AD6" s="1"/>
      <c r="AE6" s="1"/>
      <c r="AF6" s="1"/>
      <c r="AG6" s="1"/>
      <c r="AH6" s="1"/>
    </row>
    <row r="7" spans="1:34" x14ac:dyDescent="0.2">
      <c r="B7" s="49">
        <v>1971</v>
      </c>
      <c r="C7" s="29">
        <v>4143</v>
      </c>
      <c r="D7" s="29">
        <v>1116</v>
      </c>
      <c r="E7" s="41">
        <f>D7/C7*100</f>
        <v>26.937002172338886</v>
      </c>
      <c r="F7" s="29">
        <v>123</v>
      </c>
      <c r="G7" s="29">
        <v>197</v>
      </c>
      <c r="H7" s="29">
        <f>O7-C7</f>
        <v>-74</v>
      </c>
      <c r="I7" s="29" t="s">
        <v>419</v>
      </c>
      <c r="J7" s="29" t="s">
        <v>419</v>
      </c>
      <c r="K7" s="29" t="s">
        <v>419</v>
      </c>
      <c r="L7" s="29" t="s">
        <v>419</v>
      </c>
      <c r="M7" s="29" t="s">
        <v>419</v>
      </c>
      <c r="N7" s="29" t="s">
        <v>419</v>
      </c>
      <c r="O7" s="29">
        <v>4069</v>
      </c>
      <c r="Q7" s="1"/>
      <c r="R7" s="1"/>
      <c r="S7" s="1"/>
      <c r="T7" s="1"/>
      <c r="U7" s="1"/>
      <c r="V7" s="1"/>
      <c r="W7" s="1"/>
      <c r="X7" s="1"/>
      <c r="Y7" s="1"/>
      <c r="Z7" s="1"/>
      <c r="AA7" s="1"/>
      <c r="AB7" s="1"/>
      <c r="AC7" s="1"/>
      <c r="AD7" s="1"/>
      <c r="AE7" s="1"/>
      <c r="AF7" s="1"/>
      <c r="AG7" s="1"/>
      <c r="AH7" s="1"/>
    </row>
    <row r="8" spans="1:34" x14ac:dyDescent="0.2">
      <c r="B8" s="49">
        <v>1972</v>
      </c>
      <c r="C8" s="29">
        <v>4914</v>
      </c>
      <c r="D8" s="29">
        <v>1275</v>
      </c>
      <c r="E8" s="41">
        <f t="shared" ref="E8:E48" si="0">D8/C8*100</f>
        <v>25.94627594627595</v>
      </c>
      <c r="F8" s="29">
        <v>92</v>
      </c>
      <c r="G8" s="29">
        <v>119</v>
      </c>
      <c r="H8" s="29">
        <f t="shared" ref="H8:H45" si="1">O8-C8</f>
        <v>-27</v>
      </c>
      <c r="I8" s="29" t="s">
        <v>419</v>
      </c>
      <c r="J8" s="29" t="s">
        <v>419</v>
      </c>
      <c r="K8" s="29" t="s">
        <v>419</v>
      </c>
      <c r="L8" s="29" t="s">
        <v>419</v>
      </c>
      <c r="M8" s="29" t="s">
        <v>419</v>
      </c>
      <c r="N8" s="29" t="s">
        <v>419</v>
      </c>
      <c r="O8" s="29">
        <v>4887</v>
      </c>
      <c r="Q8" s="1"/>
      <c r="R8" s="1"/>
      <c r="S8" s="1"/>
      <c r="T8" s="1"/>
      <c r="U8" s="1"/>
      <c r="V8" s="1"/>
      <c r="W8" s="1"/>
      <c r="X8" s="1"/>
      <c r="Y8" s="1"/>
      <c r="Z8" s="1"/>
      <c r="AA8" s="1"/>
      <c r="AB8" s="1"/>
      <c r="AC8" s="1"/>
      <c r="AD8" s="1"/>
      <c r="AE8" s="1"/>
      <c r="AF8" s="1"/>
      <c r="AG8" s="1"/>
      <c r="AH8" s="1"/>
    </row>
    <row r="9" spans="1:34" x14ac:dyDescent="0.2">
      <c r="B9" s="49">
        <v>1973</v>
      </c>
      <c r="C9" s="29">
        <v>6342</v>
      </c>
      <c r="D9" s="29">
        <v>1428</v>
      </c>
      <c r="E9" s="41">
        <f t="shared" si="0"/>
        <v>22.516556291390728</v>
      </c>
      <c r="F9" s="29">
        <v>113</v>
      </c>
      <c r="G9" s="29">
        <v>160</v>
      </c>
      <c r="H9" s="29">
        <f t="shared" si="1"/>
        <v>-47</v>
      </c>
      <c r="I9" s="29" t="s">
        <v>419</v>
      </c>
      <c r="J9" s="29" t="s">
        <v>419</v>
      </c>
      <c r="K9" s="29" t="s">
        <v>419</v>
      </c>
      <c r="L9" s="29" t="s">
        <v>419</v>
      </c>
      <c r="M9" s="29" t="s">
        <v>419</v>
      </c>
      <c r="N9" s="29" t="s">
        <v>419</v>
      </c>
      <c r="O9" s="29">
        <v>6295</v>
      </c>
      <c r="Q9" s="1"/>
      <c r="R9" s="1"/>
      <c r="S9" s="1"/>
      <c r="T9" s="1"/>
      <c r="U9" s="1"/>
      <c r="V9" s="1"/>
      <c r="W9" s="1"/>
      <c r="X9" s="1"/>
      <c r="Y9" s="1"/>
      <c r="Z9" s="1"/>
      <c r="AA9" s="1"/>
      <c r="AB9" s="1"/>
      <c r="AC9" s="1"/>
      <c r="AD9" s="1"/>
      <c r="AE9" s="1"/>
      <c r="AF9" s="1"/>
      <c r="AG9" s="1"/>
      <c r="AH9" s="1"/>
    </row>
    <row r="10" spans="1:34" x14ac:dyDescent="0.2">
      <c r="B10" s="49">
        <v>1974</v>
      </c>
      <c r="C10" s="29">
        <v>6520</v>
      </c>
      <c r="D10" s="29">
        <v>1380</v>
      </c>
      <c r="E10" s="41">
        <f t="shared" si="0"/>
        <v>21.165644171779142</v>
      </c>
      <c r="F10" s="29">
        <v>196</v>
      </c>
      <c r="G10" s="29">
        <v>122</v>
      </c>
      <c r="H10" s="29">
        <f t="shared" si="1"/>
        <v>74</v>
      </c>
      <c r="I10" s="29" t="s">
        <v>419</v>
      </c>
      <c r="J10" s="29" t="s">
        <v>419</v>
      </c>
      <c r="K10" s="29" t="s">
        <v>419</v>
      </c>
      <c r="L10" s="29" t="s">
        <v>419</v>
      </c>
      <c r="M10" s="29" t="s">
        <v>419</v>
      </c>
      <c r="N10" s="29" t="s">
        <v>419</v>
      </c>
      <c r="O10" s="29">
        <v>6594</v>
      </c>
      <c r="Q10" s="1"/>
      <c r="R10" s="1"/>
      <c r="S10" s="1"/>
      <c r="T10" s="1"/>
      <c r="U10" s="1"/>
      <c r="V10" s="1"/>
      <c r="W10" s="1"/>
      <c r="X10" s="1"/>
      <c r="Y10" s="1"/>
      <c r="Z10" s="1"/>
      <c r="AA10" s="1"/>
      <c r="AB10" s="1"/>
      <c r="AC10" s="1"/>
      <c r="AD10" s="1"/>
      <c r="AE10" s="1"/>
      <c r="AF10" s="1"/>
      <c r="AG10" s="1"/>
      <c r="AH10" s="1"/>
    </row>
    <row r="11" spans="1:34" x14ac:dyDescent="0.2">
      <c r="B11" s="49">
        <v>1975</v>
      </c>
      <c r="C11" s="29">
        <v>2715</v>
      </c>
      <c r="D11" s="29">
        <v>889</v>
      </c>
      <c r="E11" s="41">
        <f t="shared" si="0"/>
        <v>32.744014732965013</v>
      </c>
      <c r="F11" s="29">
        <v>124</v>
      </c>
      <c r="G11" s="29">
        <v>150</v>
      </c>
      <c r="H11" s="29">
        <f t="shared" si="1"/>
        <v>-26</v>
      </c>
      <c r="I11" s="29" t="s">
        <v>419</v>
      </c>
      <c r="J11" s="29" t="s">
        <v>419</v>
      </c>
      <c r="K11" s="29" t="s">
        <v>419</v>
      </c>
      <c r="L11" s="29" t="s">
        <v>419</v>
      </c>
      <c r="M11" s="29" t="s">
        <v>419</v>
      </c>
      <c r="N11" s="29" t="s">
        <v>419</v>
      </c>
      <c r="O11" s="29">
        <v>2689</v>
      </c>
      <c r="Q11" s="1"/>
      <c r="R11" s="1"/>
      <c r="S11" s="1"/>
      <c r="T11" s="1"/>
      <c r="U11" s="1"/>
      <c r="V11" s="1"/>
      <c r="W11" s="1"/>
      <c r="X11" s="1"/>
      <c r="Y11" s="1"/>
      <c r="Z11" s="1"/>
      <c r="AA11" s="1"/>
      <c r="AB11" s="1"/>
      <c r="AC11" s="1"/>
      <c r="AD11" s="1"/>
      <c r="AE11" s="1"/>
      <c r="AF11" s="1"/>
      <c r="AG11" s="1"/>
      <c r="AH11" s="1"/>
    </row>
    <row r="12" spans="1:34" x14ac:dyDescent="0.2">
      <c r="B12" s="49">
        <v>1976</v>
      </c>
      <c r="C12" s="29">
        <v>2221</v>
      </c>
      <c r="D12" s="29">
        <v>707</v>
      </c>
      <c r="E12" s="41">
        <f t="shared" si="0"/>
        <v>31.832507879333633</v>
      </c>
      <c r="F12" s="29">
        <v>203</v>
      </c>
      <c r="G12" s="29">
        <v>130</v>
      </c>
      <c r="H12" s="29">
        <f t="shared" si="1"/>
        <v>73</v>
      </c>
      <c r="I12" s="29" t="s">
        <v>419</v>
      </c>
      <c r="J12" s="29" t="s">
        <v>419</v>
      </c>
      <c r="K12" s="29" t="s">
        <v>419</v>
      </c>
      <c r="L12" s="29" t="s">
        <v>419</v>
      </c>
      <c r="M12" s="29" t="s">
        <v>419</v>
      </c>
      <c r="N12" s="29" t="s">
        <v>419</v>
      </c>
      <c r="O12" s="29">
        <v>2294</v>
      </c>
      <c r="Q12" s="1"/>
      <c r="R12" s="1"/>
      <c r="S12" s="1"/>
      <c r="T12" s="1"/>
      <c r="U12" s="1"/>
      <c r="V12" s="1"/>
      <c r="W12" s="1"/>
      <c r="X12" s="1"/>
      <c r="Y12" s="1"/>
      <c r="Z12" s="1"/>
      <c r="AA12" s="1"/>
      <c r="AB12" s="1"/>
      <c r="AC12" s="1"/>
      <c r="AD12" s="1"/>
      <c r="AE12" s="1"/>
      <c r="AF12" s="1"/>
      <c r="AG12" s="1"/>
      <c r="AH12" s="1"/>
    </row>
    <row r="13" spans="1:34" x14ac:dyDescent="0.2">
      <c r="B13" s="49">
        <v>1977</v>
      </c>
      <c r="C13" s="29">
        <v>2184</v>
      </c>
      <c r="D13" s="29">
        <v>1112</v>
      </c>
      <c r="E13" s="41">
        <f t="shared" si="0"/>
        <v>50.915750915750912</v>
      </c>
      <c r="F13" s="29">
        <v>113</v>
      </c>
      <c r="G13" s="29">
        <v>126</v>
      </c>
      <c r="H13" s="29">
        <f t="shared" si="1"/>
        <v>-13</v>
      </c>
      <c r="I13" s="29">
        <v>80</v>
      </c>
      <c r="J13" s="29">
        <v>186</v>
      </c>
      <c r="K13" s="29">
        <v>263</v>
      </c>
      <c r="L13" s="29">
        <v>567</v>
      </c>
      <c r="M13" s="29">
        <v>694</v>
      </c>
      <c r="N13" s="29">
        <v>381</v>
      </c>
      <c r="O13" s="29">
        <v>2171</v>
      </c>
      <c r="Q13" s="1"/>
      <c r="R13" s="1"/>
      <c r="S13" s="1"/>
      <c r="T13" s="1"/>
      <c r="U13" s="1"/>
      <c r="V13" s="1"/>
      <c r="W13" s="1"/>
      <c r="X13" s="1"/>
      <c r="Y13" s="1"/>
      <c r="Z13" s="1"/>
      <c r="AA13" s="1"/>
      <c r="AB13" s="1"/>
      <c r="AC13" s="1"/>
      <c r="AD13" s="1"/>
      <c r="AE13" s="1"/>
      <c r="AF13" s="1"/>
      <c r="AG13" s="1"/>
      <c r="AH13" s="1"/>
    </row>
    <row r="14" spans="1:34" x14ac:dyDescent="0.2">
      <c r="B14" s="49">
        <v>1978</v>
      </c>
      <c r="C14" s="29">
        <v>2541</v>
      </c>
      <c r="D14" s="29">
        <v>1408</v>
      </c>
      <c r="E14" s="41">
        <f t="shared" si="0"/>
        <v>55.411255411255411</v>
      </c>
      <c r="F14" s="29">
        <v>146</v>
      </c>
      <c r="G14" s="29">
        <v>136</v>
      </c>
      <c r="H14" s="29">
        <f t="shared" si="1"/>
        <v>10</v>
      </c>
      <c r="I14" s="29">
        <v>272</v>
      </c>
      <c r="J14" s="29">
        <v>249</v>
      </c>
      <c r="K14" s="29">
        <v>147</v>
      </c>
      <c r="L14" s="29">
        <v>611</v>
      </c>
      <c r="M14" s="29">
        <v>854</v>
      </c>
      <c r="N14" s="29">
        <v>418</v>
      </c>
      <c r="O14" s="29">
        <v>2551</v>
      </c>
      <c r="Q14" s="1"/>
      <c r="R14" s="1"/>
      <c r="S14" s="1"/>
      <c r="T14" s="1"/>
      <c r="U14" s="1"/>
      <c r="V14" s="1"/>
      <c r="W14" s="1"/>
      <c r="X14" s="1"/>
      <c r="Y14" s="1"/>
      <c r="Z14" s="1"/>
      <c r="AA14" s="1"/>
      <c r="AB14" s="1"/>
      <c r="AC14" s="1"/>
      <c r="AD14" s="1"/>
      <c r="AE14" s="1"/>
      <c r="AF14" s="1"/>
      <c r="AG14" s="1"/>
      <c r="AH14" s="1"/>
    </row>
    <row r="15" spans="1:34" x14ac:dyDescent="0.2">
      <c r="B15" s="49">
        <v>1979</v>
      </c>
      <c r="C15" s="29">
        <v>2761</v>
      </c>
      <c r="D15" s="29">
        <v>1630</v>
      </c>
      <c r="E15" s="41">
        <f t="shared" si="0"/>
        <v>59.036580948931551</v>
      </c>
      <c r="F15" s="29">
        <v>112</v>
      </c>
      <c r="G15" s="29">
        <v>136</v>
      </c>
      <c r="H15" s="29">
        <f t="shared" si="1"/>
        <v>-24</v>
      </c>
      <c r="I15" s="29">
        <v>156</v>
      </c>
      <c r="J15" s="29">
        <v>215</v>
      </c>
      <c r="K15" s="29">
        <v>250</v>
      </c>
      <c r="L15" s="29">
        <v>587</v>
      </c>
      <c r="M15" s="29">
        <v>1023</v>
      </c>
      <c r="N15" s="29">
        <v>506</v>
      </c>
      <c r="O15" s="29">
        <v>2737</v>
      </c>
      <c r="Q15" s="1"/>
      <c r="R15" s="1"/>
      <c r="S15" s="1"/>
      <c r="T15" s="1"/>
      <c r="U15" s="1"/>
      <c r="V15" s="1"/>
      <c r="W15" s="1"/>
      <c r="X15" s="1"/>
      <c r="Y15" s="1"/>
      <c r="Z15" s="1"/>
      <c r="AA15" s="1"/>
      <c r="AB15" s="1"/>
      <c r="AC15" s="1"/>
      <c r="AD15" s="1"/>
      <c r="AE15" s="1"/>
      <c r="AF15" s="1"/>
      <c r="AG15" s="1"/>
      <c r="AH15" s="1"/>
    </row>
    <row r="16" spans="1:34" x14ac:dyDescent="0.2">
      <c r="B16" s="49">
        <v>1980</v>
      </c>
      <c r="C16" s="29">
        <v>3183</v>
      </c>
      <c r="D16" s="29">
        <v>2025</v>
      </c>
      <c r="E16" s="41">
        <f t="shared" si="0"/>
        <v>63.619227144203585</v>
      </c>
      <c r="F16" s="29">
        <v>122</v>
      </c>
      <c r="G16" s="29">
        <v>121</v>
      </c>
      <c r="H16" s="29">
        <f t="shared" si="1"/>
        <v>1</v>
      </c>
      <c r="I16" s="29">
        <v>112</v>
      </c>
      <c r="J16" s="29">
        <v>184</v>
      </c>
      <c r="K16" s="29">
        <v>312</v>
      </c>
      <c r="L16" s="29">
        <v>637</v>
      </c>
      <c r="M16" s="29">
        <v>1348</v>
      </c>
      <c r="N16" s="29">
        <v>591</v>
      </c>
      <c r="O16" s="29">
        <v>3184</v>
      </c>
      <c r="Q16" s="1"/>
      <c r="R16" s="1"/>
      <c r="S16" s="1"/>
      <c r="T16" s="1"/>
      <c r="U16" s="1"/>
      <c r="V16" s="1"/>
      <c r="W16" s="1"/>
      <c r="X16" s="1"/>
      <c r="Y16" s="1"/>
      <c r="Z16" s="1"/>
      <c r="AA16" s="1"/>
      <c r="AB16" s="1"/>
      <c r="AC16" s="1"/>
      <c r="AD16" s="1"/>
      <c r="AE16" s="1"/>
      <c r="AF16" s="1"/>
      <c r="AG16" s="1"/>
      <c r="AH16" s="1"/>
    </row>
    <row r="17" spans="2:34" x14ac:dyDescent="0.2">
      <c r="B17" s="49">
        <v>1981</v>
      </c>
      <c r="C17" s="29">
        <v>3244</v>
      </c>
      <c r="D17" s="29">
        <v>1605</v>
      </c>
      <c r="E17" s="41">
        <f t="shared" si="0"/>
        <v>49.475955610357587</v>
      </c>
      <c r="F17" s="29">
        <v>161</v>
      </c>
      <c r="G17" s="29">
        <v>116</v>
      </c>
      <c r="H17" s="29">
        <f t="shared" si="1"/>
        <v>45</v>
      </c>
      <c r="I17" s="29">
        <v>119</v>
      </c>
      <c r="J17" s="29">
        <v>297</v>
      </c>
      <c r="K17" s="29">
        <v>430</v>
      </c>
      <c r="L17" s="29">
        <v>835</v>
      </c>
      <c r="M17" s="29">
        <v>1194</v>
      </c>
      <c r="N17" s="29">
        <v>414</v>
      </c>
      <c r="O17" s="29">
        <v>3289</v>
      </c>
      <c r="Q17" s="1"/>
      <c r="R17" s="1"/>
      <c r="S17" s="1"/>
      <c r="T17" s="1"/>
      <c r="U17" s="1"/>
      <c r="V17" s="1"/>
      <c r="W17" s="1"/>
      <c r="X17" s="1"/>
      <c r="Y17" s="1"/>
      <c r="Z17" s="1"/>
      <c r="AA17" s="1"/>
      <c r="AB17" s="1"/>
      <c r="AC17" s="1"/>
      <c r="AD17" s="1"/>
      <c r="AE17" s="1"/>
      <c r="AF17" s="1"/>
      <c r="AG17" s="1"/>
      <c r="AH17" s="1"/>
    </row>
    <row r="18" spans="2:34" x14ac:dyDescent="0.2">
      <c r="B18" s="49">
        <v>1982</v>
      </c>
      <c r="C18" s="29">
        <v>3301</v>
      </c>
      <c r="D18" s="29">
        <v>1372</v>
      </c>
      <c r="E18" s="41">
        <f t="shared" si="0"/>
        <v>41.563162677976372</v>
      </c>
      <c r="F18" s="29">
        <v>202</v>
      </c>
      <c r="G18" s="29">
        <v>107</v>
      </c>
      <c r="H18" s="29">
        <f t="shared" si="1"/>
        <v>95</v>
      </c>
      <c r="I18" s="29">
        <v>106</v>
      </c>
      <c r="J18" s="29">
        <v>313</v>
      </c>
      <c r="K18" s="29">
        <v>456</v>
      </c>
      <c r="L18" s="29">
        <v>1027</v>
      </c>
      <c r="M18" s="29">
        <v>1114</v>
      </c>
      <c r="N18" s="29">
        <v>380</v>
      </c>
      <c r="O18" s="29">
        <v>3396</v>
      </c>
      <c r="Q18" s="1"/>
      <c r="R18" s="1"/>
      <c r="S18" s="1"/>
      <c r="T18" s="1"/>
      <c r="U18" s="1"/>
      <c r="V18" s="1"/>
      <c r="W18" s="1"/>
      <c r="X18" s="1"/>
      <c r="Y18" s="1"/>
      <c r="Z18" s="1"/>
      <c r="AA18" s="1"/>
      <c r="AB18" s="1"/>
      <c r="AC18" s="1"/>
      <c r="AD18" s="1"/>
      <c r="AE18" s="1"/>
      <c r="AF18" s="1"/>
      <c r="AG18" s="1"/>
      <c r="AH18" s="1"/>
    </row>
    <row r="19" spans="2:34" x14ac:dyDescent="0.2">
      <c r="B19" s="49">
        <v>1983</v>
      </c>
      <c r="C19" s="29">
        <v>3516</v>
      </c>
      <c r="D19" s="29">
        <v>1261</v>
      </c>
      <c r="E19" s="41">
        <f t="shared" si="0"/>
        <v>35.864618885096696</v>
      </c>
      <c r="F19" s="29">
        <v>259</v>
      </c>
      <c r="G19" s="29">
        <v>148</v>
      </c>
      <c r="H19" s="29">
        <f t="shared" si="1"/>
        <v>111</v>
      </c>
      <c r="I19" s="29">
        <v>73</v>
      </c>
      <c r="J19" s="29">
        <v>397</v>
      </c>
      <c r="K19" s="29">
        <v>614</v>
      </c>
      <c r="L19" s="29">
        <v>1042</v>
      </c>
      <c r="M19" s="29">
        <v>1147</v>
      </c>
      <c r="N19" s="29">
        <v>354</v>
      </c>
      <c r="O19" s="29">
        <v>3627</v>
      </c>
      <c r="Q19" s="1"/>
      <c r="R19" s="1"/>
      <c r="S19" s="1"/>
      <c r="T19" s="1"/>
      <c r="U19" s="1"/>
      <c r="V19" s="1"/>
      <c r="W19" s="1"/>
      <c r="X19" s="1"/>
      <c r="Y19" s="1"/>
      <c r="Z19" s="1"/>
      <c r="AA19" s="1"/>
      <c r="AB19" s="1"/>
      <c r="AC19" s="1"/>
      <c r="AD19" s="1"/>
      <c r="AE19" s="1"/>
      <c r="AF19" s="1"/>
      <c r="AG19" s="1"/>
      <c r="AH19" s="1"/>
    </row>
    <row r="20" spans="2:34" x14ac:dyDescent="0.2">
      <c r="B20" s="49">
        <v>1984</v>
      </c>
      <c r="C20" s="29">
        <v>4019</v>
      </c>
      <c r="D20" s="29">
        <v>1470</v>
      </c>
      <c r="E20" s="41">
        <f t="shared" si="0"/>
        <v>36.57626275192834</v>
      </c>
      <c r="F20" s="29">
        <v>220</v>
      </c>
      <c r="G20" s="29">
        <v>105</v>
      </c>
      <c r="H20" s="29">
        <f t="shared" si="1"/>
        <v>115</v>
      </c>
      <c r="I20" s="29">
        <v>168</v>
      </c>
      <c r="J20" s="29">
        <v>406</v>
      </c>
      <c r="K20" s="29">
        <v>678</v>
      </c>
      <c r="L20" s="29">
        <v>1281</v>
      </c>
      <c r="M20" s="29">
        <v>1207</v>
      </c>
      <c r="N20" s="29">
        <v>394</v>
      </c>
      <c r="O20" s="29">
        <v>4134</v>
      </c>
      <c r="Q20" s="1"/>
      <c r="R20" s="1"/>
      <c r="S20" s="1"/>
      <c r="T20" s="1"/>
      <c r="U20" s="1"/>
      <c r="V20" s="1"/>
      <c r="W20" s="1"/>
      <c r="X20" s="1"/>
      <c r="Y20" s="1"/>
      <c r="Z20" s="1"/>
      <c r="AA20" s="1"/>
      <c r="AB20" s="1"/>
      <c r="AC20" s="1"/>
      <c r="AD20" s="1"/>
      <c r="AE20" s="1"/>
      <c r="AF20" s="1"/>
      <c r="AG20" s="1"/>
      <c r="AH20" s="1"/>
    </row>
    <row r="21" spans="2:34" x14ac:dyDescent="0.2">
      <c r="B21" s="49">
        <v>1985</v>
      </c>
      <c r="C21" s="29">
        <v>3725</v>
      </c>
      <c r="D21" s="29">
        <v>1547</v>
      </c>
      <c r="E21" s="41">
        <f t="shared" si="0"/>
        <v>41.530201342281877</v>
      </c>
      <c r="F21" s="29">
        <v>228</v>
      </c>
      <c r="G21" s="29">
        <v>80</v>
      </c>
      <c r="H21" s="29">
        <f t="shared" si="1"/>
        <v>148</v>
      </c>
      <c r="I21" s="29">
        <v>157</v>
      </c>
      <c r="J21" s="29">
        <v>307</v>
      </c>
      <c r="K21" s="29">
        <v>689</v>
      </c>
      <c r="L21" s="29">
        <v>1173</v>
      </c>
      <c r="M21" s="29">
        <v>1111</v>
      </c>
      <c r="N21" s="29">
        <v>436</v>
      </c>
      <c r="O21" s="29">
        <v>3873</v>
      </c>
      <c r="Q21" s="1"/>
      <c r="R21" s="1"/>
      <c r="S21" s="1"/>
      <c r="T21" s="1"/>
      <c r="U21" s="1"/>
      <c r="V21" s="1"/>
      <c r="W21" s="1"/>
      <c r="X21" s="1"/>
      <c r="Y21" s="1"/>
      <c r="Z21" s="1"/>
      <c r="AA21" s="1"/>
      <c r="AB21" s="1"/>
      <c r="AC21" s="1"/>
      <c r="AD21" s="1"/>
      <c r="AE21" s="1"/>
      <c r="AF21" s="1"/>
      <c r="AG21" s="1"/>
      <c r="AH21" s="1"/>
    </row>
    <row r="22" spans="2:34" ht="12.75" customHeight="1" x14ac:dyDescent="0.2">
      <c r="B22" s="49">
        <v>1986</v>
      </c>
      <c r="C22" s="29">
        <v>3785</v>
      </c>
      <c r="D22" s="29">
        <v>1578</v>
      </c>
      <c r="E22" s="41">
        <f t="shared" si="0"/>
        <v>41.69088507265522</v>
      </c>
      <c r="F22" s="29">
        <v>238</v>
      </c>
      <c r="G22" s="29">
        <v>96</v>
      </c>
      <c r="H22" s="29">
        <f t="shared" si="1"/>
        <v>142</v>
      </c>
      <c r="I22" s="29">
        <v>150</v>
      </c>
      <c r="J22" s="29">
        <v>344</v>
      </c>
      <c r="K22" s="29">
        <v>600</v>
      </c>
      <c r="L22" s="29">
        <v>1105</v>
      </c>
      <c r="M22" s="29">
        <v>1189</v>
      </c>
      <c r="N22" s="29">
        <v>539</v>
      </c>
      <c r="O22" s="29">
        <v>3927</v>
      </c>
      <c r="Q22" s="1"/>
      <c r="R22" s="1"/>
      <c r="S22" s="1"/>
      <c r="T22" s="1"/>
      <c r="U22" s="1"/>
      <c r="V22" s="1"/>
      <c r="W22" s="1"/>
      <c r="X22" s="1"/>
      <c r="Y22" s="1"/>
      <c r="Z22" s="1"/>
      <c r="AA22" s="1"/>
      <c r="AB22" s="1"/>
      <c r="AC22" s="1"/>
      <c r="AD22" s="1"/>
      <c r="AE22" s="1"/>
      <c r="AF22" s="1"/>
      <c r="AG22" s="1"/>
      <c r="AH22" s="1"/>
    </row>
    <row r="23" spans="2:34" x14ac:dyDescent="0.2">
      <c r="B23" s="49">
        <v>1987</v>
      </c>
      <c r="C23" s="29">
        <v>3953</v>
      </c>
      <c r="D23" s="29">
        <v>1484</v>
      </c>
      <c r="E23" s="41">
        <f t="shared" si="0"/>
        <v>37.541108019225902</v>
      </c>
      <c r="F23" s="29">
        <v>178</v>
      </c>
      <c r="G23" s="29">
        <v>106</v>
      </c>
      <c r="H23" s="29">
        <f t="shared" si="1"/>
        <v>72</v>
      </c>
      <c r="I23" s="29">
        <v>92</v>
      </c>
      <c r="J23" s="29">
        <v>340</v>
      </c>
      <c r="K23" s="29">
        <v>697</v>
      </c>
      <c r="L23" s="29">
        <v>1224</v>
      </c>
      <c r="M23" s="29">
        <v>1160</v>
      </c>
      <c r="N23" s="29">
        <v>512</v>
      </c>
      <c r="O23" s="29">
        <v>4025</v>
      </c>
      <c r="Q23" s="1"/>
      <c r="R23" s="1"/>
      <c r="S23" s="1"/>
      <c r="T23" s="1"/>
      <c r="U23" s="1"/>
      <c r="V23" s="1"/>
      <c r="W23" s="1"/>
      <c r="X23" s="1"/>
      <c r="Y23" s="1"/>
      <c r="Z23" s="1"/>
      <c r="AA23" s="1"/>
      <c r="AB23" s="1"/>
      <c r="AC23" s="1"/>
      <c r="AD23" s="1"/>
      <c r="AE23" s="1"/>
      <c r="AF23" s="1"/>
      <c r="AG23" s="1"/>
      <c r="AH23" s="1"/>
    </row>
    <row r="24" spans="2:34" x14ac:dyDescent="0.2">
      <c r="B24" s="49">
        <v>1988</v>
      </c>
      <c r="C24" s="29">
        <v>3612</v>
      </c>
      <c r="D24" s="29">
        <v>1612</v>
      </c>
      <c r="E24" s="41">
        <f t="shared" si="0"/>
        <v>44.629014396456256</v>
      </c>
      <c r="F24" s="29">
        <v>253</v>
      </c>
      <c r="G24" s="29">
        <v>142</v>
      </c>
      <c r="H24" s="29">
        <f t="shared" si="1"/>
        <v>111</v>
      </c>
      <c r="I24" s="29">
        <v>109</v>
      </c>
      <c r="J24" s="29">
        <v>261</v>
      </c>
      <c r="K24" s="29">
        <v>671</v>
      </c>
      <c r="L24" s="29">
        <v>1134</v>
      </c>
      <c r="M24" s="29">
        <v>1198</v>
      </c>
      <c r="N24" s="29">
        <v>350</v>
      </c>
      <c r="O24" s="29">
        <v>3723</v>
      </c>
      <c r="Q24" s="1"/>
      <c r="R24" s="1"/>
      <c r="S24" s="1"/>
      <c r="T24" s="1"/>
      <c r="U24" s="1"/>
      <c r="V24" s="1"/>
      <c r="W24" s="1"/>
      <c r="X24" s="1"/>
      <c r="Y24" s="1"/>
      <c r="Z24" s="1"/>
      <c r="AA24" s="1"/>
      <c r="AB24" s="1"/>
      <c r="AC24" s="1"/>
      <c r="AD24" s="1"/>
      <c r="AE24" s="1"/>
      <c r="AF24" s="1"/>
      <c r="AG24" s="1"/>
      <c r="AH24" s="1"/>
    </row>
    <row r="25" spans="2:34" x14ac:dyDescent="0.2">
      <c r="B25" s="49">
        <v>1989</v>
      </c>
      <c r="C25" s="29">
        <v>3280</v>
      </c>
      <c r="D25" s="29">
        <v>1394</v>
      </c>
      <c r="E25" s="41">
        <f t="shared" si="0"/>
        <v>42.5</v>
      </c>
      <c r="F25" s="29">
        <v>278</v>
      </c>
      <c r="G25" s="29">
        <v>125</v>
      </c>
      <c r="H25" s="29">
        <f t="shared" si="1"/>
        <v>153</v>
      </c>
      <c r="I25" s="29">
        <v>68</v>
      </c>
      <c r="J25" s="29">
        <v>283</v>
      </c>
      <c r="K25" s="29">
        <v>540</v>
      </c>
      <c r="L25" s="29">
        <v>1079</v>
      </c>
      <c r="M25" s="29">
        <v>1098</v>
      </c>
      <c r="N25" s="29">
        <v>365</v>
      </c>
      <c r="O25" s="29">
        <v>3433</v>
      </c>
      <c r="Q25" s="1"/>
      <c r="R25" s="1"/>
      <c r="S25" s="1"/>
      <c r="T25" s="1"/>
      <c r="U25" s="1"/>
      <c r="V25" s="1"/>
      <c r="W25" s="1"/>
      <c r="X25" s="1"/>
      <c r="Y25" s="1"/>
      <c r="Z25" s="1"/>
      <c r="AA25" s="1"/>
      <c r="AB25" s="1"/>
      <c r="AC25" s="1"/>
      <c r="AD25" s="1"/>
      <c r="AE25" s="1"/>
      <c r="AF25" s="1"/>
      <c r="AG25" s="1"/>
      <c r="AH25" s="1"/>
    </row>
    <row r="26" spans="2:34" x14ac:dyDescent="0.2">
      <c r="B26" s="49">
        <v>1990</v>
      </c>
      <c r="C26" s="29">
        <v>2911</v>
      </c>
      <c r="D26" s="29">
        <v>1338</v>
      </c>
      <c r="E26" s="41">
        <f t="shared" si="0"/>
        <v>45.963586396427345</v>
      </c>
      <c r="F26" s="29">
        <v>284</v>
      </c>
      <c r="G26" s="29">
        <v>107</v>
      </c>
      <c r="H26" s="29">
        <f t="shared" si="1"/>
        <v>177</v>
      </c>
      <c r="I26" s="29">
        <v>60</v>
      </c>
      <c r="J26" s="29">
        <v>250</v>
      </c>
      <c r="K26" s="29">
        <v>491</v>
      </c>
      <c r="L26" s="29">
        <v>858</v>
      </c>
      <c r="M26" s="29">
        <v>1039</v>
      </c>
      <c r="N26" s="29">
        <v>390</v>
      </c>
      <c r="O26" s="29">
        <v>3088</v>
      </c>
      <c r="Q26" s="1"/>
      <c r="R26" s="1"/>
      <c r="S26" s="1"/>
      <c r="T26" s="1"/>
      <c r="U26" s="1"/>
      <c r="V26" s="1"/>
      <c r="W26" s="1"/>
      <c r="X26" s="1"/>
      <c r="Y26" s="1"/>
      <c r="Z26" s="1"/>
      <c r="AA26" s="1"/>
      <c r="AB26" s="1"/>
      <c r="AC26" s="1"/>
      <c r="AD26" s="1"/>
      <c r="AE26" s="1"/>
      <c r="AF26" s="1"/>
      <c r="AG26" s="1"/>
      <c r="AH26" s="1"/>
    </row>
    <row r="27" spans="2:34" x14ac:dyDescent="0.2">
      <c r="B27" s="49">
        <v>1991</v>
      </c>
      <c r="C27" s="29">
        <v>2751</v>
      </c>
      <c r="D27" s="29">
        <v>1070</v>
      </c>
      <c r="E27" s="41">
        <f t="shared" si="0"/>
        <v>38.894947291893857</v>
      </c>
      <c r="F27" s="29">
        <v>267</v>
      </c>
      <c r="G27" s="29">
        <v>102</v>
      </c>
      <c r="H27" s="29">
        <f t="shared" si="1"/>
        <v>165</v>
      </c>
      <c r="I27" s="29">
        <v>87</v>
      </c>
      <c r="J27" s="29">
        <v>257</v>
      </c>
      <c r="K27" s="29">
        <v>515</v>
      </c>
      <c r="L27" s="29">
        <v>892</v>
      </c>
      <c r="M27" s="29">
        <v>872</v>
      </c>
      <c r="N27" s="29">
        <v>293</v>
      </c>
      <c r="O27" s="29">
        <v>2916</v>
      </c>
      <c r="Q27" s="1"/>
      <c r="R27" s="1"/>
      <c r="S27" s="1"/>
      <c r="T27" s="1"/>
      <c r="U27" s="1"/>
      <c r="V27" s="1"/>
      <c r="W27" s="1"/>
      <c r="X27" s="1"/>
      <c r="Y27" s="1"/>
      <c r="Z27" s="1"/>
      <c r="AA27" s="1"/>
      <c r="AB27" s="1"/>
      <c r="AC27" s="1"/>
      <c r="AD27" s="1"/>
      <c r="AE27" s="1"/>
      <c r="AF27" s="1"/>
      <c r="AG27" s="1"/>
      <c r="AH27" s="1"/>
    </row>
    <row r="28" spans="2:34" x14ac:dyDescent="0.2">
      <c r="B28" s="49">
        <v>1992</v>
      </c>
      <c r="C28" s="29">
        <v>2670</v>
      </c>
      <c r="D28" s="29">
        <v>911</v>
      </c>
      <c r="E28" s="41">
        <f t="shared" si="0"/>
        <v>34.119850187265918</v>
      </c>
      <c r="F28" s="29">
        <v>316</v>
      </c>
      <c r="G28" s="29">
        <v>81</v>
      </c>
      <c r="H28" s="29">
        <f t="shared" si="1"/>
        <v>235</v>
      </c>
      <c r="I28" s="29">
        <v>85</v>
      </c>
      <c r="J28" s="29">
        <v>332</v>
      </c>
      <c r="K28" s="29">
        <v>544</v>
      </c>
      <c r="L28" s="29">
        <v>917</v>
      </c>
      <c r="M28" s="29">
        <v>714</v>
      </c>
      <c r="N28" s="29">
        <v>313</v>
      </c>
      <c r="O28" s="29">
        <v>2905</v>
      </c>
      <c r="Q28" s="1"/>
      <c r="R28" s="1"/>
      <c r="S28" s="1"/>
      <c r="T28" s="1"/>
      <c r="U28" s="1"/>
      <c r="V28" s="1"/>
      <c r="W28" s="1"/>
      <c r="X28" s="1"/>
      <c r="Y28" s="1"/>
      <c r="Z28" s="1"/>
      <c r="AA28" s="1"/>
      <c r="AB28" s="1"/>
      <c r="AC28" s="1"/>
      <c r="AD28" s="1"/>
      <c r="AE28" s="1"/>
      <c r="AF28" s="1"/>
      <c r="AG28" s="1"/>
      <c r="AH28" s="1"/>
    </row>
    <row r="29" spans="2:34" x14ac:dyDescent="0.2">
      <c r="B29" s="49">
        <v>1993</v>
      </c>
      <c r="C29" s="29">
        <v>3160</v>
      </c>
      <c r="D29" s="29">
        <v>1017</v>
      </c>
      <c r="E29" s="41">
        <f t="shared" si="0"/>
        <v>32.183544303797468</v>
      </c>
      <c r="F29" s="29">
        <v>308</v>
      </c>
      <c r="G29" s="29">
        <v>108</v>
      </c>
      <c r="H29" s="29">
        <f t="shared" si="1"/>
        <v>200</v>
      </c>
      <c r="I29" s="29">
        <v>33</v>
      </c>
      <c r="J29" s="29">
        <v>307</v>
      </c>
      <c r="K29" s="29">
        <v>655</v>
      </c>
      <c r="L29" s="29">
        <v>1263</v>
      </c>
      <c r="M29" s="29">
        <v>862</v>
      </c>
      <c r="N29" s="29">
        <v>240</v>
      </c>
      <c r="O29" s="29">
        <v>3360</v>
      </c>
      <c r="Q29" s="1"/>
      <c r="R29" s="1"/>
      <c r="S29" s="1"/>
      <c r="T29" s="1"/>
      <c r="U29" s="1"/>
      <c r="V29" s="1"/>
      <c r="W29" s="1"/>
      <c r="X29" s="1"/>
      <c r="Y29" s="1"/>
      <c r="Z29" s="1"/>
      <c r="AA29" s="1"/>
      <c r="AB29" s="1"/>
      <c r="AC29" s="1"/>
      <c r="AD29" s="1"/>
      <c r="AE29" s="1"/>
      <c r="AF29" s="1"/>
      <c r="AG29" s="1"/>
      <c r="AH29" s="1"/>
    </row>
    <row r="30" spans="2:34" x14ac:dyDescent="0.2">
      <c r="B30" s="49">
        <v>1994</v>
      </c>
      <c r="C30" s="29">
        <v>5445</v>
      </c>
      <c r="D30" s="29">
        <v>1636</v>
      </c>
      <c r="E30" s="41">
        <f t="shared" si="0"/>
        <v>30.04591368227732</v>
      </c>
      <c r="F30" s="29">
        <v>527</v>
      </c>
      <c r="G30" s="29">
        <v>116</v>
      </c>
      <c r="H30" s="29">
        <f t="shared" si="1"/>
        <v>411</v>
      </c>
      <c r="I30" s="29">
        <v>91</v>
      </c>
      <c r="J30" s="29">
        <v>570</v>
      </c>
      <c r="K30" s="29">
        <v>1212</v>
      </c>
      <c r="L30" s="29">
        <v>2189</v>
      </c>
      <c r="M30" s="29">
        <v>1430</v>
      </c>
      <c r="N30" s="29">
        <v>364</v>
      </c>
      <c r="O30" s="29">
        <v>5856</v>
      </c>
      <c r="Q30" s="1"/>
      <c r="R30" s="1"/>
      <c r="S30" s="1"/>
      <c r="T30" s="1"/>
      <c r="U30" s="1"/>
      <c r="V30" s="1"/>
      <c r="W30" s="1"/>
      <c r="X30" s="1"/>
      <c r="Y30" s="1"/>
      <c r="Z30" s="1"/>
      <c r="AA30" s="1"/>
      <c r="AB30" s="1"/>
      <c r="AC30" s="1"/>
      <c r="AD30" s="1"/>
      <c r="AE30" s="1"/>
      <c r="AF30" s="1"/>
      <c r="AG30" s="1"/>
      <c r="AH30" s="1"/>
    </row>
    <row r="31" spans="2:34" x14ac:dyDescent="0.2">
      <c r="B31" s="49">
        <v>1995</v>
      </c>
      <c r="C31" s="29">
        <v>4442</v>
      </c>
      <c r="D31" s="29">
        <v>1679</v>
      </c>
      <c r="E31" s="41">
        <f t="shared" si="0"/>
        <v>37.798289058982441</v>
      </c>
      <c r="F31" s="29">
        <v>340</v>
      </c>
      <c r="G31" s="29">
        <v>95</v>
      </c>
      <c r="H31" s="29">
        <f t="shared" si="1"/>
        <v>245</v>
      </c>
      <c r="I31" s="29">
        <v>95</v>
      </c>
      <c r="J31" s="29">
        <v>419</v>
      </c>
      <c r="K31" s="29">
        <v>925</v>
      </c>
      <c r="L31" s="29">
        <v>1673</v>
      </c>
      <c r="M31" s="29">
        <v>1237</v>
      </c>
      <c r="N31" s="29">
        <v>338</v>
      </c>
      <c r="O31" s="29">
        <v>4687</v>
      </c>
      <c r="Q31" s="1"/>
      <c r="R31" s="1"/>
      <c r="S31" s="1"/>
      <c r="T31" s="1"/>
      <c r="U31" s="1"/>
      <c r="V31" s="1"/>
      <c r="W31" s="1"/>
      <c r="X31" s="1"/>
      <c r="Y31" s="1"/>
      <c r="Z31" s="1"/>
      <c r="AA31" s="1"/>
      <c r="AB31" s="1"/>
      <c r="AC31" s="1"/>
      <c r="AD31" s="1"/>
      <c r="AE31" s="1"/>
      <c r="AF31" s="1"/>
      <c r="AG31" s="1"/>
      <c r="AH31" s="1"/>
    </row>
    <row r="32" spans="2:34" x14ac:dyDescent="0.2">
      <c r="B32" s="49">
        <v>1996</v>
      </c>
      <c r="C32" s="29">
        <v>3957</v>
      </c>
      <c r="D32" s="29">
        <v>1547</v>
      </c>
      <c r="E32" s="41">
        <f t="shared" si="0"/>
        <v>39.095274197624462</v>
      </c>
      <c r="F32" s="29">
        <v>242</v>
      </c>
      <c r="G32" s="29">
        <v>68</v>
      </c>
      <c r="H32" s="29">
        <f t="shared" si="1"/>
        <v>174</v>
      </c>
      <c r="I32" s="29">
        <v>44</v>
      </c>
      <c r="J32" s="29">
        <v>355</v>
      </c>
      <c r="K32" s="29">
        <v>771</v>
      </c>
      <c r="L32" s="29">
        <v>1583</v>
      </c>
      <c r="M32" s="29">
        <v>1067</v>
      </c>
      <c r="N32" s="29">
        <v>311</v>
      </c>
      <c r="O32" s="29">
        <v>4131</v>
      </c>
      <c r="Q32" s="1"/>
      <c r="R32" s="1"/>
      <c r="S32" s="1"/>
      <c r="T32" s="1"/>
      <c r="U32" s="1"/>
      <c r="V32" s="1"/>
      <c r="W32" s="1"/>
      <c r="X32" s="1"/>
      <c r="Y32" s="1"/>
      <c r="Z32" s="1"/>
      <c r="AA32" s="1"/>
      <c r="AB32" s="1"/>
      <c r="AC32" s="1"/>
      <c r="AD32" s="1"/>
      <c r="AE32" s="1"/>
      <c r="AF32" s="1"/>
      <c r="AG32" s="1"/>
      <c r="AH32" s="1"/>
    </row>
    <row r="33" spans="2:34" x14ac:dyDescent="0.2">
      <c r="B33" s="49">
        <v>1997</v>
      </c>
      <c r="C33" s="29">
        <v>3351</v>
      </c>
      <c r="D33" s="29">
        <v>1480</v>
      </c>
      <c r="E33" s="41">
        <f t="shared" si="0"/>
        <v>44.165920620710239</v>
      </c>
      <c r="F33" s="29">
        <v>193</v>
      </c>
      <c r="G33" s="29">
        <v>64</v>
      </c>
      <c r="H33" s="29">
        <f t="shared" si="1"/>
        <v>129</v>
      </c>
      <c r="I33" s="29">
        <v>45</v>
      </c>
      <c r="J33" s="29">
        <v>257</v>
      </c>
      <c r="K33" s="29">
        <v>563</v>
      </c>
      <c r="L33" s="29">
        <v>1179</v>
      </c>
      <c r="M33" s="29">
        <v>1103</v>
      </c>
      <c r="N33" s="29">
        <v>333</v>
      </c>
      <c r="O33" s="29">
        <v>3480</v>
      </c>
      <c r="Q33" s="1"/>
      <c r="R33" s="1"/>
      <c r="S33" s="1"/>
      <c r="T33" s="1"/>
      <c r="U33" s="1"/>
      <c r="V33" s="1"/>
      <c r="W33" s="1"/>
      <c r="X33" s="1"/>
      <c r="Y33" s="1"/>
      <c r="Z33" s="1"/>
      <c r="AA33" s="1"/>
      <c r="AB33" s="1"/>
      <c r="AC33" s="1"/>
      <c r="AD33" s="1"/>
      <c r="AE33" s="1"/>
      <c r="AF33" s="1"/>
      <c r="AG33" s="1"/>
      <c r="AH33" s="1"/>
    </row>
    <row r="34" spans="2:34" x14ac:dyDescent="0.2">
      <c r="B34" s="49">
        <v>1998</v>
      </c>
      <c r="C34" s="29">
        <v>3519</v>
      </c>
      <c r="D34" s="29">
        <v>1687</v>
      </c>
      <c r="E34" s="41">
        <f>D34/C34*100</f>
        <v>47.939755612389881</v>
      </c>
      <c r="F34" s="29">
        <v>165</v>
      </c>
      <c r="G34" s="29">
        <v>127</v>
      </c>
      <c r="H34" s="29">
        <f t="shared" si="1"/>
        <v>38</v>
      </c>
      <c r="I34" s="29">
        <v>42</v>
      </c>
      <c r="J34" s="29">
        <v>181</v>
      </c>
      <c r="K34" s="29">
        <v>501</v>
      </c>
      <c r="L34" s="29">
        <v>1227</v>
      </c>
      <c r="M34" s="29">
        <v>1252</v>
      </c>
      <c r="N34" s="29">
        <v>354</v>
      </c>
      <c r="O34" s="29">
        <v>3557</v>
      </c>
      <c r="Q34" s="1"/>
      <c r="R34" s="1"/>
      <c r="S34" s="1"/>
      <c r="T34" s="1"/>
      <c r="U34" s="1"/>
      <c r="V34" s="1"/>
      <c r="W34" s="1"/>
      <c r="X34" s="1"/>
      <c r="Y34" s="1"/>
      <c r="Z34" s="1"/>
      <c r="AA34" s="1"/>
      <c r="AB34" s="1"/>
      <c r="AC34" s="1"/>
      <c r="AD34" s="1"/>
      <c r="AE34" s="1"/>
      <c r="AF34" s="1"/>
      <c r="AG34" s="1"/>
      <c r="AH34" s="1"/>
    </row>
    <row r="35" spans="2:34" x14ac:dyDescent="0.2">
      <c r="B35" s="49">
        <v>1999</v>
      </c>
      <c r="C35" s="29">
        <v>3187</v>
      </c>
      <c r="D35" s="29">
        <v>1661</v>
      </c>
      <c r="E35" s="41">
        <f t="shared" si="0"/>
        <v>52.117979290869151</v>
      </c>
      <c r="F35" s="29">
        <v>196</v>
      </c>
      <c r="G35" s="29">
        <v>69</v>
      </c>
      <c r="H35" s="29">
        <f t="shared" si="1"/>
        <v>127</v>
      </c>
      <c r="I35" s="29">
        <v>36</v>
      </c>
      <c r="J35" s="29">
        <v>93</v>
      </c>
      <c r="K35" s="29">
        <v>463</v>
      </c>
      <c r="L35" s="29">
        <v>919</v>
      </c>
      <c r="M35" s="29">
        <v>1488</v>
      </c>
      <c r="N35" s="29">
        <v>315</v>
      </c>
      <c r="O35" s="29">
        <v>3314</v>
      </c>
      <c r="Q35" s="1"/>
      <c r="R35" s="1"/>
      <c r="S35" s="1"/>
      <c r="T35" s="1"/>
      <c r="U35" s="1"/>
      <c r="V35" s="1"/>
      <c r="W35" s="1"/>
      <c r="X35" s="1"/>
      <c r="Y35" s="1"/>
      <c r="Z35" s="1"/>
      <c r="AA35" s="1"/>
      <c r="AB35" s="1"/>
      <c r="AC35" s="1"/>
      <c r="AD35" s="1"/>
      <c r="AE35" s="1"/>
      <c r="AF35" s="1"/>
      <c r="AG35" s="1"/>
      <c r="AH35" s="1"/>
    </row>
    <row r="36" spans="2:34" x14ac:dyDescent="0.2">
      <c r="B36" s="49">
        <v>2000</v>
      </c>
      <c r="C36" s="29">
        <v>2832</v>
      </c>
      <c r="D36" s="29">
        <v>1593</v>
      </c>
      <c r="E36" s="41">
        <f t="shared" si="0"/>
        <v>56.25</v>
      </c>
      <c r="F36" s="29">
        <v>131</v>
      </c>
      <c r="G36" s="29">
        <v>98</v>
      </c>
      <c r="H36" s="29">
        <f t="shared" si="1"/>
        <v>33</v>
      </c>
      <c r="I36" s="29">
        <v>14</v>
      </c>
      <c r="J36" s="29">
        <v>82</v>
      </c>
      <c r="K36" s="29">
        <v>302</v>
      </c>
      <c r="L36" s="29">
        <v>782</v>
      </c>
      <c r="M36" s="29">
        <v>1347</v>
      </c>
      <c r="N36" s="29">
        <v>338</v>
      </c>
      <c r="O36" s="29">
        <v>2865</v>
      </c>
      <c r="Q36" s="1"/>
      <c r="R36" s="1"/>
      <c r="S36" s="1"/>
      <c r="T36" s="1"/>
      <c r="U36" s="1"/>
      <c r="V36" s="1"/>
      <c r="W36" s="1"/>
      <c r="X36" s="1"/>
      <c r="Y36" s="1"/>
      <c r="Z36" s="1"/>
      <c r="AA36" s="1"/>
      <c r="AB36" s="1"/>
      <c r="AC36" s="1"/>
      <c r="AD36" s="1"/>
      <c r="AE36" s="1"/>
      <c r="AF36" s="1"/>
      <c r="AG36" s="1"/>
      <c r="AH36" s="1"/>
    </row>
    <row r="37" spans="2:34" x14ac:dyDescent="0.2">
      <c r="B37" s="49">
        <v>2001</v>
      </c>
      <c r="C37" s="29">
        <v>2491</v>
      </c>
      <c r="D37" s="29">
        <v>1215</v>
      </c>
      <c r="E37" s="41">
        <f t="shared" si="0"/>
        <v>48.775592131674031</v>
      </c>
      <c r="F37" s="29">
        <v>90</v>
      </c>
      <c r="G37" s="29">
        <v>92</v>
      </c>
      <c r="H37" s="29">
        <f t="shared" si="1"/>
        <v>-2</v>
      </c>
      <c r="I37" s="29">
        <v>7</v>
      </c>
      <c r="J37" s="29">
        <v>108</v>
      </c>
      <c r="K37" s="29">
        <v>281</v>
      </c>
      <c r="L37" s="29">
        <v>698</v>
      </c>
      <c r="M37" s="29">
        <v>908</v>
      </c>
      <c r="N37" s="29">
        <v>491</v>
      </c>
      <c r="O37" s="29">
        <v>2489</v>
      </c>
      <c r="Q37" s="1"/>
      <c r="R37" s="1"/>
      <c r="S37" s="1"/>
      <c r="T37" s="1"/>
      <c r="U37" s="1"/>
      <c r="V37" s="1"/>
      <c r="W37" s="1"/>
      <c r="X37" s="1"/>
      <c r="Y37" s="1"/>
      <c r="Z37" s="1"/>
      <c r="AA37" s="1"/>
      <c r="AB37" s="1"/>
      <c r="AC37" s="1"/>
      <c r="AD37" s="1"/>
      <c r="AE37" s="1"/>
      <c r="AF37" s="1"/>
      <c r="AG37" s="1"/>
      <c r="AH37" s="1"/>
    </row>
    <row r="38" spans="2:34" x14ac:dyDescent="0.2">
      <c r="B38" s="49">
        <v>2002</v>
      </c>
      <c r="C38" s="29">
        <v>2698</v>
      </c>
      <c r="D38" s="29">
        <v>1277</v>
      </c>
      <c r="E38" s="41">
        <f t="shared" si="0"/>
        <v>47.331356560415124</v>
      </c>
      <c r="F38" s="29">
        <v>130</v>
      </c>
      <c r="G38" s="29">
        <v>95</v>
      </c>
      <c r="H38" s="29">
        <f t="shared" si="1"/>
        <v>35</v>
      </c>
      <c r="I38" s="29">
        <v>22</v>
      </c>
      <c r="J38" s="29">
        <v>57</v>
      </c>
      <c r="K38" s="29">
        <v>367</v>
      </c>
      <c r="L38" s="29">
        <v>898</v>
      </c>
      <c r="M38" s="29">
        <v>980</v>
      </c>
      <c r="N38" s="29">
        <v>409</v>
      </c>
      <c r="O38" s="29">
        <v>2733</v>
      </c>
      <c r="Q38" s="1"/>
      <c r="R38" s="1"/>
      <c r="S38" s="1"/>
      <c r="T38" s="1"/>
      <c r="U38" s="1"/>
      <c r="V38" s="1"/>
      <c r="W38" s="1"/>
      <c r="X38" s="1"/>
      <c r="Y38" s="1"/>
      <c r="Z38" s="1"/>
      <c r="AA38" s="1"/>
      <c r="AB38" s="1"/>
      <c r="AC38" s="1"/>
      <c r="AD38" s="1"/>
      <c r="AE38" s="1"/>
      <c r="AF38" s="1"/>
      <c r="AG38" s="1"/>
      <c r="AH38" s="1"/>
    </row>
    <row r="39" spans="2:34" x14ac:dyDescent="0.2">
      <c r="B39" s="49">
        <v>2003</v>
      </c>
      <c r="C39" s="29">
        <v>2806</v>
      </c>
      <c r="D39" s="29">
        <v>1234</v>
      </c>
      <c r="E39" s="41">
        <f t="shared" si="0"/>
        <v>43.977191732002851</v>
      </c>
      <c r="F39" s="29">
        <v>213</v>
      </c>
      <c r="G39" s="29">
        <v>157</v>
      </c>
      <c r="H39" s="29">
        <f t="shared" si="1"/>
        <v>56</v>
      </c>
      <c r="I39" s="29">
        <v>39</v>
      </c>
      <c r="J39" s="29">
        <v>68</v>
      </c>
      <c r="K39" s="29">
        <v>309</v>
      </c>
      <c r="L39" s="29">
        <v>921</v>
      </c>
      <c r="M39" s="29">
        <v>1137</v>
      </c>
      <c r="N39" s="29">
        <v>388</v>
      </c>
      <c r="O39" s="29">
        <v>2862</v>
      </c>
      <c r="Q39" s="1"/>
      <c r="R39" s="1"/>
      <c r="S39" s="1"/>
      <c r="T39" s="1"/>
      <c r="U39" s="1"/>
      <c r="V39" s="1"/>
      <c r="W39" s="1"/>
      <c r="X39" s="1"/>
      <c r="Y39" s="1"/>
      <c r="Z39" s="1"/>
      <c r="AA39" s="1"/>
      <c r="AB39" s="1"/>
      <c r="AC39" s="1"/>
      <c r="AD39" s="1"/>
      <c r="AE39" s="1"/>
      <c r="AF39" s="1"/>
      <c r="AG39" s="1"/>
      <c r="AH39" s="1"/>
    </row>
    <row r="40" spans="2:34" x14ac:dyDescent="0.2">
      <c r="B40" s="49">
        <v>2004</v>
      </c>
      <c r="C40" s="29">
        <v>3386</v>
      </c>
      <c r="D40" s="29">
        <v>1458</v>
      </c>
      <c r="E40" s="41">
        <f t="shared" si="0"/>
        <v>43.059657412876554</v>
      </c>
      <c r="F40" s="29">
        <v>188</v>
      </c>
      <c r="G40" s="29">
        <v>140</v>
      </c>
      <c r="H40" s="29">
        <f t="shared" si="1"/>
        <v>48</v>
      </c>
      <c r="I40" s="29">
        <v>-18</v>
      </c>
      <c r="J40" s="29">
        <v>141</v>
      </c>
      <c r="K40" s="29">
        <v>409</v>
      </c>
      <c r="L40" s="29">
        <v>1258</v>
      </c>
      <c r="M40" s="29">
        <v>1217</v>
      </c>
      <c r="N40" s="29">
        <v>427</v>
      </c>
      <c r="O40" s="29">
        <v>3434</v>
      </c>
      <c r="Q40" s="1"/>
      <c r="R40" s="1"/>
      <c r="S40" s="1"/>
      <c r="T40" s="1"/>
      <c r="U40" s="1"/>
      <c r="V40" s="1"/>
      <c r="W40" s="1"/>
      <c r="X40" s="1"/>
      <c r="Y40" s="1"/>
      <c r="Z40" s="1"/>
      <c r="AA40" s="1"/>
      <c r="AB40" s="1"/>
      <c r="AC40" s="1"/>
      <c r="AD40" s="1"/>
      <c r="AE40" s="1"/>
      <c r="AF40" s="1"/>
      <c r="AG40" s="1"/>
      <c r="AH40" s="1"/>
    </row>
    <row r="41" spans="2:34" x14ac:dyDescent="0.2">
      <c r="B41" s="49">
        <v>2005</v>
      </c>
      <c r="C41" s="29">
        <v>3618</v>
      </c>
      <c r="D41" s="29">
        <v>1386</v>
      </c>
      <c r="E41" s="41">
        <f t="shared" si="0"/>
        <v>38.308457711442784</v>
      </c>
      <c r="F41" s="29">
        <v>261</v>
      </c>
      <c r="G41" s="29">
        <v>185</v>
      </c>
      <c r="H41" s="29">
        <f t="shared" si="1"/>
        <v>76</v>
      </c>
      <c r="I41" s="29">
        <v>18</v>
      </c>
      <c r="J41" s="29">
        <v>106</v>
      </c>
      <c r="K41" s="29">
        <v>382</v>
      </c>
      <c r="L41" s="29">
        <v>1507</v>
      </c>
      <c r="M41" s="29">
        <v>1287</v>
      </c>
      <c r="N41" s="29">
        <v>394</v>
      </c>
      <c r="O41" s="29">
        <v>3694</v>
      </c>
      <c r="Q41" s="1"/>
      <c r="R41" s="1"/>
      <c r="S41" s="1"/>
      <c r="T41" s="1"/>
      <c r="U41" s="1"/>
      <c r="V41" s="1"/>
      <c r="W41" s="1"/>
      <c r="X41" s="1"/>
      <c r="Y41" s="1"/>
      <c r="Z41" s="1"/>
      <c r="AA41" s="1"/>
      <c r="AB41" s="1"/>
      <c r="AC41" s="1"/>
      <c r="AD41" s="1"/>
      <c r="AE41" s="1"/>
      <c r="AF41" s="1"/>
      <c r="AG41" s="1"/>
      <c r="AH41" s="1"/>
    </row>
    <row r="42" spans="2:34" x14ac:dyDescent="0.2">
      <c r="B42" s="49">
        <v>2006</v>
      </c>
      <c r="C42" s="29">
        <v>4170</v>
      </c>
      <c r="D42" s="29">
        <v>1360</v>
      </c>
      <c r="E42" s="41">
        <f t="shared" si="0"/>
        <v>32.613908872901682</v>
      </c>
      <c r="F42" s="29">
        <v>169</v>
      </c>
      <c r="G42" s="29">
        <v>278</v>
      </c>
      <c r="H42" s="29">
        <f t="shared" si="1"/>
        <v>-109</v>
      </c>
      <c r="I42" s="29">
        <v>17</v>
      </c>
      <c r="J42" s="29">
        <v>107</v>
      </c>
      <c r="K42" s="29">
        <v>493</v>
      </c>
      <c r="L42" s="29">
        <v>1578</v>
      </c>
      <c r="M42" s="29">
        <v>1395</v>
      </c>
      <c r="N42" s="29">
        <v>471</v>
      </c>
      <c r="O42" s="29">
        <v>4061</v>
      </c>
      <c r="Q42" s="1"/>
      <c r="R42" s="1"/>
      <c r="S42" s="1"/>
      <c r="T42" s="1"/>
      <c r="U42" s="1"/>
      <c r="V42" s="1"/>
      <c r="W42" s="1"/>
      <c r="X42" s="1"/>
      <c r="Y42" s="1"/>
      <c r="Z42" s="1"/>
      <c r="AA42" s="1"/>
      <c r="AB42" s="1"/>
      <c r="AC42" s="1"/>
      <c r="AD42" s="1"/>
      <c r="AE42" s="1"/>
      <c r="AF42" s="1"/>
      <c r="AG42" s="1"/>
      <c r="AH42" s="1"/>
    </row>
    <row r="43" spans="2:34" x14ac:dyDescent="0.2">
      <c r="B43" s="49">
        <v>2007</v>
      </c>
      <c r="C43" s="29">
        <v>3774</v>
      </c>
      <c r="D43" s="29">
        <v>1376</v>
      </c>
      <c r="E43" s="41">
        <f t="shared" si="0"/>
        <v>36.459989401165871</v>
      </c>
      <c r="F43" s="29">
        <v>230</v>
      </c>
      <c r="G43" s="29">
        <v>149</v>
      </c>
      <c r="H43" s="29">
        <f t="shared" si="1"/>
        <v>81</v>
      </c>
      <c r="I43" s="29">
        <v>25</v>
      </c>
      <c r="J43" s="29">
        <v>152</v>
      </c>
      <c r="K43" s="29">
        <v>492</v>
      </c>
      <c r="L43" s="29">
        <v>1348</v>
      </c>
      <c r="M43" s="29">
        <v>1385</v>
      </c>
      <c r="N43" s="29">
        <v>453</v>
      </c>
      <c r="O43" s="29">
        <v>3855</v>
      </c>
      <c r="Q43" s="1"/>
      <c r="R43" s="1"/>
      <c r="S43" s="1"/>
      <c r="T43" s="1"/>
      <c r="U43" s="1"/>
      <c r="V43" s="1"/>
      <c r="W43" s="1"/>
      <c r="X43" s="1"/>
      <c r="Y43" s="1"/>
      <c r="Z43" s="1"/>
      <c r="AA43" s="1"/>
      <c r="AB43" s="1"/>
      <c r="AC43" s="1"/>
      <c r="AD43" s="1"/>
      <c r="AE43" s="1"/>
      <c r="AF43" s="1"/>
      <c r="AG43" s="1"/>
      <c r="AH43" s="1"/>
    </row>
    <row r="44" spans="2:34" x14ac:dyDescent="0.2">
      <c r="B44" s="49">
        <v>2008</v>
      </c>
      <c r="C44" s="29">
        <v>4747</v>
      </c>
      <c r="D44" s="29">
        <v>1176</v>
      </c>
      <c r="E44" s="41">
        <f t="shared" si="0"/>
        <v>24.773541183905625</v>
      </c>
      <c r="F44" s="29">
        <v>230</v>
      </c>
      <c r="G44" s="29">
        <v>168</v>
      </c>
      <c r="H44" s="29">
        <f t="shared" si="1"/>
        <v>62</v>
      </c>
      <c r="I44" s="29">
        <v>22</v>
      </c>
      <c r="J44" s="29">
        <v>248</v>
      </c>
      <c r="K44" s="29">
        <v>957</v>
      </c>
      <c r="L44" s="29">
        <v>1924</v>
      </c>
      <c r="M44" s="29">
        <v>1239</v>
      </c>
      <c r="N44" s="29">
        <v>419</v>
      </c>
      <c r="O44" s="29">
        <v>4809</v>
      </c>
      <c r="Q44" s="1"/>
      <c r="R44" s="1"/>
      <c r="S44" s="1"/>
      <c r="T44" s="1"/>
      <c r="U44" s="1"/>
      <c r="V44" s="1"/>
      <c r="W44" s="1"/>
      <c r="X44" s="1"/>
      <c r="Y44" s="1"/>
      <c r="Z44" s="1"/>
      <c r="AA44" s="1"/>
      <c r="AB44" s="1"/>
      <c r="AC44" s="1"/>
      <c r="AD44" s="1"/>
      <c r="AE44" s="1"/>
      <c r="AF44" s="1"/>
      <c r="AG44" s="1"/>
      <c r="AH44" s="1"/>
    </row>
    <row r="45" spans="2:34" x14ac:dyDescent="0.2">
      <c r="B45" s="49">
        <v>2009</v>
      </c>
      <c r="C45" s="29">
        <v>3900</v>
      </c>
      <c r="D45" s="29">
        <v>1022</v>
      </c>
      <c r="E45" s="41">
        <f t="shared" si="0"/>
        <v>26.205128205128204</v>
      </c>
      <c r="F45" s="29">
        <v>143</v>
      </c>
      <c r="G45" s="29">
        <v>179</v>
      </c>
      <c r="H45" s="29">
        <f t="shared" si="1"/>
        <v>-36</v>
      </c>
      <c r="I45" s="29">
        <v>34</v>
      </c>
      <c r="J45" s="29">
        <v>224</v>
      </c>
      <c r="K45" s="29">
        <v>754</v>
      </c>
      <c r="L45" s="29">
        <v>1441</v>
      </c>
      <c r="M45" s="29">
        <v>1013</v>
      </c>
      <c r="N45" s="29">
        <v>398</v>
      </c>
      <c r="O45" s="29">
        <v>3864</v>
      </c>
      <c r="Q45" s="1"/>
      <c r="R45" s="1"/>
      <c r="S45" s="1"/>
      <c r="T45" s="1"/>
      <c r="U45" s="1"/>
      <c r="V45" s="1"/>
      <c r="W45" s="1"/>
      <c r="X45" s="1"/>
      <c r="Y45" s="1"/>
      <c r="Z45" s="1"/>
      <c r="AA45" s="1"/>
      <c r="AB45" s="1"/>
      <c r="AC45" s="1"/>
      <c r="AD45" s="1"/>
      <c r="AE45" s="1"/>
      <c r="AF45" s="1"/>
      <c r="AG45" s="1"/>
      <c r="AH45" s="1"/>
    </row>
    <row r="46" spans="2:34" x14ac:dyDescent="0.2">
      <c r="B46" s="71">
        <v>2010</v>
      </c>
      <c r="C46" s="70">
        <v>3666</v>
      </c>
      <c r="D46" s="70">
        <v>913</v>
      </c>
      <c r="E46" s="64">
        <f t="shared" si="0"/>
        <v>24.904528096017458</v>
      </c>
      <c r="F46" s="70">
        <v>572</v>
      </c>
      <c r="G46" s="70">
        <v>129</v>
      </c>
      <c r="H46" s="70">
        <v>5163</v>
      </c>
      <c r="I46" s="70">
        <v>106</v>
      </c>
      <c r="J46" s="70">
        <v>1514</v>
      </c>
      <c r="K46" s="70">
        <v>2425</v>
      </c>
      <c r="L46" s="70">
        <v>1929</v>
      </c>
      <c r="M46" s="70">
        <v>682</v>
      </c>
      <c r="N46" s="70">
        <v>2665</v>
      </c>
      <c r="O46" s="70">
        <v>9271</v>
      </c>
      <c r="Q46" s="1"/>
      <c r="R46" s="1"/>
      <c r="S46" s="1"/>
      <c r="T46" s="1"/>
      <c r="U46" s="1"/>
      <c r="V46" s="1"/>
      <c r="W46" s="1"/>
      <c r="X46" s="1"/>
      <c r="Y46" s="1"/>
      <c r="Z46" s="1"/>
      <c r="AA46" s="1"/>
      <c r="AB46" s="1"/>
      <c r="AC46" s="1"/>
      <c r="AD46" s="1"/>
      <c r="AE46" s="1"/>
      <c r="AF46" s="1"/>
      <c r="AG46" s="1"/>
      <c r="AH46" s="1"/>
    </row>
    <row r="47" spans="2:34" x14ac:dyDescent="0.2">
      <c r="B47" s="56">
        <v>2011</v>
      </c>
      <c r="C47" s="66">
        <v>4612</v>
      </c>
      <c r="D47" s="66">
        <v>862</v>
      </c>
      <c r="E47" s="67">
        <f t="shared" si="0"/>
        <v>18.690372940156113</v>
      </c>
      <c r="F47" s="66">
        <v>172</v>
      </c>
      <c r="G47" s="66">
        <v>161</v>
      </c>
      <c r="H47" s="66">
        <v>523</v>
      </c>
      <c r="I47" s="66">
        <v>113</v>
      </c>
      <c r="J47" s="66">
        <v>753</v>
      </c>
      <c r="K47" s="66">
        <v>1771</v>
      </c>
      <c r="L47" s="66">
        <v>2685</v>
      </c>
      <c r="M47" s="66">
        <v>1744</v>
      </c>
      <c r="N47" s="66">
        <v>-1920</v>
      </c>
      <c r="O47" s="66">
        <v>5146</v>
      </c>
      <c r="Q47" s="1"/>
      <c r="R47" s="1"/>
      <c r="S47" s="1"/>
      <c r="T47" s="1"/>
      <c r="U47" s="1"/>
      <c r="V47" s="1"/>
      <c r="W47" s="1"/>
      <c r="X47" s="1"/>
      <c r="Y47" s="1"/>
      <c r="Z47" s="1"/>
      <c r="AA47" s="1"/>
      <c r="AB47" s="1"/>
      <c r="AC47" s="1"/>
      <c r="AD47" s="1"/>
      <c r="AE47" s="1"/>
      <c r="AF47" s="1"/>
      <c r="AG47" s="1"/>
      <c r="AH47" s="1"/>
    </row>
    <row r="48" spans="2:34" x14ac:dyDescent="0.2">
      <c r="B48" s="56">
        <v>2012</v>
      </c>
      <c r="C48" s="66">
        <v>4578</v>
      </c>
      <c r="D48" s="66">
        <v>1115</v>
      </c>
      <c r="E48" s="67">
        <f t="shared" si="0"/>
        <v>24.355613805155091</v>
      </c>
      <c r="F48" s="66">
        <v>183</v>
      </c>
      <c r="G48" s="66">
        <v>207</v>
      </c>
      <c r="H48" s="66">
        <v>-447</v>
      </c>
      <c r="I48" s="29">
        <v>134</v>
      </c>
      <c r="J48" s="29">
        <v>488</v>
      </c>
      <c r="K48" s="29">
        <v>921</v>
      </c>
      <c r="L48" s="29">
        <v>1407</v>
      </c>
      <c r="M48" s="29">
        <v>839</v>
      </c>
      <c r="N48" s="29">
        <v>318</v>
      </c>
      <c r="O48" s="29">
        <v>4107</v>
      </c>
      <c r="Q48" s="1"/>
      <c r="R48" s="1"/>
      <c r="S48" s="1"/>
      <c r="T48" s="1"/>
      <c r="U48" s="1"/>
      <c r="V48" s="1"/>
      <c r="W48" s="1"/>
      <c r="X48" s="1"/>
      <c r="Y48" s="1"/>
      <c r="Z48" s="1"/>
      <c r="AA48" s="1"/>
      <c r="AB48" s="1"/>
      <c r="AC48" s="1"/>
      <c r="AD48" s="1"/>
      <c r="AE48" s="1"/>
      <c r="AF48" s="1"/>
      <c r="AG48" s="1"/>
      <c r="AH48" s="1"/>
    </row>
    <row r="49" spans="2:34" x14ac:dyDescent="0.2">
      <c r="Q49" s="1"/>
      <c r="R49" s="1"/>
      <c r="S49" s="1"/>
      <c r="T49" s="1"/>
      <c r="U49" s="1"/>
      <c r="V49" s="1"/>
      <c r="W49" s="1"/>
      <c r="X49" s="1"/>
      <c r="Y49" s="1"/>
      <c r="Z49" s="1"/>
      <c r="AA49" s="1"/>
      <c r="AB49" s="1"/>
      <c r="AC49" s="1"/>
      <c r="AD49" s="1"/>
      <c r="AE49" s="1"/>
      <c r="AF49" s="1"/>
      <c r="AG49" s="1"/>
      <c r="AH49" s="1"/>
    </row>
    <row r="50" spans="2:34" ht="51" customHeight="1" x14ac:dyDescent="0.2">
      <c r="B50" s="225" t="s">
        <v>114</v>
      </c>
      <c r="C50" s="225"/>
      <c r="D50" s="225"/>
      <c r="E50" s="225"/>
      <c r="F50" s="225"/>
      <c r="G50" s="225"/>
      <c r="H50" s="225"/>
      <c r="I50" s="225"/>
      <c r="J50" s="225"/>
      <c r="K50" s="225"/>
      <c r="L50" s="225"/>
      <c r="M50" s="225"/>
      <c r="N50" s="225"/>
      <c r="O50" s="225"/>
      <c r="Q50" s="1"/>
      <c r="R50" s="1"/>
      <c r="S50" s="1"/>
      <c r="T50" s="1"/>
      <c r="U50" s="1"/>
      <c r="V50" s="1"/>
      <c r="W50" s="1"/>
      <c r="X50" s="1"/>
      <c r="Y50" s="1"/>
      <c r="Z50" s="1"/>
      <c r="AA50" s="1"/>
      <c r="AB50" s="1"/>
      <c r="AC50" s="1"/>
      <c r="AD50" s="1"/>
      <c r="AE50" s="1"/>
      <c r="AF50" s="1"/>
      <c r="AG50" s="1"/>
      <c r="AH50" s="1"/>
    </row>
    <row r="51" spans="2:34" x14ac:dyDescent="0.2">
      <c r="Q51" s="1"/>
      <c r="R51" s="1"/>
      <c r="S51" s="1"/>
      <c r="T51" s="1"/>
      <c r="U51" s="1"/>
      <c r="V51" s="1"/>
      <c r="W51" s="1"/>
      <c r="X51" s="1"/>
      <c r="Y51" s="1"/>
      <c r="Z51" s="1"/>
      <c r="AA51" s="1"/>
      <c r="AB51" s="1"/>
      <c r="AC51" s="1"/>
      <c r="AD51" s="1"/>
      <c r="AE51" s="1"/>
      <c r="AF51" s="1"/>
      <c r="AG51" s="1"/>
      <c r="AH51" s="1"/>
    </row>
    <row r="52" spans="2:34" x14ac:dyDescent="0.2">
      <c r="Q52" s="1"/>
      <c r="R52" s="1"/>
      <c r="S52" s="1"/>
      <c r="T52" s="1"/>
      <c r="U52" s="1"/>
      <c r="V52" s="1"/>
      <c r="W52" s="1"/>
      <c r="X52" s="1"/>
      <c r="Y52" s="1"/>
      <c r="Z52" s="1"/>
      <c r="AA52" s="1"/>
      <c r="AB52" s="1"/>
      <c r="AC52" s="1"/>
      <c r="AD52" s="1"/>
      <c r="AE52" s="1"/>
      <c r="AF52" s="1"/>
      <c r="AG52" s="1"/>
      <c r="AH52" s="1"/>
    </row>
    <row r="53" spans="2:34" x14ac:dyDescent="0.2">
      <c r="Q53" s="1"/>
      <c r="R53" s="1"/>
      <c r="S53" s="1"/>
      <c r="T53" s="1"/>
      <c r="U53" s="1"/>
      <c r="V53" s="1"/>
      <c r="W53" s="1"/>
      <c r="X53" s="1"/>
      <c r="Y53" s="1"/>
      <c r="Z53" s="1"/>
      <c r="AA53" s="1"/>
      <c r="AB53" s="1"/>
      <c r="AC53" s="1"/>
      <c r="AD53" s="1"/>
      <c r="AE53" s="1"/>
      <c r="AF53" s="1"/>
      <c r="AG53" s="1"/>
      <c r="AH53" s="1"/>
    </row>
    <row r="54" spans="2:34" x14ac:dyDescent="0.2">
      <c r="Q54" s="1"/>
      <c r="R54" s="1"/>
      <c r="S54" s="1"/>
      <c r="T54" s="1"/>
      <c r="U54" s="1"/>
      <c r="V54" s="1"/>
      <c r="W54" s="1"/>
      <c r="X54" s="1"/>
      <c r="Y54" s="1"/>
      <c r="Z54" s="1"/>
      <c r="AA54" s="1"/>
      <c r="AB54" s="1"/>
      <c r="AC54" s="1"/>
      <c r="AD54" s="1"/>
      <c r="AE54" s="1"/>
      <c r="AF54" s="1"/>
      <c r="AG54" s="1"/>
      <c r="AH54" s="1"/>
    </row>
    <row r="55" spans="2:34" x14ac:dyDescent="0.2">
      <c r="Q55" s="1"/>
      <c r="R55" s="1"/>
      <c r="S55" s="1"/>
      <c r="T55" s="1"/>
      <c r="U55" s="1"/>
      <c r="V55" s="1"/>
      <c r="W55" s="1"/>
      <c r="X55" s="1"/>
      <c r="Y55" s="1"/>
      <c r="Z55" s="1"/>
      <c r="AA55" s="1"/>
      <c r="AB55" s="1"/>
      <c r="AC55" s="1"/>
      <c r="AD55" s="1"/>
      <c r="AE55" s="1"/>
      <c r="AF55" s="1"/>
      <c r="AG55" s="1"/>
      <c r="AH55" s="1"/>
    </row>
    <row r="56" spans="2:34" x14ac:dyDescent="0.2">
      <c r="Q56" s="1"/>
      <c r="R56" s="1"/>
      <c r="S56" s="1"/>
      <c r="T56" s="1"/>
      <c r="U56" s="1"/>
      <c r="V56" s="1"/>
      <c r="W56" s="1"/>
      <c r="X56" s="1"/>
      <c r="Y56" s="1"/>
      <c r="Z56" s="1"/>
      <c r="AA56" s="1"/>
      <c r="AB56" s="1"/>
      <c r="AC56" s="1"/>
      <c r="AD56" s="1"/>
      <c r="AE56" s="1"/>
      <c r="AF56" s="1"/>
      <c r="AG56" s="1"/>
      <c r="AH56" s="1"/>
    </row>
    <row r="57" spans="2:34" x14ac:dyDescent="0.2">
      <c r="Q57" s="1"/>
      <c r="R57" s="1"/>
      <c r="S57" s="1"/>
      <c r="T57" s="1"/>
      <c r="U57" s="1"/>
      <c r="V57" s="1"/>
      <c r="W57" s="1"/>
      <c r="X57" s="1"/>
      <c r="Y57" s="1"/>
      <c r="Z57" s="1"/>
      <c r="AA57" s="1"/>
      <c r="AB57" s="1"/>
      <c r="AC57" s="1"/>
      <c r="AD57" s="1"/>
      <c r="AE57" s="1"/>
      <c r="AF57" s="1"/>
      <c r="AG57" s="1"/>
      <c r="AH57" s="1"/>
    </row>
    <row r="58" spans="2:34" x14ac:dyDescent="0.2">
      <c r="Q58" s="1"/>
      <c r="R58" s="1"/>
      <c r="S58" s="1"/>
      <c r="T58" s="1"/>
      <c r="U58" s="1"/>
      <c r="V58" s="1"/>
      <c r="W58" s="1"/>
      <c r="X58" s="1"/>
      <c r="Y58" s="1"/>
      <c r="Z58" s="1"/>
      <c r="AA58" s="1"/>
      <c r="AB58" s="1"/>
      <c r="AC58" s="1"/>
      <c r="AD58" s="1"/>
      <c r="AE58" s="1"/>
      <c r="AF58" s="1"/>
      <c r="AG58" s="1"/>
      <c r="AH58" s="1"/>
    </row>
    <row r="59" spans="2:34" x14ac:dyDescent="0.2">
      <c r="Q59" s="1"/>
      <c r="R59" s="1"/>
      <c r="S59" s="1"/>
      <c r="T59" s="1"/>
      <c r="U59" s="1"/>
      <c r="V59" s="1"/>
      <c r="W59" s="1"/>
      <c r="X59" s="1"/>
      <c r="Y59" s="1"/>
      <c r="Z59" s="1"/>
      <c r="AA59" s="1"/>
      <c r="AB59" s="1"/>
      <c r="AC59" s="1"/>
      <c r="AD59" s="1"/>
      <c r="AE59" s="1"/>
      <c r="AF59" s="1"/>
      <c r="AG59" s="1"/>
      <c r="AH59" s="1"/>
    </row>
    <row r="60" spans="2:34" x14ac:dyDescent="0.2">
      <c r="Q60" s="1"/>
      <c r="R60" s="1"/>
      <c r="S60" s="1"/>
      <c r="T60" s="1"/>
      <c r="U60" s="1"/>
      <c r="V60" s="1"/>
      <c r="W60" s="1"/>
      <c r="X60" s="1"/>
      <c r="Y60" s="1"/>
      <c r="Z60" s="1"/>
      <c r="AA60" s="1"/>
      <c r="AB60" s="1"/>
      <c r="AC60" s="1"/>
      <c r="AD60" s="1"/>
      <c r="AE60" s="1"/>
      <c r="AF60" s="1"/>
      <c r="AG60" s="1"/>
      <c r="AH60" s="1"/>
    </row>
    <row r="61" spans="2:34" x14ac:dyDescent="0.2">
      <c r="Q61" s="1"/>
      <c r="R61" s="1"/>
      <c r="S61" s="1"/>
      <c r="T61" s="1"/>
      <c r="U61" s="1"/>
      <c r="V61" s="1"/>
      <c r="W61" s="1"/>
      <c r="X61" s="1"/>
      <c r="Y61" s="1"/>
      <c r="Z61" s="1"/>
      <c r="AA61" s="1"/>
      <c r="AB61" s="1"/>
      <c r="AC61" s="1"/>
      <c r="AD61" s="1"/>
      <c r="AE61" s="1"/>
      <c r="AF61" s="1"/>
      <c r="AG61" s="1"/>
      <c r="AH61" s="1"/>
    </row>
    <row r="62" spans="2:34" x14ac:dyDescent="0.2">
      <c r="Q62" s="1"/>
      <c r="R62" s="1"/>
      <c r="S62" s="1"/>
      <c r="T62" s="1"/>
      <c r="U62" s="1"/>
      <c r="V62" s="1"/>
      <c r="W62" s="1"/>
      <c r="X62" s="1"/>
      <c r="Y62" s="1"/>
      <c r="Z62" s="1"/>
      <c r="AA62" s="1"/>
      <c r="AB62" s="1"/>
      <c r="AC62" s="1"/>
      <c r="AD62" s="1"/>
      <c r="AE62" s="1"/>
      <c r="AF62" s="1"/>
      <c r="AG62" s="1"/>
      <c r="AH62" s="1"/>
    </row>
    <row r="63" spans="2:34" x14ac:dyDescent="0.2">
      <c r="Q63" s="1"/>
      <c r="R63" s="1"/>
      <c r="S63" s="1"/>
      <c r="T63" s="1"/>
      <c r="U63" s="1"/>
      <c r="V63" s="1"/>
      <c r="W63" s="1"/>
      <c r="X63" s="1"/>
      <c r="Y63" s="1"/>
      <c r="Z63" s="1"/>
      <c r="AA63" s="1"/>
      <c r="AB63" s="1"/>
      <c r="AC63" s="1"/>
      <c r="AD63" s="1"/>
      <c r="AE63" s="1"/>
      <c r="AF63" s="1"/>
      <c r="AG63" s="1"/>
      <c r="AH63" s="1"/>
    </row>
    <row r="64" spans="2:34" x14ac:dyDescent="0.2">
      <c r="Q64" s="1"/>
      <c r="R64" s="1"/>
      <c r="S64" s="1"/>
      <c r="T64" s="1"/>
      <c r="U64" s="1"/>
      <c r="V64" s="1"/>
      <c r="W64" s="1"/>
      <c r="X64" s="1"/>
      <c r="Y64" s="1"/>
      <c r="Z64" s="1"/>
      <c r="AA64" s="1"/>
      <c r="AB64" s="1"/>
      <c r="AC64" s="1"/>
      <c r="AD64" s="1"/>
      <c r="AE64" s="1"/>
      <c r="AF64" s="1"/>
      <c r="AG64" s="1"/>
      <c r="AH64" s="1"/>
    </row>
    <row r="65" spans="17:34" x14ac:dyDescent="0.2">
      <c r="Q65" s="1"/>
      <c r="R65" s="1"/>
      <c r="S65" s="1"/>
      <c r="T65" s="1"/>
      <c r="U65" s="1"/>
      <c r="V65" s="1"/>
      <c r="W65" s="1"/>
      <c r="X65" s="1"/>
      <c r="Y65" s="1"/>
      <c r="Z65" s="1"/>
      <c r="AA65" s="1"/>
      <c r="AB65" s="1"/>
      <c r="AC65" s="1"/>
      <c r="AD65" s="1"/>
      <c r="AE65" s="1"/>
      <c r="AF65" s="1"/>
      <c r="AG65" s="1"/>
      <c r="AH65" s="1"/>
    </row>
    <row r="66" spans="17:34" x14ac:dyDescent="0.2">
      <c r="Q66" s="1"/>
      <c r="R66" s="1"/>
      <c r="S66" s="1"/>
      <c r="T66" s="1"/>
      <c r="U66" s="1"/>
      <c r="V66" s="1"/>
      <c r="W66" s="1"/>
      <c r="X66" s="1"/>
      <c r="Y66" s="1"/>
      <c r="Z66" s="1"/>
      <c r="AA66" s="1"/>
      <c r="AB66" s="1"/>
      <c r="AC66" s="1"/>
      <c r="AD66" s="1"/>
      <c r="AE66" s="1"/>
      <c r="AF66" s="1"/>
      <c r="AG66" s="1"/>
      <c r="AH66" s="1"/>
    </row>
    <row r="67" spans="17:34" x14ac:dyDescent="0.2">
      <c r="Q67" s="1"/>
      <c r="R67" s="1"/>
      <c r="S67" s="1"/>
      <c r="T67" s="1"/>
      <c r="U67" s="1"/>
      <c r="V67" s="1"/>
      <c r="W67" s="1"/>
      <c r="X67" s="1"/>
      <c r="Y67" s="1"/>
      <c r="Z67" s="1"/>
      <c r="AA67" s="1"/>
      <c r="AB67" s="1"/>
      <c r="AC67" s="1"/>
      <c r="AD67" s="1"/>
      <c r="AE67" s="1"/>
      <c r="AF67" s="1"/>
      <c r="AG67" s="1"/>
      <c r="AH67" s="1"/>
    </row>
    <row r="68" spans="17:34" x14ac:dyDescent="0.2">
      <c r="Q68" s="1"/>
      <c r="R68" s="1"/>
      <c r="S68" s="1"/>
      <c r="T68" s="1"/>
      <c r="U68" s="1"/>
      <c r="V68" s="1"/>
      <c r="W68" s="1"/>
      <c r="X68" s="1"/>
      <c r="Y68" s="1"/>
      <c r="Z68" s="1"/>
      <c r="AA68" s="1"/>
      <c r="AB68" s="1"/>
      <c r="AC68" s="1"/>
      <c r="AD68" s="1"/>
      <c r="AE68" s="1"/>
      <c r="AF68" s="1"/>
      <c r="AG68" s="1"/>
      <c r="AH68" s="1"/>
    </row>
  </sheetData>
  <sheetProtection selectLockedCells="1" selectUnlockedCells="1"/>
  <mergeCells count="16">
    <mergeCell ref="B50:O50"/>
    <mergeCell ref="H4:H6"/>
    <mergeCell ref="I4:O4"/>
    <mergeCell ref="C5:C6"/>
    <mergeCell ref="D5:E5"/>
    <mergeCell ref="I5:I6"/>
    <mergeCell ref="J5:J6"/>
    <mergeCell ref="K5:K6"/>
    <mergeCell ref="L5:L6"/>
    <mergeCell ref="M5:M6"/>
    <mergeCell ref="N5:N6"/>
    <mergeCell ref="O5:O6"/>
    <mergeCell ref="B4:B6"/>
    <mergeCell ref="C4:E4"/>
    <mergeCell ref="F4:F6"/>
    <mergeCell ref="G4:G6"/>
  </mergeCells>
  <pageMargins left="0.78740157480314965" right="0.59055118110236227" top="0.78740157480314965" bottom="0.86614173228346458" header="0.51181102362204722" footer="0.35433070866141736"/>
  <pageSetup paperSize="9" scale="65" firstPageNumber="0" orientation="portrait" r:id="rId1"/>
  <headerFooter alignWithMargins="0">
    <oddFooter>&amp;L&amp;9Statistik Aargau
www.ag.ch/statistik
062 835 13 00, statistik@ag.ch&amp;R&amp;9Baustatistik 2012/2013
Reihe stat.kurzinfo Nr. 6 | Januar  2014</odd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AI52"/>
  <sheetViews>
    <sheetView showGridLines="0" view="pageBreakPreview" zoomScaleNormal="100" zoomScaleSheetLayoutView="100" workbookViewId="0">
      <pane ySplit="6" topLeftCell="A7" activePane="bottomLeft" state="frozen"/>
      <selection activeCell="I39" sqref="I39"/>
      <selection pane="bottomLeft" activeCell="G17" sqref="G17"/>
    </sheetView>
  </sheetViews>
  <sheetFormatPr baseColWidth="10" defaultRowHeight="12.75" x14ac:dyDescent="0.2"/>
  <cols>
    <col min="1" max="1" width="3.7109375" customWidth="1"/>
    <col min="2" max="2" width="5.85546875" customWidth="1"/>
    <col min="3" max="13" width="10.85546875" customWidth="1"/>
    <col min="14" max="18" width="8.28515625" customWidth="1"/>
    <col min="19" max="34" width="6.7109375" customWidth="1"/>
  </cols>
  <sheetData>
    <row r="1" spans="1:35" ht="15.75" x14ac:dyDescent="0.25">
      <c r="A1" s="17" t="str">
        <f>Inhaltsverzeichnis!B35&amp;" "&amp;Inhaltsverzeichnis!C35&amp;": "&amp;Inhaltsverzeichnis!E35</f>
        <v>Tabelle 16: Im Bau befindliche Wohnungen sowie baubewilligte Wohnungen und Wohngebäude, 1977 – 2012</v>
      </c>
    </row>
    <row r="3" spans="1:35" x14ac:dyDescent="0.2">
      <c r="A3" s="1"/>
      <c r="M3" s="1"/>
      <c r="N3" s="1"/>
      <c r="O3" s="1"/>
      <c r="P3" s="1"/>
      <c r="Q3" s="1"/>
      <c r="R3" s="1"/>
      <c r="S3" s="1"/>
      <c r="T3" s="1"/>
      <c r="U3" s="1"/>
      <c r="V3" s="1"/>
      <c r="W3" s="1"/>
      <c r="X3" s="1"/>
      <c r="Y3" s="1"/>
      <c r="Z3" s="1"/>
      <c r="AA3" s="1"/>
      <c r="AB3" s="1"/>
      <c r="AC3" s="1"/>
      <c r="AD3" s="1"/>
      <c r="AE3" s="1"/>
      <c r="AF3" s="1"/>
      <c r="AG3" s="1"/>
      <c r="AH3" s="1"/>
    </row>
    <row r="4" spans="1:35" s="1" customFormat="1" ht="12.75" customHeight="1" x14ac:dyDescent="0.2">
      <c r="A4"/>
      <c r="B4" s="217" t="s">
        <v>21</v>
      </c>
      <c r="C4" s="222" t="s">
        <v>115</v>
      </c>
      <c r="D4" s="217" t="s">
        <v>116</v>
      </c>
      <c r="E4" s="217"/>
      <c r="F4" s="217"/>
      <c r="G4" s="217"/>
      <c r="H4" s="217"/>
      <c r="I4" s="217" t="s">
        <v>117</v>
      </c>
      <c r="J4" s="217"/>
      <c r="K4" s="217"/>
      <c r="L4" s="217"/>
      <c r="M4" s="217"/>
      <c r="N4"/>
      <c r="O4"/>
      <c r="P4"/>
      <c r="Q4"/>
      <c r="R4"/>
    </row>
    <row r="5" spans="1:35" s="1" customFormat="1" ht="12.75" customHeight="1" x14ac:dyDescent="0.2">
      <c r="A5"/>
      <c r="B5" s="217"/>
      <c r="C5" s="222"/>
      <c r="D5" s="221" t="s">
        <v>30</v>
      </c>
      <c r="E5" s="217" t="s">
        <v>110</v>
      </c>
      <c r="F5" s="217"/>
      <c r="G5" s="217" t="s">
        <v>118</v>
      </c>
      <c r="H5" s="217"/>
      <c r="I5" s="221" t="s">
        <v>30</v>
      </c>
      <c r="J5" s="217" t="s">
        <v>110</v>
      </c>
      <c r="K5" s="217"/>
      <c r="L5" s="217" t="s">
        <v>118</v>
      </c>
      <c r="M5" s="217"/>
      <c r="N5"/>
      <c r="O5"/>
      <c r="P5"/>
      <c r="Q5"/>
      <c r="R5"/>
    </row>
    <row r="6" spans="1:35" s="1" customFormat="1" x14ac:dyDescent="0.2">
      <c r="A6"/>
      <c r="B6" s="217"/>
      <c r="C6" s="222"/>
      <c r="D6" s="221"/>
      <c r="E6" s="85" t="s">
        <v>112</v>
      </c>
      <c r="F6" s="85" t="s">
        <v>113</v>
      </c>
      <c r="G6" s="85" t="s">
        <v>112</v>
      </c>
      <c r="H6" s="85" t="s">
        <v>113</v>
      </c>
      <c r="I6" s="221"/>
      <c r="J6" s="85" t="s">
        <v>112</v>
      </c>
      <c r="K6" s="85" t="s">
        <v>113</v>
      </c>
      <c r="L6" s="85" t="s">
        <v>112</v>
      </c>
      <c r="M6" s="85" t="s">
        <v>113</v>
      </c>
      <c r="N6"/>
      <c r="O6"/>
      <c r="P6"/>
      <c r="Q6"/>
      <c r="R6"/>
    </row>
    <row r="7" spans="1:35" ht="12.75" customHeight="1" x14ac:dyDescent="0.2">
      <c r="B7" s="108">
        <v>1977</v>
      </c>
      <c r="C7" s="29">
        <v>2325</v>
      </c>
      <c r="D7" s="29">
        <v>1713</v>
      </c>
      <c r="E7" s="29" t="s">
        <v>419</v>
      </c>
      <c r="F7" s="29" t="s">
        <v>419</v>
      </c>
      <c r="G7" s="29" t="s">
        <v>419</v>
      </c>
      <c r="H7" s="29" t="s">
        <v>419</v>
      </c>
      <c r="I7" s="29">
        <v>2462</v>
      </c>
      <c r="J7" s="29" t="s">
        <v>419</v>
      </c>
      <c r="K7" s="29" t="s">
        <v>419</v>
      </c>
      <c r="L7" s="29" t="s">
        <v>419</v>
      </c>
      <c r="M7" s="29" t="s">
        <v>419</v>
      </c>
      <c r="O7" s="40"/>
      <c r="P7" s="40"/>
      <c r="Q7" s="40"/>
      <c r="R7" s="40"/>
      <c r="S7" s="40"/>
      <c r="T7" s="40"/>
      <c r="U7" s="40"/>
      <c r="V7" s="40"/>
      <c r="W7" s="40"/>
      <c r="X7" s="40"/>
      <c r="Y7" s="40"/>
      <c r="Z7" s="40"/>
      <c r="AA7" s="40"/>
      <c r="AB7" s="40"/>
      <c r="AC7" s="40"/>
      <c r="AD7" s="40"/>
      <c r="AE7" s="40"/>
      <c r="AF7" s="40"/>
      <c r="AG7" s="40"/>
      <c r="AH7" s="40"/>
    </row>
    <row r="8" spans="1:35" x14ac:dyDescent="0.2">
      <c r="B8" s="108">
        <v>1980</v>
      </c>
      <c r="C8" s="29">
        <v>3427</v>
      </c>
      <c r="D8" s="29">
        <v>2427</v>
      </c>
      <c r="E8" s="29">
        <v>2092</v>
      </c>
      <c r="F8" s="41">
        <v>85.4</v>
      </c>
      <c r="G8" s="29">
        <v>355</v>
      </c>
      <c r="H8" s="41">
        <v>14.6</v>
      </c>
      <c r="I8" s="29">
        <v>4521</v>
      </c>
      <c r="J8" s="29">
        <v>2092</v>
      </c>
      <c r="K8" s="41">
        <v>46.3</v>
      </c>
      <c r="L8" s="29">
        <v>2429</v>
      </c>
      <c r="M8" s="41">
        <v>53.7</v>
      </c>
      <c r="N8" s="40"/>
      <c r="O8" s="42"/>
      <c r="P8" s="40"/>
      <c r="Q8" s="40"/>
      <c r="R8" s="40"/>
      <c r="S8" s="40"/>
      <c r="T8" s="40"/>
      <c r="U8" s="40"/>
      <c r="V8" s="40"/>
      <c r="W8" s="40"/>
      <c r="X8" s="40"/>
      <c r="Y8" s="40"/>
      <c r="Z8" s="40"/>
      <c r="AA8" s="40"/>
      <c r="AB8" s="40"/>
      <c r="AC8" s="40"/>
      <c r="AD8" s="40"/>
      <c r="AE8" s="40"/>
      <c r="AF8" s="40"/>
      <c r="AG8" s="40"/>
      <c r="AH8" s="40"/>
      <c r="AI8" s="40"/>
    </row>
    <row r="9" spans="1:35" x14ac:dyDescent="0.2">
      <c r="B9" s="108">
        <v>1985</v>
      </c>
      <c r="C9" s="29">
        <v>4289</v>
      </c>
      <c r="D9" s="29">
        <v>2168</v>
      </c>
      <c r="E9" s="29">
        <v>1762</v>
      </c>
      <c r="F9" s="41">
        <v>81.3</v>
      </c>
      <c r="G9" s="29">
        <v>406</v>
      </c>
      <c r="H9" s="41">
        <v>18.7</v>
      </c>
      <c r="I9" s="29">
        <v>4356</v>
      </c>
      <c r="J9" s="29">
        <v>1762</v>
      </c>
      <c r="K9" s="41">
        <v>40.4</v>
      </c>
      <c r="L9" s="29">
        <v>2594</v>
      </c>
      <c r="M9" s="41">
        <v>59.6</v>
      </c>
      <c r="N9" s="40"/>
      <c r="O9" s="42"/>
      <c r="P9" s="40"/>
      <c r="Q9" s="40"/>
      <c r="R9" s="40"/>
      <c r="S9" s="40"/>
      <c r="T9" s="40"/>
      <c r="U9" s="40"/>
      <c r="V9" s="40"/>
      <c r="W9" s="40"/>
      <c r="X9" s="40"/>
      <c r="Y9" s="40"/>
      <c r="Z9" s="40"/>
      <c r="AA9" s="40"/>
      <c r="AB9" s="40"/>
      <c r="AC9" s="40"/>
      <c r="AD9" s="40"/>
      <c r="AE9" s="40"/>
      <c r="AF9" s="40"/>
      <c r="AG9" s="40"/>
      <c r="AH9" s="40"/>
      <c r="AI9" s="40"/>
    </row>
    <row r="10" spans="1:35" x14ac:dyDescent="0.2">
      <c r="B10" s="109">
        <v>1986</v>
      </c>
      <c r="C10" s="29">
        <v>3855</v>
      </c>
      <c r="D10" s="29">
        <v>2203</v>
      </c>
      <c r="E10" s="29">
        <v>1863</v>
      </c>
      <c r="F10" s="41">
        <v>84.6</v>
      </c>
      <c r="G10" s="29">
        <v>340</v>
      </c>
      <c r="H10" s="41">
        <v>15.4</v>
      </c>
      <c r="I10" s="29">
        <v>3760</v>
      </c>
      <c r="J10" s="29">
        <v>1863</v>
      </c>
      <c r="K10" s="41">
        <v>49.5</v>
      </c>
      <c r="L10" s="29">
        <v>1897</v>
      </c>
      <c r="M10" s="41">
        <v>50.5</v>
      </c>
      <c r="N10" s="40"/>
      <c r="O10" s="42"/>
      <c r="P10" s="40"/>
      <c r="Q10" s="40"/>
      <c r="R10" s="40"/>
      <c r="S10" s="40"/>
      <c r="T10" s="40"/>
      <c r="U10" s="40"/>
      <c r="V10" s="40"/>
      <c r="W10" s="40"/>
      <c r="X10" s="40"/>
      <c r="Y10" s="40"/>
      <c r="Z10" s="40"/>
      <c r="AA10" s="40"/>
      <c r="AB10" s="40"/>
      <c r="AC10" s="40"/>
      <c r="AD10" s="40"/>
      <c r="AE10" s="40"/>
      <c r="AF10" s="40"/>
      <c r="AG10" s="40"/>
      <c r="AH10" s="40"/>
      <c r="AI10" s="40"/>
    </row>
    <row r="11" spans="1:35" x14ac:dyDescent="0.2">
      <c r="B11" s="108">
        <v>1987</v>
      </c>
      <c r="C11" s="29">
        <v>3823</v>
      </c>
      <c r="D11" s="29">
        <v>2187</v>
      </c>
      <c r="E11" s="29">
        <v>1812</v>
      </c>
      <c r="F11" s="41">
        <v>82.9</v>
      </c>
      <c r="G11" s="29">
        <v>375</v>
      </c>
      <c r="H11" s="41">
        <v>17.100000000000001</v>
      </c>
      <c r="I11" s="29">
        <v>3792</v>
      </c>
      <c r="J11" s="29">
        <v>1812</v>
      </c>
      <c r="K11" s="41">
        <v>47.8</v>
      </c>
      <c r="L11" s="29">
        <v>1980</v>
      </c>
      <c r="M11" s="41">
        <v>52.2</v>
      </c>
    </row>
    <row r="12" spans="1:35" x14ac:dyDescent="0.2">
      <c r="B12" s="108">
        <v>1988</v>
      </c>
      <c r="C12" s="29">
        <v>3631</v>
      </c>
      <c r="D12" s="29">
        <v>2022</v>
      </c>
      <c r="E12" s="29">
        <v>1680</v>
      </c>
      <c r="F12" s="41">
        <v>83.1</v>
      </c>
      <c r="G12" s="29">
        <v>342</v>
      </c>
      <c r="H12" s="41">
        <v>16.899999999999999</v>
      </c>
      <c r="I12" s="29">
        <v>3454</v>
      </c>
      <c r="J12" s="29">
        <v>1680</v>
      </c>
      <c r="K12" s="41">
        <v>48.6</v>
      </c>
      <c r="L12" s="29">
        <v>1774</v>
      </c>
      <c r="M12" s="41">
        <v>51.4</v>
      </c>
      <c r="N12" s="40"/>
      <c r="O12" s="42"/>
      <c r="P12" s="40"/>
      <c r="Q12" s="40"/>
      <c r="R12" s="40"/>
      <c r="S12" s="40"/>
      <c r="T12" s="40"/>
      <c r="U12" s="40"/>
      <c r="V12" s="40"/>
      <c r="W12" s="40"/>
      <c r="X12" s="40"/>
      <c r="Y12" s="40"/>
      <c r="Z12" s="40"/>
      <c r="AA12" s="40"/>
      <c r="AB12" s="40"/>
      <c r="AC12" s="40"/>
      <c r="AD12" s="40"/>
      <c r="AE12" s="40"/>
      <c r="AF12" s="40"/>
      <c r="AG12" s="40"/>
      <c r="AH12" s="40"/>
      <c r="AI12" s="40"/>
    </row>
    <row r="13" spans="1:35" x14ac:dyDescent="0.2">
      <c r="B13" s="109">
        <v>1989</v>
      </c>
      <c r="C13" s="29">
        <v>3188</v>
      </c>
      <c r="D13" s="29">
        <v>1943</v>
      </c>
      <c r="E13" s="29">
        <v>1608</v>
      </c>
      <c r="F13" s="41">
        <v>82.8</v>
      </c>
      <c r="G13" s="29">
        <v>335</v>
      </c>
      <c r="H13" s="41">
        <v>17.2</v>
      </c>
      <c r="I13" s="29">
        <v>3117</v>
      </c>
      <c r="J13" s="29">
        <v>1608</v>
      </c>
      <c r="K13" s="41">
        <v>51.6</v>
      </c>
      <c r="L13" s="29">
        <v>1509</v>
      </c>
      <c r="M13" s="41">
        <v>48.4</v>
      </c>
      <c r="N13" s="40"/>
      <c r="O13" s="42"/>
      <c r="P13" s="40"/>
      <c r="Q13" s="40"/>
      <c r="R13" s="40"/>
      <c r="S13" s="40"/>
      <c r="T13" s="40"/>
      <c r="U13" s="40"/>
      <c r="V13" s="40"/>
      <c r="W13" s="40"/>
      <c r="X13" s="40"/>
      <c r="Y13" s="40"/>
      <c r="Z13" s="40"/>
      <c r="AA13" s="40"/>
      <c r="AB13" s="40"/>
      <c r="AC13" s="40"/>
      <c r="AD13" s="40"/>
      <c r="AE13" s="40"/>
      <c r="AF13" s="40"/>
      <c r="AG13" s="40"/>
      <c r="AH13" s="40"/>
      <c r="AI13" s="40"/>
    </row>
    <row r="14" spans="1:35" x14ac:dyDescent="0.2">
      <c r="B14" s="108">
        <v>1990</v>
      </c>
      <c r="C14" s="29">
        <v>3242</v>
      </c>
      <c r="D14" s="29">
        <v>1770</v>
      </c>
      <c r="E14" s="29">
        <v>1335</v>
      </c>
      <c r="F14" s="41">
        <v>75.400000000000006</v>
      </c>
      <c r="G14" s="29">
        <v>435</v>
      </c>
      <c r="H14" s="41">
        <v>24.6</v>
      </c>
      <c r="I14" s="29">
        <v>3521</v>
      </c>
      <c r="J14" s="29">
        <v>1335</v>
      </c>
      <c r="K14" s="41">
        <v>37.9</v>
      </c>
      <c r="L14" s="29">
        <v>2186</v>
      </c>
      <c r="M14" s="41">
        <v>62.1</v>
      </c>
    </row>
    <row r="15" spans="1:35" x14ac:dyDescent="0.2">
      <c r="B15" s="108">
        <v>1991</v>
      </c>
      <c r="C15" s="29">
        <v>3093</v>
      </c>
      <c r="D15" s="29">
        <v>1779</v>
      </c>
      <c r="E15" s="29">
        <v>1317</v>
      </c>
      <c r="F15" s="41">
        <v>76</v>
      </c>
      <c r="G15" s="29">
        <v>462</v>
      </c>
      <c r="H15" s="41">
        <v>26</v>
      </c>
      <c r="I15" s="29">
        <v>4087</v>
      </c>
      <c r="J15" s="29">
        <v>1317</v>
      </c>
      <c r="K15" s="41">
        <v>32.200000000000003</v>
      </c>
      <c r="L15" s="29">
        <v>2770</v>
      </c>
      <c r="M15" s="41">
        <v>67.8</v>
      </c>
    </row>
    <row r="16" spans="1:35" x14ac:dyDescent="0.2">
      <c r="B16" s="109">
        <v>1992</v>
      </c>
      <c r="C16" s="29">
        <v>3477</v>
      </c>
      <c r="D16" s="29">
        <v>1779</v>
      </c>
      <c r="E16" s="29">
        <v>1237</v>
      </c>
      <c r="F16" s="41">
        <v>69.5</v>
      </c>
      <c r="G16" s="29">
        <v>542</v>
      </c>
      <c r="H16" s="41">
        <v>30.5</v>
      </c>
      <c r="I16" s="29">
        <v>4733</v>
      </c>
      <c r="J16" s="29">
        <v>1237</v>
      </c>
      <c r="K16" s="41">
        <v>26.1</v>
      </c>
      <c r="L16" s="29">
        <v>3496</v>
      </c>
      <c r="M16" s="41">
        <v>73.900000000000006</v>
      </c>
    </row>
    <row r="17" spans="2:26" x14ac:dyDescent="0.2">
      <c r="B17" s="108">
        <v>1993</v>
      </c>
      <c r="C17" s="29">
        <v>3961</v>
      </c>
      <c r="D17" s="29">
        <v>2240</v>
      </c>
      <c r="E17" s="29">
        <v>1650</v>
      </c>
      <c r="F17" s="41">
        <v>75.7</v>
      </c>
      <c r="G17" s="29">
        <v>590</v>
      </c>
      <c r="H17" s="41">
        <v>26.3</v>
      </c>
      <c r="I17" s="29">
        <v>5376</v>
      </c>
      <c r="J17" s="29">
        <v>1650</v>
      </c>
      <c r="K17" s="41">
        <v>30.7</v>
      </c>
      <c r="L17" s="29">
        <v>3726</v>
      </c>
      <c r="M17" s="41">
        <v>69.3</v>
      </c>
    </row>
    <row r="18" spans="2:26" ht="12.75" customHeight="1" x14ac:dyDescent="0.2">
      <c r="B18" s="108" t="s">
        <v>138</v>
      </c>
      <c r="C18" s="29">
        <v>6161</v>
      </c>
      <c r="D18" s="29">
        <v>1678</v>
      </c>
      <c r="E18" s="29">
        <v>1310</v>
      </c>
      <c r="F18" s="41">
        <v>71</v>
      </c>
      <c r="G18" s="29">
        <v>486</v>
      </c>
      <c r="H18" s="41">
        <v>29</v>
      </c>
      <c r="I18" s="29">
        <v>4288</v>
      </c>
      <c r="J18" s="29">
        <v>1310</v>
      </c>
      <c r="K18" s="41">
        <v>30.6</v>
      </c>
      <c r="L18" s="29">
        <v>2978</v>
      </c>
      <c r="M18" s="41">
        <v>69.400000000000006</v>
      </c>
    </row>
    <row r="19" spans="2:26" x14ac:dyDescent="0.2">
      <c r="B19" s="109">
        <v>1995</v>
      </c>
      <c r="C19" s="29">
        <v>4837</v>
      </c>
      <c r="D19" s="29">
        <v>1590</v>
      </c>
      <c r="E19" s="29">
        <v>1177</v>
      </c>
      <c r="F19" s="41">
        <v>74</v>
      </c>
      <c r="G19" s="29">
        <v>413</v>
      </c>
      <c r="H19" s="41">
        <v>26</v>
      </c>
      <c r="I19" s="29">
        <v>4102</v>
      </c>
      <c r="J19" s="29">
        <v>1177</v>
      </c>
      <c r="K19" s="41">
        <v>28.7</v>
      </c>
      <c r="L19" s="29">
        <v>2925</v>
      </c>
      <c r="M19" s="41">
        <v>71.3</v>
      </c>
    </row>
    <row r="20" spans="2:26" x14ac:dyDescent="0.2">
      <c r="B20" s="109">
        <v>1996</v>
      </c>
      <c r="C20" s="29">
        <v>4322</v>
      </c>
      <c r="D20" s="29">
        <v>1490</v>
      </c>
      <c r="E20" s="29">
        <v>1118</v>
      </c>
      <c r="F20" s="41">
        <v>75</v>
      </c>
      <c r="G20" s="29">
        <v>372</v>
      </c>
      <c r="H20" s="41">
        <v>25</v>
      </c>
      <c r="I20" s="29">
        <v>3721</v>
      </c>
      <c r="J20" s="29">
        <v>1118</v>
      </c>
      <c r="K20" s="41">
        <v>30</v>
      </c>
      <c r="L20" s="29">
        <v>2603</v>
      </c>
      <c r="M20" s="41">
        <v>70</v>
      </c>
    </row>
    <row r="21" spans="2:26" x14ac:dyDescent="0.2">
      <c r="B21" s="109">
        <v>1997</v>
      </c>
      <c r="C21" s="29">
        <v>3440</v>
      </c>
      <c r="D21" s="29">
        <v>1466</v>
      </c>
      <c r="E21" s="29">
        <v>1151</v>
      </c>
      <c r="F21" s="41">
        <v>78.5</v>
      </c>
      <c r="G21" s="29">
        <v>315</v>
      </c>
      <c r="H21" s="41">
        <v>21.5</v>
      </c>
      <c r="I21" s="29">
        <v>3367</v>
      </c>
      <c r="J21" s="29">
        <v>1151</v>
      </c>
      <c r="K21" s="41">
        <v>34.200000000000003</v>
      </c>
      <c r="L21" s="29">
        <v>2216</v>
      </c>
      <c r="M21" s="41">
        <v>65.8</v>
      </c>
    </row>
    <row r="22" spans="2:26" ht="13.5" customHeight="1" x14ac:dyDescent="0.2">
      <c r="B22" s="109">
        <v>1998</v>
      </c>
      <c r="C22" s="29">
        <v>3721</v>
      </c>
      <c r="D22" s="29">
        <v>1297</v>
      </c>
      <c r="E22" s="29">
        <v>1114</v>
      </c>
      <c r="F22" s="41">
        <v>85.9</v>
      </c>
      <c r="G22" s="29">
        <v>183</v>
      </c>
      <c r="H22" s="41">
        <v>14.1</v>
      </c>
      <c r="I22" s="29">
        <v>2270</v>
      </c>
      <c r="J22" s="29">
        <v>1114</v>
      </c>
      <c r="K22" s="41">
        <v>49.1</v>
      </c>
      <c r="L22" s="29">
        <v>1156</v>
      </c>
      <c r="M22" s="41">
        <v>50.9</v>
      </c>
    </row>
    <row r="23" spans="2:26" x14ac:dyDescent="0.2">
      <c r="B23" s="109">
        <v>1999</v>
      </c>
      <c r="C23" s="29">
        <v>3414</v>
      </c>
      <c r="D23" s="29">
        <v>973</v>
      </c>
      <c r="E23" s="29">
        <v>829</v>
      </c>
      <c r="F23" s="41">
        <v>85.2</v>
      </c>
      <c r="G23" s="29">
        <v>144</v>
      </c>
      <c r="H23" s="41">
        <v>14.8</v>
      </c>
      <c r="I23" s="29">
        <v>1737</v>
      </c>
      <c r="J23" s="29">
        <v>829</v>
      </c>
      <c r="K23" s="41">
        <v>47.7</v>
      </c>
      <c r="L23" s="29">
        <v>908</v>
      </c>
      <c r="M23" s="41">
        <v>52.3</v>
      </c>
      <c r="O23" s="51"/>
      <c r="P23" s="51"/>
      <c r="Q23" s="51"/>
      <c r="R23" s="51"/>
      <c r="S23" s="51"/>
      <c r="T23" s="51"/>
      <c r="U23" s="51"/>
      <c r="V23" s="51"/>
      <c r="W23" s="51"/>
      <c r="X23" s="51"/>
      <c r="Y23" s="51"/>
      <c r="Z23" s="51"/>
    </row>
    <row r="24" spans="2:26" x14ac:dyDescent="0.2">
      <c r="B24" s="109">
        <v>2000</v>
      </c>
      <c r="C24" s="29">
        <v>2865</v>
      </c>
      <c r="D24" s="29">
        <v>1386</v>
      </c>
      <c r="E24" s="29">
        <v>1121</v>
      </c>
      <c r="F24" s="41">
        <v>80.900000000000006</v>
      </c>
      <c r="G24" s="29">
        <v>265</v>
      </c>
      <c r="H24" s="41">
        <v>19.100000000000001</v>
      </c>
      <c r="I24" s="29">
        <v>2518</v>
      </c>
      <c r="J24" s="29">
        <v>1121</v>
      </c>
      <c r="K24" s="41">
        <v>44.5</v>
      </c>
      <c r="L24" s="29">
        <v>1397</v>
      </c>
      <c r="M24" s="41">
        <v>55.5</v>
      </c>
      <c r="O24" s="51"/>
      <c r="P24" s="51"/>
      <c r="Q24" s="51"/>
      <c r="R24" s="51"/>
      <c r="S24" s="51"/>
      <c r="T24" s="51"/>
      <c r="U24" s="51"/>
      <c r="V24" s="51"/>
      <c r="W24" s="51"/>
      <c r="X24" s="51"/>
      <c r="Y24" s="51"/>
      <c r="Z24" s="51"/>
    </row>
    <row r="25" spans="2:26" x14ac:dyDescent="0.2">
      <c r="B25" s="109">
        <v>2001</v>
      </c>
      <c r="C25" s="29">
        <v>2962</v>
      </c>
      <c r="D25" s="29">
        <v>1046</v>
      </c>
      <c r="E25" s="29">
        <v>813</v>
      </c>
      <c r="F25" s="41">
        <v>77.7</v>
      </c>
      <c r="G25" s="29">
        <v>233</v>
      </c>
      <c r="H25" s="41">
        <v>22.3</v>
      </c>
      <c r="I25" s="29">
        <v>1921</v>
      </c>
      <c r="J25" s="29">
        <v>813</v>
      </c>
      <c r="K25" s="41">
        <v>42.3</v>
      </c>
      <c r="L25" s="29">
        <v>1108</v>
      </c>
      <c r="M25" s="41">
        <v>57.7</v>
      </c>
      <c r="O25" s="51"/>
      <c r="P25" s="51"/>
      <c r="Q25" s="51"/>
      <c r="R25" s="51"/>
      <c r="S25" s="51"/>
      <c r="T25" s="51"/>
      <c r="U25" s="51"/>
      <c r="V25" s="51"/>
      <c r="W25" s="51"/>
      <c r="X25" s="51"/>
      <c r="Y25" s="51"/>
      <c r="Z25" s="51"/>
    </row>
    <row r="26" spans="2:26" x14ac:dyDescent="0.2">
      <c r="B26" s="109">
        <v>2002</v>
      </c>
      <c r="C26" s="29">
        <v>3197</v>
      </c>
      <c r="D26" s="29">
        <v>1036</v>
      </c>
      <c r="E26" s="29">
        <v>766</v>
      </c>
      <c r="F26" s="41">
        <v>73.900000000000006</v>
      </c>
      <c r="G26" s="29">
        <v>270</v>
      </c>
      <c r="H26" s="41">
        <v>26.1</v>
      </c>
      <c r="I26" s="29">
        <v>2071</v>
      </c>
      <c r="J26" s="29">
        <v>766</v>
      </c>
      <c r="K26" s="41">
        <v>37</v>
      </c>
      <c r="L26" s="29">
        <v>1305</v>
      </c>
      <c r="M26" s="41">
        <v>63</v>
      </c>
      <c r="O26" s="51"/>
      <c r="P26" s="51"/>
      <c r="Q26" s="51"/>
      <c r="R26" s="51"/>
      <c r="S26" s="51"/>
      <c r="T26" s="51"/>
      <c r="U26" s="51"/>
      <c r="V26" s="51"/>
      <c r="W26" s="51"/>
      <c r="X26" s="51"/>
      <c r="Y26" s="51"/>
      <c r="Z26" s="51"/>
    </row>
    <row r="27" spans="2:26" x14ac:dyDescent="0.2">
      <c r="B27" s="109">
        <v>2003</v>
      </c>
      <c r="C27" s="29">
        <v>3301</v>
      </c>
      <c r="D27" s="29">
        <v>1038</v>
      </c>
      <c r="E27" s="29">
        <v>745</v>
      </c>
      <c r="F27" s="41">
        <v>71.8</v>
      </c>
      <c r="G27" s="29">
        <v>293</v>
      </c>
      <c r="H27" s="41">
        <v>28.2</v>
      </c>
      <c r="I27" s="29">
        <v>2491</v>
      </c>
      <c r="J27" s="29">
        <v>745</v>
      </c>
      <c r="K27" s="41">
        <v>29.9</v>
      </c>
      <c r="L27" s="29">
        <v>1746</v>
      </c>
      <c r="M27" s="41">
        <v>70.099999999999994</v>
      </c>
      <c r="O27" s="51"/>
      <c r="P27" s="51"/>
      <c r="Q27" s="51"/>
      <c r="R27" s="51"/>
      <c r="S27" s="51"/>
      <c r="T27" s="51"/>
      <c r="U27" s="51"/>
      <c r="V27" s="51"/>
      <c r="W27" s="51"/>
      <c r="X27" s="51"/>
      <c r="Y27" s="51"/>
      <c r="Z27" s="51"/>
    </row>
    <row r="28" spans="2:26" x14ac:dyDescent="0.2">
      <c r="B28" s="109">
        <v>2004</v>
      </c>
      <c r="C28" s="29">
        <v>4632</v>
      </c>
      <c r="D28" s="29">
        <v>1097</v>
      </c>
      <c r="E28" s="29">
        <v>750</v>
      </c>
      <c r="F28" s="41">
        <v>68.400000000000006</v>
      </c>
      <c r="G28" s="29">
        <v>347</v>
      </c>
      <c r="H28" s="41">
        <v>31.6</v>
      </c>
      <c r="I28" s="29">
        <v>2731</v>
      </c>
      <c r="J28" s="29">
        <v>750</v>
      </c>
      <c r="K28" s="41">
        <v>27.5</v>
      </c>
      <c r="L28" s="29">
        <v>1981</v>
      </c>
      <c r="M28" s="41">
        <v>72.5</v>
      </c>
      <c r="O28" s="51"/>
      <c r="P28" s="51"/>
      <c r="Q28" s="51"/>
      <c r="R28" s="51"/>
      <c r="S28" s="51"/>
      <c r="T28" s="51"/>
      <c r="U28" s="51"/>
      <c r="V28" s="51"/>
      <c r="W28" s="51"/>
      <c r="X28" s="51"/>
      <c r="Y28" s="51"/>
      <c r="Z28" s="51"/>
    </row>
    <row r="29" spans="2:26" x14ac:dyDescent="0.2">
      <c r="B29" s="109">
        <v>2005</v>
      </c>
      <c r="C29" s="29">
        <v>4611</v>
      </c>
      <c r="D29" s="29">
        <v>1094</v>
      </c>
      <c r="E29" s="29">
        <v>738</v>
      </c>
      <c r="F29" s="41">
        <v>67.5</v>
      </c>
      <c r="G29" s="29">
        <v>356</v>
      </c>
      <c r="H29" s="41">
        <v>32.5</v>
      </c>
      <c r="I29" s="29">
        <v>2619</v>
      </c>
      <c r="J29" s="29">
        <v>738</v>
      </c>
      <c r="K29" s="41">
        <v>28.2</v>
      </c>
      <c r="L29" s="29">
        <v>1881</v>
      </c>
      <c r="M29" s="41">
        <v>71.8</v>
      </c>
      <c r="O29" s="51"/>
      <c r="P29" s="51"/>
      <c r="Q29" s="51"/>
      <c r="R29" s="51"/>
      <c r="S29" s="51"/>
      <c r="T29" s="51"/>
      <c r="U29" s="51"/>
      <c r="V29" s="51"/>
      <c r="W29" s="51"/>
      <c r="X29" s="51"/>
      <c r="Y29" s="51"/>
      <c r="Z29" s="51"/>
    </row>
    <row r="30" spans="2:26" x14ac:dyDescent="0.2">
      <c r="B30" s="109">
        <v>2006</v>
      </c>
      <c r="C30" s="29">
        <v>4927</v>
      </c>
      <c r="D30" s="29">
        <v>1036</v>
      </c>
      <c r="E30" s="29">
        <v>613</v>
      </c>
      <c r="F30" s="41">
        <v>59.2</v>
      </c>
      <c r="G30" s="29">
        <v>423</v>
      </c>
      <c r="H30" s="41">
        <v>40.799999999999997</v>
      </c>
      <c r="I30" s="29">
        <v>3562</v>
      </c>
      <c r="J30" s="29">
        <v>613</v>
      </c>
      <c r="K30" s="41">
        <v>17.2</v>
      </c>
      <c r="L30" s="29">
        <v>2949</v>
      </c>
      <c r="M30" s="41">
        <v>82.8</v>
      </c>
      <c r="O30" s="51"/>
      <c r="P30" s="51"/>
      <c r="Q30" s="51"/>
      <c r="R30" s="51"/>
      <c r="S30" s="51"/>
      <c r="T30" s="51"/>
      <c r="U30" s="51"/>
      <c r="V30" s="51"/>
      <c r="W30" s="51"/>
      <c r="X30" s="51"/>
      <c r="Y30" s="51"/>
      <c r="Z30" s="51"/>
    </row>
    <row r="31" spans="2:26" x14ac:dyDescent="0.2">
      <c r="B31" s="109">
        <v>2007</v>
      </c>
      <c r="C31" s="29">
        <v>5968</v>
      </c>
      <c r="D31" s="29">
        <v>926</v>
      </c>
      <c r="E31" s="29">
        <v>557</v>
      </c>
      <c r="F31" s="41">
        <v>60.2</v>
      </c>
      <c r="G31" s="29">
        <v>369</v>
      </c>
      <c r="H31" s="41">
        <v>39.799999999999997</v>
      </c>
      <c r="I31" s="29">
        <v>3185</v>
      </c>
      <c r="J31" s="29">
        <v>557</v>
      </c>
      <c r="K31" s="41">
        <v>17.5</v>
      </c>
      <c r="L31" s="29">
        <v>2628</v>
      </c>
      <c r="M31" s="41">
        <v>82.5</v>
      </c>
      <c r="O31" s="51"/>
      <c r="P31" s="51"/>
      <c r="Q31" s="51"/>
      <c r="R31" s="51"/>
      <c r="S31" s="51"/>
      <c r="T31" s="51"/>
      <c r="U31" s="51"/>
      <c r="V31" s="51"/>
      <c r="W31" s="51"/>
      <c r="X31" s="51"/>
      <c r="Y31" s="51"/>
      <c r="Z31" s="51"/>
    </row>
    <row r="32" spans="2:26" x14ac:dyDescent="0.2">
      <c r="B32" s="109">
        <v>2008</v>
      </c>
      <c r="C32" s="29">
        <v>4861</v>
      </c>
      <c r="D32" s="29">
        <v>928</v>
      </c>
      <c r="E32" s="29">
        <v>592</v>
      </c>
      <c r="F32" s="41">
        <v>63.8</v>
      </c>
      <c r="G32" s="29">
        <v>336</v>
      </c>
      <c r="H32" s="41">
        <v>36.200000000000003</v>
      </c>
      <c r="I32" s="29">
        <v>2747</v>
      </c>
      <c r="J32" s="29">
        <v>592</v>
      </c>
      <c r="K32" s="41">
        <v>21.6</v>
      </c>
      <c r="L32" s="29">
        <v>2155</v>
      </c>
      <c r="M32" s="41">
        <v>78.400000000000006</v>
      </c>
      <c r="O32" s="51"/>
      <c r="P32" s="51"/>
      <c r="Q32" s="51"/>
      <c r="R32" s="51"/>
      <c r="S32" s="51"/>
      <c r="T32" s="51"/>
      <c r="U32" s="51"/>
      <c r="V32" s="51"/>
      <c r="W32" s="51"/>
      <c r="X32" s="51"/>
      <c r="Y32" s="51"/>
      <c r="Z32" s="51"/>
    </row>
    <row r="33" spans="2:26" x14ac:dyDescent="0.2">
      <c r="B33" s="108">
        <v>2009</v>
      </c>
      <c r="C33" s="29">
        <v>5535</v>
      </c>
      <c r="D33" s="29">
        <v>1000</v>
      </c>
      <c r="E33" s="29">
        <v>597</v>
      </c>
      <c r="F33" s="41">
        <v>59.7</v>
      </c>
      <c r="G33" s="29">
        <v>403</v>
      </c>
      <c r="H33" s="41">
        <v>40.299999999999997</v>
      </c>
      <c r="I33" s="29">
        <v>3755</v>
      </c>
      <c r="J33" s="29">
        <v>597</v>
      </c>
      <c r="K33" s="41">
        <v>15.9</v>
      </c>
      <c r="L33" s="29">
        <v>3158</v>
      </c>
      <c r="M33" s="41">
        <v>84.1</v>
      </c>
      <c r="O33" s="51"/>
      <c r="P33" s="51"/>
      <c r="Q33" s="51"/>
      <c r="R33" s="51"/>
      <c r="S33" s="51"/>
      <c r="T33" s="51"/>
      <c r="U33" s="51"/>
      <c r="V33" s="51"/>
      <c r="W33" s="51"/>
      <c r="X33" s="51"/>
      <c r="Y33" s="51"/>
      <c r="Z33" s="51"/>
    </row>
    <row r="34" spans="2:26" x14ac:dyDescent="0.2">
      <c r="B34" s="109">
        <v>2010</v>
      </c>
      <c r="C34" s="70">
        <v>5598</v>
      </c>
      <c r="D34" s="70">
        <v>807</v>
      </c>
      <c r="E34" s="70">
        <v>444</v>
      </c>
      <c r="F34" s="64">
        <v>55</v>
      </c>
      <c r="G34" s="70">
        <v>363</v>
      </c>
      <c r="H34" s="64">
        <v>45</v>
      </c>
      <c r="I34" s="70">
        <v>2919</v>
      </c>
      <c r="J34" s="70">
        <v>444</v>
      </c>
      <c r="K34" s="64">
        <v>15.2</v>
      </c>
      <c r="L34" s="70">
        <v>2475</v>
      </c>
      <c r="M34" s="64">
        <v>84.8</v>
      </c>
    </row>
    <row r="35" spans="2:26" x14ac:dyDescent="0.2">
      <c r="B35" s="108">
        <v>2011</v>
      </c>
      <c r="C35" s="66">
        <v>5679</v>
      </c>
      <c r="D35" s="66">
        <v>920</v>
      </c>
      <c r="E35" s="66">
        <v>541</v>
      </c>
      <c r="F35" s="67">
        <v>58.8</v>
      </c>
      <c r="G35" s="66">
        <v>379</v>
      </c>
      <c r="H35" s="67">
        <v>41.2</v>
      </c>
      <c r="I35" s="66">
        <v>4291</v>
      </c>
      <c r="J35" s="66">
        <v>541</v>
      </c>
      <c r="K35" s="67">
        <v>12.6</v>
      </c>
      <c r="L35" s="66">
        <v>3750</v>
      </c>
      <c r="M35" s="67">
        <v>87.4</v>
      </c>
    </row>
    <row r="36" spans="2:26" x14ac:dyDescent="0.2">
      <c r="B36" s="109">
        <v>2012</v>
      </c>
      <c r="C36" s="66">
        <v>5994</v>
      </c>
      <c r="D36" s="66">
        <v>954</v>
      </c>
      <c r="E36" s="66">
        <v>571</v>
      </c>
      <c r="F36" s="67">
        <v>59.9</v>
      </c>
      <c r="G36" s="66">
        <v>383</v>
      </c>
      <c r="H36" s="67">
        <v>40.1</v>
      </c>
      <c r="I36" s="66">
        <v>3247</v>
      </c>
      <c r="J36" s="66">
        <v>571</v>
      </c>
      <c r="K36" s="67">
        <v>17.600000000000001</v>
      </c>
      <c r="L36" s="66">
        <v>2676</v>
      </c>
      <c r="M36" s="67">
        <v>82.4</v>
      </c>
    </row>
    <row r="38" spans="2:26" ht="12.75" customHeight="1" x14ac:dyDescent="0.2">
      <c r="B38" s="4" t="s">
        <v>119</v>
      </c>
    </row>
    <row r="51" spans="14:14" x14ac:dyDescent="0.2">
      <c r="N51" s="51"/>
    </row>
    <row r="52" spans="14:14" ht="12.75" customHeight="1" x14ac:dyDescent="0.2"/>
  </sheetData>
  <sheetProtection selectLockedCells="1" selectUnlockedCells="1"/>
  <mergeCells count="10">
    <mergeCell ref="B4:B6"/>
    <mergeCell ref="C4:C6"/>
    <mergeCell ref="D4:H4"/>
    <mergeCell ref="I4:M4"/>
    <mergeCell ref="D5:D6"/>
    <mergeCell ref="E5:F5"/>
    <mergeCell ref="G5:H5"/>
    <mergeCell ref="I5:I6"/>
    <mergeCell ref="J5:K5"/>
    <mergeCell ref="L5:M5"/>
  </mergeCells>
  <pageMargins left="0.78740157480314965" right="0.59055118110236227" top="0.78740157480314965" bottom="0.86614173228346458" header="0.51181102362204722" footer="0.35433070866141736"/>
  <pageSetup paperSize="9" scale="69" firstPageNumber="0" orientation="portrait" r:id="rId1"/>
  <headerFooter alignWithMargins="0">
    <oddFooter>&amp;L&amp;9Statistik Aargau
www.ag.ch/statistik
062 835 13 00, statistik@ag.ch&amp;R&amp;9Baustatistik 2012/2013
Reihe stat.kurzinfo Nr. 6 | Januar  2014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pageSetUpPr fitToPage="1"/>
  </sheetPr>
  <dimension ref="A1:AH63"/>
  <sheetViews>
    <sheetView showGridLines="0" view="pageBreakPreview" zoomScaleNormal="100" zoomScaleSheetLayoutView="100" workbookViewId="0">
      <selection activeCell="J36" sqref="J36"/>
    </sheetView>
  </sheetViews>
  <sheetFormatPr baseColWidth="10" defaultRowHeight="12.75" x14ac:dyDescent="0.2"/>
  <cols>
    <col min="1" max="1" width="3.7109375" customWidth="1"/>
    <col min="2" max="2" width="5.85546875" customWidth="1"/>
    <col min="3" max="12" width="11.7109375" customWidth="1"/>
    <col min="13" max="13" width="10.85546875" customWidth="1"/>
    <col min="14" max="18" width="8.28515625" customWidth="1"/>
    <col min="19" max="34" width="6.7109375" customWidth="1"/>
  </cols>
  <sheetData>
    <row r="1" spans="1:34" ht="15.75" x14ac:dyDescent="0.25">
      <c r="A1" s="17" t="str">
        <f>Inhaltsverzeichnis!B36&amp;" "&amp;Inhaltsverzeichnis!C36&amp;": "&amp;Inhaltsverzeichnis!E36</f>
        <v>Tabelle 17: Wohnungsbestand nach Wohnungsgrösse und Einwohner pro Wohnung, 1980 – 2012¹</v>
      </c>
    </row>
    <row r="3" spans="1:34" x14ac:dyDescent="0.2">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s="1" customFormat="1" ht="12.75" customHeight="1" x14ac:dyDescent="0.2">
      <c r="A4"/>
      <c r="B4" s="217" t="s">
        <v>21</v>
      </c>
      <c r="C4" s="217" t="s">
        <v>120</v>
      </c>
      <c r="D4" s="217"/>
      <c r="E4" s="217"/>
      <c r="F4" s="217" t="s">
        <v>121</v>
      </c>
      <c r="G4" s="217"/>
      <c r="H4" s="217"/>
      <c r="I4" s="217"/>
      <c r="J4" s="217"/>
      <c r="K4" s="217"/>
      <c r="L4" s="222" t="s">
        <v>122</v>
      </c>
      <c r="M4"/>
      <c r="N4"/>
      <c r="O4"/>
      <c r="P4"/>
      <c r="Q4"/>
      <c r="R4"/>
    </row>
    <row r="5" spans="1:34" s="1" customFormat="1" ht="12.75" customHeight="1" x14ac:dyDescent="0.2">
      <c r="A5"/>
      <c r="B5" s="217"/>
      <c r="C5" s="221" t="s">
        <v>30</v>
      </c>
      <c r="D5" s="217" t="s">
        <v>110</v>
      </c>
      <c r="E5" s="217"/>
      <c r="F5" s="221">
        <v>1</v>
      </c>
      <c r="G5" s="221">
        <v>2</v>
      </c>
      <c r="H5" s="221">
        <v>3</v>
      </c>
      <c r="I5" s="221">
        <v>4</v>
      </c>
      <c r="J5" s="221">
        <v>5</v>
      </c>
      <c r="K5" s="221" t="s">
        <v>123</v>
      </c>
      <c r="L5" s="222"/>
      <c r="M5"/>
      <c r="N5"/>
      <c r="O5"/>
      <c r="P5"/>
      <c r="Q5"/>
      <c r="R5"/>
    </row>
    <row r="6" spans="1:34" s="1" customFormat="1" x14ac:dyDescent="0.2">
      <c r="A6"/>
      <c r="B6" s="217"/>
      <c r="C6" s="221"/>
      <c r="D6" s="85" t="s">
        <v>112</v>
      </c>
      <c r="E6" s="85" t="s">
        <v>113</v>
      </c>
      <c r="F6" s="221"/>
      <c r="G6" s="221"/>
      <c r="H6" s="221"/>
      <c r="I6" s="221"/>
      <c r="J6" s="221"/>
      <c r="K6" s="221"/>
      <c r="L6" s="222"/>
      <c r="M6"/>
      <c r="N6"/>
      <c r="O6"/>
      <c r="P6"/>
      <c r="Q6"/>
      <c r="R6"/>
    </row>
    <row r="7" spans="1:34" ht="12.75" customHeight="1" x14ac:dyDescent="0.2">
      <c r="B7" s="108" t="s">
        <v>124</v>
      </c>
      <c r="C7" s="29">
        <v>166192</v>
      </c>
      <c r="D7" s="29">
        <v>51174</v>
      </c>
      <c r="E7" s="41">
        <v>30.8</v>
      </c>
      <c r="F7" s="29">
        <v>7215</v>
      </c>
      <c r="G7" s="29">
        <v>14272</v>
      </c>
      <c r="H7" s="29">
        <v>42784</v>
      </c>
      <c r="I7" s="29">
        <v>45035</v>
      </c>
      <c r="J7" s="29">
        <v>31623</v>
      </c>
      <c r="K7" s="29">
        <v>25263</v>
      </c>
      <c r="L7" s="43">
        <v>2.72</v>
      </c>
    </row>
    <row r="8" spans="1:34" ht="12.75" customHeight="1" x14ac:dyDescent="0.2">
      <c r="B8" s="108">
        <v>1981</v>
      </c>
      <c r="C8" s="29">
        <v>169545</v>
      </c>
      <c r="D8" s="29">
        <v>52779</v>
      </c>
      <c r="E8" s="41">
        <v>31.1</v>
      </c>
      <c r="F8" s="29">
        <v>7336</v>
      </c>
      <c r="G8" s="29">
        <v>14575</v>
      </c>
      <c r="H8" s="29">
        <v>43222</v>
      </c>
      <c r="I8" s="29">
        <v>45886</v>
      </c>
      <c r="J8" s="29">
        <v>32841</v>
      </c>
      <c r="K8" s="29">
        <v>25685</v>
      </c>
      <c r="L8" s="43">
        <v>2.7</v>
      </c>
    </row>
    <row r="9" spans="1:34" ht="12.75" customHeight="1" x14ac:dyDescent="0.2">
      <c r="B9" s="108">
        <v>1982</v>
      </c>
      <c r="C9" s="29">
        <v>172941</v>
      </c>
      <c r="D9" s="29">
        <v>54151</v>
      </c>
      <c r="E9" s="41">
        <v>31.3</v>
      </c>
      <c r="F9" s="29">
        <v>7442</v>
      </c>
      <c r="G9" s="29">
        <v>14888</v>
      </c>
      <c r="H9" s="29">
        <v>43678</v>
      </c>
      <c r="I9" s="29">
        <v>46913</v>
      </c>
      <c r="J9" s="29">
        <v>33955</v>
      </c>
      <c r="K9" s="29">
        <v>26065</v>
      </c>
      <c r="L9" s="43">
        <v>2.67</v>
      </c>
    </row>
    <row r="10" spans="1:34" ht="12.75" customHeight="1" x14ac:dyDescent="0.2">
      <c r="B10" s="108">
        <v>1983</v>
      </c>
      <c r="C10" s="29">
        <v>176568</v>
      </c>
      <c r="D10" s="29">
        <v>55412</v>
      </c>
      <c r="E10" s="41">
        <v>31.4</v>
      </c>
      <c r="F10" s="29">
        <v>7515</v>
      </c>
      <c r="G10" s="29">
        <v>15285</v>
      </c>
      <c r="H10" s="29">
        <v>44292</v>
      </c>
      <c r="I10" s="29">
        <v>47955</v>
      </c>
      <c r="J10" s="29">
        <v>35102</v>
      </c>
      <c r="K10" s="29">
        <v>26419</v>
      </c>
      <c r="L10" s="43">
        <v>2.63</v>
      </c>
    </row>
    <row r="11" spans="1:34" ht="12.75" customHeight="1" x14ac:dyDescent="0.2">
      <c r="B11" s="108">
        <v>1984</v>
      </c>
      <c r="C11" s="29">
        <v>180702</v>
      </c>
      <c r="D11" s="29">
        <v>56882</v>
      </c>
      <c r="E11" s="41">
        <v>31.5</v>
      </c>
      <c r="F11" s="29">
        <v>7683</v>
      </c>
      <c r="G11" s="29">
        <v>15691</v>
      </c>
      <c r="H11" s="29">
        <v>44970</v>
      </c>
      <c r="I11" s="29">
        <v>49236</v>
      </c>
      <c r="J11" s="29">
        <v>36309</v>
      </c>
      <c r="K11" s="29">
        <v>26813</v>
      </c>
      <c r="L11" s="43">
        <v>2.58</v>
      </c>
    </row>
    <row r="12" spans="1:34" ht="12.75" customHeight="1" x14ac:dyDescent="0.2">
      <c r="B12" s="108">
        <v>1985</v>
      </c>
      <c r="C12" s="29">
        <v>184575</v>
      </c>
      <c r="D12" s="29">
        <v>58429</v>
      </c>
      <c r="E12" s="41">
        <v>31.7</v>
      </c>
      <c r="F12" s="29">
        <v>7840</v>
      </c>
      <c r="G12" s="29">
        <v>15998</v>
      </c>
      <c r="H12" s="29">
        <v>45659</v>
      </c>
      <c r="I12" s="29">
        <v>50409</v>
      </c>
      <c r="J12" s="29">
        <v>37420</v>
      </c>
      <c r="K12" s="29">
        <v>27249</v>
      </c>
      <c r="L12" s="43">
        <v>2.5499999999999998</v>
      </c>
    </row>
    <row r="13" spans="1:34" ht="12.75" customHeight="1" x14ac:dyDescent="0.2">
      <c r="B13" s="108">
        <v>1986</v>
      </c>
      <c r="C13" s="29">
        <v>188502</v>
      </c>
      <c r="D13" s="29">
        <v>60007</v>
      </c>
      <c r="E13" s="41">
        <v>31.8</v>
      </c>
      <c r="F13" s="29">
        <v>7990</v>
      </c>
      <c r="G13" s="29">
        <v>16342</v>
      </c>
      <c r="H13" s="29">
        <v>46259</v>
      </c>
      <c r="I13" s="29">
        <v>51514</v>
      </c>
      <c r="J13" s="29">
        <v>38609</v>
      </c>
      <c r="K13" s="29">
        <v>27788</v>
      </c>
      <c r="L13" s="43">
        <v>2.52</v>
      </c>
    </row>
    <row r="14" spans="1:34" x14ac:dyDescent="0.2">
      <c r="B14" s="108">
        <v>1987</v>
      </c>
      <c r="C14" s="29">
        <v>192527</v>
      </c>
      <c r="D14" s="29">
        <v>61491</v>
      </c>
      <c r="E14" s="41">
        <v>31.9</v>
      </c>
      <c r="F14" s="29">
        <v>8082</v>
      </c>
      <c r="G14" s="29">
        <v>16682</v>
      </c>
      <c r="H14" s="29">
        <v>46956</v>
      </c>
      <c r="I14" s="29">
        <v>52738</v>
      </c>
      <c r="J14" s="29">
        <v>39769</v>
      </c>
      <c r="K14" s="29">
        <v>28300</v>
      </c>
      <c r="L14" s="43">
        <v>2.5</v>
      </c>
    </row>
    <row r="15" spans="1:34" x14ac:dyDescent="0.2">
      <c r="B15" s="108">
        <v>1988</v>
      </c>
      <c r="C15" s="29">
        <v>196250</v>
      </c>
      <c r="D15" s="29">
        <v>63103</v>
      </c>
      <c r="E15" s="41">
        <v>32.200000000000003</v>
      </c>
      <c r="F15" s="29">
        <v>8191</v>
      </c>
      <c r="G15" s="29">
        <v>16943</v>
      </c>
      <c r="H15" s="29">
        <v>47627</v>
      </c>
      <c r="I15" s="29">
        <v>53872</v>
      </c>
      <c r="J15" s="29">
        <v>40967</v>
      </c>
      <c r="K15" s="29">
        <v>28650</v>
      </c>
      <c r="L15" s="43">
        <v>2.4900000000000002</v>
      </c>
    </row>
    <row r="16" spans="1:34" x14ac:dyDescent="0.2">
      <c r="B16" s="108">
        <v>1989</v>
      </c>
      <c r="C16" s="29">
        <v>199683</v>
      </c>
      <c r="D16" s="29">
        <v>64497</v>
      </c>
      <c r="E16" s="41">
        <v>32.299999999999997</v>
      </c>
      <c r="F16" s="29">
        <v>8259</v>
      </c>
      <c r="G16" s="29">
        <v>17226</v>
      </c>
      <c r="H16" s="29">
        <v>48167</v>
      </c>
      <c r="I16" s="29">
        <v>54951</v>
      </c>
      <c r="J16" s="29">
        <v>42065</v>
      </c>
      <c r="K16" s="29">
        <v>29015</v>
      </c>
      <c r="L16" s="43">
        <v>2.4900000000000002</v>
      </c>
    </row>
    <row r="17" spans="2:23" ht="14.25" x14ac:dyDescent="0.2">
      <c r="B17" s="108" t="s">
        <v>125</v>
      </c>
      <c r="C17" s="29">
        <v>203955</v>
      </c>
      <c r="D17" s="29">
        <v>68876</v>
      </c>
      <c r="E17" s="41">
        <v>33.799999999999997</v>
      </c>
      <c r="F17" s="29">
        <v>8255</v>
      </c>
      <c r="G17" s="29">
        <v>18758</v>
      </c>
      <c r="H17" s="29">
        <v>49429</v>
      </c>
      <c r="I17" s="29">
        <v>57432</v>
      </c>
      <c r="J17" s="29">
        <v>41421</v>
      </c>
      <c r="K17" s="29">
        <v>28660</v>
      </c>
      <c r="L17" s="43">
        <v>2.4700000000000002</v>
      </c>
    </row>
    <row r="18" spans="2:23" x14ac:dyDescent="0.2">
      <c r="B18" s="108">
        <v>1991</v>
      </c>
      <c r="C18" s="29">
        <v>206871</v>
      </c>
      <c r="D18" s="29">
        <v>69946</v>
      </c>
      <c r="E18" s="41">
        <v>33.799999999999997</v>
      </c>
      <c r="F18" s="29">
        <v>8342</v>
      </c>
      <c r="G18" s="29">
        <v>19015</v>
      </c>
      <c r="H18" s="29">
        <v>49944</v>
      </c>
      <c r="I18" s="29">
        <v>58324</v>
      </c>
      <c r="J18" s="29">
        <v>42293</v>
      </c>
      <c r="K18" s="29">
        <v>28953</v>
      </c>
      <c r="L18" s="43">
        <v>2.4700000000000002</v>
      </c>
    </row>
    <row r="19" spans="2:23" x14ac:dyDescent="0.2">
      <c r="B19" s="108">
        <v>1992</v>
      </c>
      <c r="C19" s="29">
        <v>209776</v>
      </c>
      <c r="D19" s="29">
        <v>70857</v>
      </c>
      <c r="E19" s="41">
        <v>33.799999999999997</v>
      </c>
      <c r="F19" s="29">
        <v>8427</v>
      </c>
      <c r="G19" s="29">
        <v>19347</v>
      </c>
      <c r="H19" s="29">
        <v>50488</v>
      </c>
      <c r="I19" s="29">
        <v>59241</v>
      </c>
      <c r="J19" s="29">
        <v>43007</v>
      </c>
      <c r="K19" s="29">
        <v>29266</v>
      </c>
      <c r="L19" s="43">
        <v>2.46</v>
      </c>
    </row>
    <row r="20" spans="2:23" ht="12.75" customHeight="1" x14ac:dyDescent="0.2">
      <c r="B20" s="108">
        <v>1993</v>
      </c>
      <c r="C20" s="29">
        <v>213136</v>
      </c>
      <c r="D20" s="29">
        <v>71874</v>
      </c>
      <c r="E20" s="41">
        <v>33.700000000000003</v>
      </c>
      <c r="F20" s="29">
        <v>8460</v>
      </c>
      <c r="G20" s="29">
        <v>19654</v>
      </c>
      <c r="H20" s="29">
        <v>51143</v>
      </c>
      <c r="I20" s="29">
        <v>60504</v>
      </c>
      <c r="J20" s="29">
        <v>43869</v>
      </c>
      <c r="K20" s="29">
        <v>29506</v>
      </c>
      <c r="L20" s="43">
        <v>2.4500000000000002</v>
      </c>
    </row>
    <row r="21" spans="2:23" ht="12.75" customHeight="1" x14ac:dyDescent="0.2">
      <c r="B21" s="108">
        <v>1994</v>
      </c>
      <c r="C21" s="29">
        <v>218992</v>
      </c>
      <c r="D21" s="29">
        <v>73457</v>
      </c>
      <c r="E21" s="41">
        <v>33.5</v>
      </c>
      <c r="F21" s="29">
        <v>8551</v>
      </c>
      <c r="G21" s="29">
        <v>20224</v>
      </c>
      <c r="H21" s="29">
        <v>52355</v>
      </c>
      <c r="I21" s="29">
        <v>62693</v>
      </c>
      <c r="J21" s="29">
        <v>45299</v>
      </c>
      <c r="K21" s="29">
        <v>29870</v>
      </c>
      <c r="L21" s="43">
        <v>2.4</v>
      </c>
    </row>
    <row r="22" spans="2:23" ht="13.5" customHeight="1" x14ac:dyDescent="0.2">
      <c r="B22" s="108">
        <v>1995</v>
      </c>
      <c r="C22" s="29">
        <v>223679</v>
      </c>
      <c r="D22" s="29">
        <v>75060</v>
      </c>
      <c r="E22" s="41">
        <v>33.6</v>
      </c>
      <c r="F22" s="29">
        <v>8646</v>
      </c>
      <c r="G22" s="29">
        <v>20643</v>
      </c>
      <c r="H22" s="29">
        <v>53280</v>
      </c>
      <c r="I22" s="29">
        <v>64366</v>
      </c>
      <c r="J22" s="29">
        <v>46536</v>
      </c>
      <c r="K22" s="29">
        <v>30208</v>
      </c>
      <c r="L22" s="43">
        <v>2.38</v>
      </c>
    </row>
    <row r="23" spans="2:23" ht="12.75" customHeight="1" x14ac:dyDescent="0.2">
      <c r="B23" s="108">
        <v>1996</v>
      </c>
      <c r="C23" s="29">
        <v>227810</v>
      </c>
      <c r="D23" s="29">
        <v>76551</v>
      </c>
      <c r="E23" s="41">
        <v>33.6</v>
      </c>
      <c r="F23" s="29">
        <v>8690</v>
      </c>
      <c r="G23" s="29">
        <v>20998</v>
      </c>
      <c r="H23" s="29">
        <v>54051</v>
      </c>
      <c r="I23" s="29">
        <v>65949</v>
      </c>
      <c r="J23" s="29">
        <v>47603</v>
      </c>
      <c r="K23" s="29">
        <v>30519</v>
      </c>
      <c r="L23" s="43">
        <v>2.35</v>
      </c>
    </row>
    <row r="24" spans="2:23" x14ac:dyDescent="0.2">
      <c r="B24" s="108">
        <v>1997</v>
      </c>
      <c r="C24" s="29">
        <v>231290</v>
      </c>
      <c r="D24" s="29">
        <v>77971</v>
      </c>
      <c r="E24" s="41">
        <v>33.700000000000003</v>
      </c>
      <c r="F24" s="29">
        <v>8735</v>
      </c>
      <c r="G24" s="29">
        <v>21255</v>
      </c>
      <c r="H24" s="29">
        <v>54614</v>
      </c>
      <c r="I24" s="29">
        <v>67128</v>
      </c>
      <c r="J24" s="29">
        <v>48706</v>
      </c>
      <c r="K24" s="29">
        <v>30852</v>
      </c>
      <c r="L24" s="43">
        <v>2.3199999999999998</v>
      </c>
    </row>
    <row r="25" spans="2:23" x14ac:dyDescent="0.2">
      <c r="B25" s="108">
        <v>1998</v>
      </c>
      <c r="C25" s="29">
        <v>234847</v>
      </c>
      <c r="D25" s="29">
        <v>79613</v>
      </c>
      <c r="E25" s="41">
        <v>33.9</v>
      </c>
      <c r="F25" s="29">
        <v>8777</v>
      </c>
      <c r="G25" s="29">
        <v>21436</v>
      </c>
      <c r="H25" s="29">
        <v>55115</v>
      </c>
      <c r="I25" s="29">
        <v>68355</v>
      </c>
      <c r="J25" s="29">
        <v>49958</v>
      </c>
      <c r="K25" s="29">
        <v>31206</v>
      </c>
      <c r="L25" s="43">
        <v>2.2999999999999998</v>
      </c>
    </row>
    <row r="26" spans="2:23" x14ac:dyDescent="0.2">
      <c r="B26" s="108">
        <v>1999</v>
      </c>
      <c r="C26" s="29">
        <v>238161</v>
      </c>
      <c r="D26" s="29">
        <v>81223</v>
      </c>
      <c r="E26" s="41">
        <v>34.1</v>
      </c>
      <c r="F26" s="29">
        <v>8813</v>
      </c>
      <c r="G26" s="29">
        <v>21529</v>
      </c>
      <c r="H26" s="29">
        <v>55578</v>
      </c>
      <c r="I26" s="29">
        <v>69274</v>
      </c>
      <c r="J26" s="29">
        <v>51446</v>
      </c>
      <c r="K26" s="29">
        <v>31521</v>
      </c>
      <c r="L26" s="43">
        <v>2.29</v>
      </c>
      <c r="N26" s="52"/>
      <c r="O26" s="52"/>
      <c r="P26" s="52"/>
      <c r="Q26" s="52"/>
      <c r="R26" s="52"/>
      <c r="S26" s="52"/>
      <c r="T26" s="52"/>
      <c r="U26" s="52"/>
      <c r="V26" s="52"/>
      <c r="W26" s="52"/>
    </row>
    <row r="27" spans="2:23" ht="14.25" x14ac:dyDescent="0.2">
      <c r="B27" s="108" t="s">
        <v>126</v>
      </c>
      <c r="C27" s="29">
        <v>240697</v>
      </c>
      <c r="D27" s="29">
        <v>83628</v>
      </c>
      <c r="E27" s="41">
        <v>34.700000000000003</v>
      </c>
      <c r="F27" s="29">
        <v>8247</v>
      </c>
      <c r="G27" s="29">
        <v>21334</v>
      </c>
      <c r="H27" s="29">
        <v>55350</v>
      </c>
      <c r="I27" s="29">
        <v>69886</v>
      </c>
      <c r="J27" s="29">
        <v>52755</v>
      </c>
      <c r="K27" s="29">
        <v>33075</v>
      </c>
      <c r="L27" s="43">
        <v>2.27</v>
      </c>
      <c r="N27" s="52"/>
      <c r="O27" s="52"/>
      <c r="P27" s="52"/>
      <c r="Q27" s="52"/>
      <c r="R27" s="52"/>
      <c r="S27" s="52"/>
      <c r="T27" s="52"/>
      <c r="U27" s="52"/>
      <c r="V27" s="52"/>
      <c r="W27" s="52"/>
    </row>
    <row r="28" spans="2:23" x14ac:dyDescent="0.2">
      <c r="B28" s="108">
        <v>2001</v>
      </c>
      <c r="C28" s="29">
        <v>243186</v>
      </c>
      <c r="D28" s="29">
        <v>84779</v>
      </c>
      <c r="E28" s="41">
        <v>34.9</v>
      </c>
      <c r="F28" s="29">
        <v>8254</v>
      </c>
      <c r="G28" s="29">
        <v>21442</v>
      </c>
      <c r="H28" s="29">
        <v>55631</v>
      </c>
      <c r="I28" s="29">
        <v>70584</v>
      </c>
      <c r="J28" s="29">
        <v>53663</v>
      </c>
      <c r="K28" s="29">
        <v>33566</v>
      </c>
      <c r="L28" s="43">
        <v>2.27</v>
      </c>
      <c r="N28" s="52"/>
      <c r="O28" s="52"/>
      <c r="P28" s="52"/>
      <c r="Q28" s="52"/>
      <c r="R28" s="52"/>
      <c r="S28" s="52"/>
      <c r="T28" s="52"/>
      <c r="U28" s="52"/>
      <c r="V28" s="52"/>
      <c r="W28" s="52"/>
    </row>
    <row r="29" spans="2:23" x14ac:dyDescent="0.2">
      <c r="B29" s="108">
        <v>2002</v>
      </c>
      <c r="C29" s="29">
        <v>245919</v>
      </c>
      <c r="D29" s="29">
        <v>86034</v>
      </c>
      <c r="E29" s="41">
        <v>35</v>
      </c>
      <c r="F29" s="29">
        <v>8276</v>
      </c>
      <c r="G29" s="29">
        <v>21499</v>
      </c>
      <c r="H29" s="29">
        <v>55996</v>
      </c>
      <c r="I29" s="29">
        <v>71480</v>
      </c>
      <c r="J29" s="29">
        <v>54643</v>
      </c>
      <c r="K29" s="29">
        <v>33975</v>
      </c>
      <c r="L29" s="43">
        <v>2.2799999999999998</v>
      </c>
      <c r="N29" s="52"/>
      <c r="O29" s="52"/>
      <c r="P29" s="52"/>
      <c r="Q29" s="52"/>
      <c r="R29" s="52"/>
      <c r="S29" s="52"/>
      <c r="T29" s="52"/>
      <c r="U29" s="52"/>
      <c r="V29" s="52"/>
      <c r="W29" s="52"/>
    </row>
    <row r="30" spans="2:23" x14ac:dyDescent="0.2">
      <c r="B30" s="108">
        <v>2003</v>
      </c>
      <c r="C30" s="29">
        <v>248781</v>
      </c>
      <c r="D30" s="29">
        <v>87216</v>
      </c>
      <c r="E30" s="41">
        <v>35.1</v>
      </c>
      <c r="F30" s="29">
        <v>8315</v>
      </c>
      <c r="G30" s="29">
        <v>21567</v>
      </c>
      <c r="H30" s="29">
        <v>56305</v>
      </c>
      <c r="I30" s="29">
        <v>72401</v>
      </c>
      <c r="J30" s="29">
        <v>55780</v>
      </c>
      <c r="K30" s="29">
        <v>34363</v>
      </c>
      <c r="L30" s="43">
        <v>2.27</v>
      </c>
      <c r="N30" s="52"/>
      <c r="O30" s="52"/>
      <c r="P30" s="52"/>
      <c r="Q30" s="52"/>
      <c r="R30" s="52"/>
      <c r="S30" s="52"/>
      <c r="T30" s="52"/>
      <c r="U30" s="52"/>
      <c r="V30" s="52"/>
      <c r="W30" s="52"/>
    </row>
    <row r="31" spans="2:23" x14ac:dyDescent="0.2">
      <c r="B31" s="108">
        <v>2004</v>
      </c>
      <c r="C31" s="29">
        <v>252215</v>
      </c>
      <c r="D31" s="29">
        <v>88622</v>
      </c>
      <c r="E31" s="41">
        <v>35.1</v>
      </c>
      <c r="F31" s="29">
        <v>8297</v>
      </c>
      <c r="G31" s="29">
        <v>21708</v>
      </c>
      <c r="H31" s="29">
        <v>56714</v>
      </c>
      <c r="I31" s="29">
        <v>73659</v>
      </c>
      <c r="J31" s="29">
        <v>56997</v>
      </c>
      <c r="K31" s="29">
        <v>34790</v>
      </c>
      <c r="L31" s="43">
        <v>2.2599999999999998</v>
      </c>
      <c r="N31" s="52"/>
      <c r="O31" s="52"/>
      <c r="P31" s="52"/>
      <c r="Q31" s="52"/>
      <c r="R31" s="52"/>
      <c r="S31" s="52"/>
      <c r="T31" s="52"/>
      <c r="U31" s="52"/>
      <c r="V31" s="52"/>
      <c r="W31" s="52"/>
    </row>
    <row r="32" spans="2:23" x14ac:dyDescent="0.2">
      <c r="B32" s="108">
        <v>2005</v>
      </c>
      <c r="C32" s="29">
        <v>255909</v>
      </c>
      <c r="D32" s="29">
        <v>89968</v>
      </c>
      <c r="E32" s="41">
        <v>35.200000000000003</v>
      </c>
      <c r="F32" s="29">
        <v>8315</v>
      </c>
      <c r="G32" s="29">
        <v>21814</v>
      </c>
      <c r="H32" s="29">
        <v>57096</v>
      </c>
      <c r="I32" s="29">
        <v>75166</v>
      </c>
      <c r="J32" s="29">
        <v>58284</v>
      </c>
      <c r="K32" s="29">
        <v>35184</v>
      </c>
      <c r="L32" s="43">
        <v>2.2400000000000002</v>
      </c>
      <c r="N32" s="52"/>
      <c r="O32" s="52"/>
      <c r="P32" s="52"/>
      <c r="Q32" s="52"/>
      <c r="R32" s="52"/>
      <c r="S32" s="52"/>
      <c r="T32" s="52"/>
      <c r="U32" s="52"/>
      <c r="V32" s="52"/>
      <c r="W32" s="52"/>
    </row>
    <row r="33" spans="2:23" x14ac:dyDescent="0.2">
      <c r="B33" s="108">
        <v>2006</v>
      </c>
      <c r="C33" s="29">
        <v>259970</v>
      </c>
      <c r="D33" s="29">
        <v>91285</v>
      </c>
      <c r="E33" s="41">
        <v>35.1</v>
      </c>
      <c r="F33" s="29">
        <v>8332</v>
      </c>
      <c r="G33" s="29">
        <v>21921</v>
      </c>
      <c r="H33" s="29">
        <v>57589</v>
      </c>
      <c r="I33" s="29">
        <v>76744</v>
      </c>
      <c r="J33" s="29">
        <v>59679</v>
      </c>
      <c r="K33" s="29">
        <v>35655</v>
      </c>
      <c r="L33" s="43">
        <v>2.23</v>
      </c>
      <c r="N33" s="52"/>
      <c r="O33" s="52"/>
      <c r="P33" s="52"/>
      <c r="Q33" s="52"/>
      <c r="R33" s="52"/>
      <c r="S33" s="52"/>
      <c r="T33" s="52"/>
      <c r="U33" s="52"/>
      <c r="V33" s="52"/>
      <c r="W33" s="52"/>
    </row>
    <row r="34" spans="2:23" x14ac:dyDescent="0.2">
      <c r="B34" s="108">
        <v>2007</v>
      </c>
      <c r="C34" s="29">
        <v>263825</v>
      </c>
      <c r="D34" s="29">
        <v>92639</v>
      </c>
      <c r="E34" s="41">
        <v>35.1</v>
      </c>
      <c r="F34" s="29">
        <v>8357</v>
      </c>
      <c r="G34" s="29">
        <v>22073</v>
      </c>
      <c r="H34" s="29">
        <v>58081</v>
      </c>
      <c r="I34" s="29">
        <v>78092</v>
      </c>
      <c r="J34" s="29">
        <v>61064</v>
      </c>
      <c r="K34" s="29">
        <v>36108</v>
      </c>
      <c r="L34" s="43">
        <v>2.2200000000000002</v>
      </c>
      <c r="N34" s="52"/>
      <c r="O34" s="52"/>
      <c r="P34" s="52"/>
      <c r="Q34" s="52"/>
      <c r="R34" s="52"/>
      <c r="S34" s="52"/>
      <c r="T34" s="52"/>
      <c r="U34" s="52"/>
      <c r="V34" s="52"/>
      <c r="W34" s="52"/>
    </row>
    <row r="35" spans="2:23" x14ac:dyDescent="0.2">
      <c r="B35" s="108">
        <v>2008</v>
      </c>
      <c r="C35" s="29">
        <v>268634</v>
      </c>
      <c r="D35" s="29">
        <v>93815</v>
      </c>
      <c r="E35" s="41">
        <v>34.9</v>
      </c>
      <c r="F35" s="29">
        <v>8379</v>
      </c>
      <c r="G35" s="29">
        <v>22321</v>
      </c>
      <c r="H35" s="29">
        <v>59038</v>
      </c>
      <c r="I35" s="29">
        <v>80016</v>
      </c>
      <c r="J35" s="29">
        <v>62303</v>
      </c>
      <c r="K35" s="29">
        <v>36527</v>
      </c>
      <c r="L35" s="43">
        <v>2.2200000000000002</v>
      </c>
      <c r="N35" s="52"/>
      <c r="O35" s="52"/>
      <c r="P35" s="52"/>
      <c r="Q35" s="52"/>
      <c r="R35" s="52"/>
      <c r="S35" s="52"/>
      <c r="T35" s="52"/>
      <c r="U35" s="52"/>
      <c r="V35" s="52"/>
      <c r="W35" s="52"/>
    </row>
    <row r="36" spans="2:23" x14ac:dyDescent="0.2">
      <c r="B36" s="108">
        <v>2009</v>
      </c>
      <c r="C36" s="29">
        <v>272498</v>
      </c>
      <c r="D36" s="29">
        <v>94837</v>
      </c>
      <c r="E36" s="41">
        <v>34.799999999999997</v>
      </c>
      <c r="F36" s="29">
        <v>8413</v>
      </c>
      <c r="G36" s="29">
        <v>22545</v>
      </c>
      <c r="H36" s="29">
        <v>59792</v>
      </c>
      <c r="I36" s="29">
        <v>81457</v>
      </c>
      <c r="J36" s="29">
        <v>63316</v>
      </c>
      <c r="K36" s="29">
        <v>36925</v>
      </c>
      <c r="L36" s="43">
        <v>2.2200000000000002</v>
      </c>
      <c r="N36" s="52"/>
      <c r="O36" s="52"/>
      <c r="P36" s="52"/>
      <c r="Q36" s="52"/>
      <c r="R36" s="52"/>
      <c r="S36" s="52"/>
      <c r="T36" s="52"/>
      <c r="U36" s="52"/>
      <c r="V36" s="52"/>
      <c r="W36" s="52"/>
    </row>
    <row r="37" spans="2:23" x14ac:dyDescent="0.2">
      <c r="B37" s="108">
        <v>2010</v>
      </c>
      <c r="C37" s="29">
        <v>281769</v>
      </c>
      <c r="D37" s="29">
        <v>96914</v>
      </c>
      <c r="E37" s="41">
        <v>34.4</v>
      </c>
      <c r="F37" s="29">
        <v>8519</v>
      </c>
      <c r="G37" s="29">
        <v>24059</v>
      </c>
      <c r="H37" s="29">
        <v>62217</v>
      </c>
      <c r="I37" s="29">
        <v>83386</v>
      </c>
      <c r="J37" s="29">
        <v>63998</v>
      </c>
      <c r="K37" s="29">
        <v>39590</v>
      </c>
      <c r="L37" s="43">
        <v>2.17</v>
      </c>
      <c r="N37" s="52"/>
      <c r="O37" s="52"/>
      <c r="P37" s="52"/>
      <c r="Q37" s="52"/>
      <c r="R37" s="52"/>
      <c r="S37" s="52"/>
      <c r="T37" s="52"/>
      <c r="U37" s="52"/>
      <c r="V37" s="52"/>
      <c r="W37" s="52"/>
    </row>
    <row r="38" spans="2:23" x14ac:dyDescent="0.2">
      <c r="B38" s="108">
        <v>2011</v>
      </c>
      <c r="C38" s="70">
        <v>286915</v>
      </c>
      <c r="D38" s="70">
        <v>97778</v>
      </c>
      <c r="E38" s="64">
        <v>34.1</v>
      </c>
      <c r="F38" s="70">
        <v>8632</v>
      </c>
      <c r="G38" s="70">
        <v>24812</v>
      </c>
      <c r="H38" s="70">
        <v>63988</v>
      </c>
      <c r="I38" s="70">
        <v>86071</v>
      </c>
      <c r="J38" s="70">
        <v>65742</v>
      </c>
      <c r="K38" s="70">
        <v>37670</v>
      </c>
      <c r="L38" s="76">
        <v>2.17</v>
      </c>
      <c r="N38" s="52"/>
      <c r="O38" s="52"/>
      <c r="P38" s="52"/>
      <c r="Q38" s="52"/>
      <c r="R38" s="52"/>
      <c r="S38" s="52"/>
      <c r="T38" s="52"/>
      <c r="U38" s="52"/>
      <c r="V38" s="52"/>
      <c r="W38" s="52"/>
    </row>
    <row r="39" spans="2:23" x14ac:dyDescent="0.2">
      <c r="B39" s="108">
        <v>2012</v>
      </c>
      <c r="C39" s="29">
        <v>291022</v>
      </c>
      <c r="D39" s="29">
        <v>98713</v>
      </c>
      <c r="E39" s="41">
        <v>33.9</v>
      </c>
      <c r="F39" s="29">
        <v>8766</v>
      </c>
      <c r="G39" s="29">
        <v>25300</v>
      </c>
      <c r="H39" s="29">
        <v>64909</v>
      </c>
      <c r="I39" s="29">
        <v>87478</v>
      </c>
      <c r="J39" s="29">
        <v>66581</v>
      </c>
      <c r="K39" s="29">
        <v>37988</v>
      </c>
      <c r="L39" s="43">
        <v>2.16</v>
      </c>
      <c r="N39" s="52"/>
      <c r="O39" s="52"/>
      <c r="P39" s="52"/>
      <c r="Q39" s="52"/>
      <c r="R39" s="52"/>
      <c r="S39" s="52"/>
      <c r="T39" s="52"/>
      <c r="U39" s="52"/>
      <c r="V39" s="52"/>
      <c r="W39" s="52"/>
    </row>
    <row r="40" spans="2:23" x14ac:dyDescent="0.2">
      <c r="N40" s="52"/>
      <c r="O40" s="52"/>
      <c r="P40" s="52"/>
      <c r="Q40" s="52"/>
      <c r="R40" s="52"/>
      <c r="S40" s="52"/>
      <c r="T40" s="52"/>
      <c r="U40" s="52"/>
      <c r="V40" s="52"/>
      <c r="W40" s="52"/>
    </row>
    <row r="41" spans="2:23" x14ac:dyDescent="0.2">
      <c r="B41" s="236" t="s">
        <v>127</v>
      </c>
      <c r="C41" s="236"/>
      <c r="D41" s="236"/>
      <c r="E41" s="236"/>
      <c r="F41" s="236"/>
      <c r="G41" s="236"/>
      <c r="H41" s="236"/>
      <c r="I41" s="236"/>
      <c r="J41" s="236"/>
      <c r="K41" s="236"/>
      <c r="L41" s="236"/>
      <c r="N41" s="52"/>
      <c r="O41" s="52"/>
      <c r="P41" s="52"/>
      <c r="Q41" s="52"/>
      <c r="R41" s="52"/>
      <c r="S41" s="52"/>
      <c r="T41" s="52"/>
      <c r="U41" s="52"/>
      <c r="V41" s="52"/>
      <c r="W41" s="52"/>
    </row>
    <row r="42" spans="2:23" x14ac:dyDescent="0.2">
      <c r="B42" s="236" t="s">
        <v>128</v>
      </c>
      <c r="C42" s="236"/>
      <c r="D42" s="236"/>
      <c r="E42" s="236"/>
      <c r="F42" s="236"/>
      <c r="G42" s="236"/>
      <c r="H42" s="236"/>
      <c r="I42" s="236"/>
      <c r="J42" s="236"/>
      <c r="K42" s="236"/>
      <c r="L42" s="236"/>
      <c r="N42" s="52"/>
      <c r="O42" s="52"/>
      <c r="P42" s="52"/>
      <c r="Q42" s="52"/>
      <c r="R42" s="52"/>
      <c r="S42" s="52"/>
      <c r="T42" s="52"/>
      <c r="U42" s="52"/>
      <c r="V42" s="52"/>
      <c r="W42" s="52"/>
    </row>
    <row r="43" spans="2:23" x14ac:dyDescent="0.2">
      <c r="B43" s="225" t="s">
        <v>129</v>
      </c>
      <c r="C43" s="225"/>
      <c r="D43" s="225"/>
      <c r="E43" s="225"/>
      <c r="F43" s="225"/>
      <c r="G43" s="225"/>
      <c r="H43" s="225"/>
      <c r="I43" s="225"/>
      <c r="J43" s="225"/>
      <c r="K43" s="225"/>
      <c r="L43" s="225"/>
      <c r="N43" s="52"/>
      <c r="O43" s="52"/>
      <c r="P43" s="52"/>
      <c r="Q43" s="52"/>
      <c r="R43" s="52"/>
      <c r="S43" s="52"/>
      <c r="T43" s="52"/>
      <c r="U43" s="52"/>
      <c r="V43" s="52"/>
      <c r="W43" s="52"/>
    </row>
    <row r="44" spans="2:23" x14ac:dyDescent="0.2">
      <c r="B44" s="225" t="s">
        <v>130</v>
      </c>
      <c r="C44" s="225"/>
      <c r="D44" s="225"/>
      <c r="E44" s="225"/>
      <c r="F44" s="225"/>
      <c r="G44" s="225"/>
      <c r="H44" s="225"/>
      <c r="I44" s="225"/>
      <c r="J44" s="225"/>
      <c r="K44" s="225"/>
      <c r="L44" s="225"/>
      <c r="N44" s="52"/>
      <c r="O44" s="52"/>
      <c r="P44" s="52"/>
      <c r="Q44" s="52"/>
      <c r="R44" s="52"/>
      <c r="S44" s="52"/>
      <c r="T44" s="52"/>
      <c r="U44" s="52"/>
      <c r="V44" s="52"/>
      <c r="W44" s="52"/>
    </row>
    <row r="45" spans="2:23" x14ac:dyDescent="0.2">
      <c r="N45" s="52"/>
      <c r="O45" s="52"/>
      <c r="P45" s="52"/>
      <c r="Q45" s="52"/>
      <c r="R45" s="52"/>
      <c r="S45" s="52"/>
      <c r="T45" s="52"/>
      <c r="U45" s="52"/>
      <c r="V45" s="52"/>
      <c r="W45" s="52"/>
    </row>
    <row r="46" spans="2:23" x14ac:dyDescent="0.2">
      <c r="N46" s="52"/>
      <c r="O46" s="52"/>
      <c r="P46" s="52"/>
      <c r="Q46" s="52"/>
      <c r="R46" s="52"/>
      <c r="S46" s="52"/>
      <c r="T46" s="52"/>
      <c r="U46" s="52"/>
      <c r="V46" s="52"/>
      <c r="W46" s="52"/>
    </row>
    <row r="60" ht="12.75" customHeight="1" x14ac:dyDescent="0.2"/>
    <row r="61" ht="12.75" customHeight="1" x14ac:dyDescent="0.2"/>
    <row r="62" ht="13.5" customHeight="1" x14ac:dyDescent="0.2"/>
    <row r="63" ht="12.75" customHeight="1" x14ac:dyDescent="0.2"/>
  </sheetData>
  <sheetProtection selectLockedCells="1" selectUnlockedCells="1"/>
  <mergeCells count="16">
    <mergeCell ref="B41:L41"/>
    <mergeCell ref="B42:L42"/>
    <mergeCell ref="B43:L43"/>
    <mergeCell ref="B44:L44"/>
    <mergeCell ref="B4:B6"/>
    <mergeCell ref="C4:E4"/>
    <mergeCell ref="F4:K4"/>
    <mergeCell ref="L4:L6"/>
    <mergeCell ref="I5:I6"/>
    <mergeCell ref="J5:J6"/>
    <mergeCell ref="K5:K6"/>
    <mergeCell ref="C5:C6"/>
    <mergeCell ref="D5:E5"/>
    <mergeCell ref="F5:F6"/>
    <mergeCell ref="G5:G6"/>
    <mergeCell ref="H5:H6"/>
  </mergeCells>
  <pageMargins left="0.78740157480314965" right="0.59055118110236227" top="0.78740157480314965" bottom="0.86614173228346458" header="0.51181102362204722" footer="0.35433070866141736"/>
  <pageSetup paperSize="9" scale="23" firstPageNumber="0" orientation="portrait" r:id="rId1"/>
  <headerFooter alignWithMargins="0">
    <oddFooter>&amp;L&amp;9Statistik Aargau
www.ag.ch/statistik
062 835 13 00, statistik@ag.ch&amp;R&amp;9Baustatistik 2012/2013
Reihe stat.kurzinfo Nr. 6 | Januar  2014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zoomScaleNormal="100" zoomScaleSheetLayoutView="100" workbookViewId="0">
      <pane ySplit="5" topLeftCell="A6" activePane="bottomLeft" state="frozen"/>
      <selection activeCell="H71" sqref="H71"/>
      <selection pane="bottomLeft" activeCell="I39" sqref="I39"/>
    </sheetView>
  </sheetViews>
  <sheetFormatPr baseColWidth="10" defaultRowHeight="12.75" x14ac:dyDescent="0.2"/>
  <cols>
    <col min="1" max="1" width="3.7109375" customWidth="1"/>
    <col min="2" max="2" width="6.140625" customWidth="1"/>
    <col min="3" max="3" width="14.5703125" customWidth="1"/>
    <col min="4" max="11" width="11.5703125" customWidth="1"/>
  </cols>
  <sheetData>
    <row r="1" spans="1:11" ht="15.75" x14ac:dyDescent="0.25">
      <c r="A1" s="17" t="str">
        <f>Inhaltsverzeichnis!B39&amp;" "&amp;Inhaltsverzeichnis!C39&amp;": "&amp;Inhaltsverzeichnis!E39</f>
        <v>Tabelle 18: Entwicklung des Leerwohnungsbestands im Kanton Aargau, 1974 – 2013</v>
      </c>
    </row>
    <row r="4" spans="1:11" ht="21" customHeight="1" x14ac:dyDescent="0.2">
      <c r="B4" s="217" t="s">
        <v>21</v>
      </c>
      <c r="C4" s="220" t="s">
        <v>144</v>
      </c>
      <c r="D4" s="217" t="s">
        <v>145</v>
      </c>
      <c r="E4" s="217"/>
      <c r="F4" s="217"/>
      <c r="G4" s="217"/>
      <c r="H4" s="217"/>
      <c r="I4" s="217"/>
      <c r="J4" s="217"/>
      <c r="K4" s="220" t="s">
        <v>156</v>
      </c>
    </row>
    <row r="5" spans="1:11" ht="21" customHeight="1" x14ac:dyDescent="0.2">
      <c r="B5" s="217"/>
      <c r="C5" s="220"/>
      <c r="D5" s="85" t="s">
        <v>30</v>
      </c>
      <c r="E5" s="85">
        <v>1</v>
      </c>
      <c r="F5" s="85">
        <v>2</v>
      </c>
      <c r="G5" s="85">
        <v>3</v>
      </c>
      <c r="H5" s="85">
        <v>4</v>
      </c>
      <c r="I5" s="85">
        <v>5</v>
      </c>
      <c r="J5" s="85" t="s">
        <v>123</v>
      </c>
      <c r="K5" s="220"/>
    </row>
    <row r="6" spans="1:11" x14ac:dyDescent="0.2">
      <c r="B6" s="108">
        <v>1974</v>
      </c>
      <c r="C6" s="94">
        <v>154301</v>
      </c>
      <c r="D6" s="94">
        <v>3107</v>
      </c>
      <c r="E6" s="94">
        <v>92</v>
      </c>
      <c r="F6" s="94">
        <v>274</v>
      </c>
      <c r="G6" s="94">
        <v>1098</v>
      </c>
      <c r="H6" s="94">
        <v>1135</v>
      </c>
      <c r="I6" s="94">
        <v>366</v>
      </c>
      <c r="J6" s="94">
        <v>142</v>
      </c>
      <c r="K6" s="110">
        <v>2.0099999999999998</v>
      </c>
    </row>
    <row r="7" spans="1:11" ht="15.75" x14ac:dyDescent="0.25">
      <c r="A7" s="17"/>
      <c r="B7" s="108">
        <v>1975</v>
      </c>
      <c r="C7" s="94">
        <v>156986</v>
      </c>
      <c r="D7" s="94">
        <v>4052</v>
      </c>
      <c r="E7" s="94">
        <v>135</v>
      </c>
      <c r="F7" s="94">
        <v>358</v>
      </c>
      <c r="G7" s="94">
        <v>1536</v>
      </c>
      <c r="H7" s="94">
        <v>1311</v>
      </c>
      <c r="I7" s="94">
        <v>512</v>
      </c>
      <c r="J7" s="94">
        <v>200</v>
      </c>
      <c r="K7" s="110">
        <v>2.58</v>
      </c>
    </row>
    <row r="8" spans="1:11" x14ac:dyDescent="0.2">
      <c r="B8" s="108">
        <v>1976</v>
      </c>
      <c r="C8" s="94">
        <v>159280</v>
      </c>
      <c r="D8" s="94">
        <v>4582</v>
      </c>
      <c r="E8" s="94">
        <v>233</v>
      </c>
      <c r="F8" s="94">
        <v>499</v>
      </c>
      <c r="G8" s="94">
        <v>1822</v>
      </c>
      <c r="H8" s="94">
        <v>1326</v>
      </c>
      <c r="I8" s="94">
        <v>467</v>
      </c>
      <c r="J8" s="94">
        <v>235</v>
      </c>
      <c r="K8" s="110">
        <v>2.88</v>
      </c>
    </row>
    <row r="9" spans="1:11" x14ac:dyDescent="0.2">
      <c r="B9" s="108">
        <v>1977</v>
      </c>
      <c r="C9" s="94">
        <v>161451</v>
      </c>
      <c r="D9" s="94">
        <v>3207</v>
      </c>
      <c r="E9" s="94">
        <v>184</v>
      </c>
      <c r="F9" s="94">
        <v>342</v>
      </c>
      <c r="G9" s="94">
        <v>1304</v>
      </c>
      <c r="H9" s="94">
        <v>899</v>
      </c>
      <c r="I9" s="94">
        <v>322</v>
      </c>
      <c r="J9" s="94">
        <v>156</v>
      </c>
      <c r="K9" s="110">
        <v>1.99</v>
      </c>
    </row>
    <row r="10" spans="1:11" x14ac:dyDescent="0.2">
      <c r="B10" s="108">
        <v>1978</v>
      </c>
      <c r="C10" s="94">
        <v>164002</v>
      </c>
      <c r="D10" s="94">
        <v>1809</v>
      </c>
      <c r="E10" s="94">
        <v>79</v>
      </c>
      <c r="F10" s="94">
        <v>168</v>
      </c>
      <c r="G10" s="94">
        <v>630</v>
      </c>
      <c r="H10" s="94">
        <v>630</v>
      </c>
      <c r="I10" s="94">
        <v>221</v>
      </c>
      <c r="J10" s="94">
        <v>81</v>
      </c>
      <c r="K10" s="110">
        <v>1.1000000000000001</v>
      </c>
    </row>
    <row r="11" spans="1:11" x14ac:dyDescent="0.2">
      <c r="B11" s="108">
        <v>1979</v>
      </c>
      <c r="C11" s="94">
        <v>166739</v>
      </c>
      <c r="D11" s="94">
        <v>1083</v>
      </c>
      <c r="E11" s="94">
        <v>54</v>
      </c>
      <c r="F11" s="94">
        <v>94</v>
      </c>
      <c r="G11" s="94">
        <v>449</v>
      </c>
      <c r="H11" s="94">
        <v>293</v>
      </c>
      <c r="I11" s="94">
        <v>140</v>
      </c>
      <c r="J11" s="94">
        <v>53</v>
      </c>
      <c r="K11" s="110">
        <v>0.65</v>
      </c>
    </row>
    <row r="12" spans="1:11" ht="14.25" x14ac:dyDescent="0.2">
      <c r="B12" s="108" t="s">
        <v>124</v>
      </c>
      <c r="C12" s="94">
        <v>166192</v>
      </c>
      <c r="D12" s="94">
        <v>870</v>
      </c>
      <c r="E12" s="94">
        <v>42</v>
      </c>
      <c r="F12" s="94">
        <v>80</v>
      </c>
      <c r="G12" s="94">
        <v>250</v>
      </c>
      <c r="H12" s="94">
        <v>264</v>
      </c>
      <c r="I12" s="94">
        <v>167</v>
      </c>
      <c r="J12" s="94">
        <v>67</v>
      </c>
      <c r="K12" s="110">
        <v>0.52</v>
      </c>
    </row>
    <row r="13" spans="1:11" x14ac:dyDescent="0.2">
      <c r="B13" s="108">
        <v>1981</v>
      </c>
      <c r="C13" s="94">
        <v>169545</v>
      </c>
      <c r="D13" s="94">
        <v>774</v>
      </c>
      <c r="E13" s="94">
        <v>26</v>
      </c>
      <c r="F13" s="94">
        <v>86</v>
      </c>
      <c r="G13" s="94">
        <v>203</v>
      </c>
      <c r="H13" s="94">
        <v>237</v>
      </c>
      <c r="I13" s="94">
        <v>158</v>
      </c>
      <c r="J13" s="94">
        <v>64</v>
      </c>
      <c r="K13" s="110">
        <v>0.46</v>
      </c>
    </row>
    <row r="14" spans="1:11" x14ac:dyDescent="0.2">
      <c r="B14" s="108">
        <v>1982</v>
      </c>
      <c r="C14" s="94">
        <v>172941</v>
      </c>
      <c r="D14" s="94">
        <v>1145</v>
      </c>
      <c r="E14" s="94">
        <v>27</v>
      </c>
      <c r="F14" s="94">
        <v>74</v>
      </c>
      <c r="G14" s="94">
        <v>286</v>
      </c>
      <c r="H14" s="94">
        <v>433</v>
      </c>
      <c r="I14" s="94">
        <v>251</v>
      </c>
      <c r="J14" s="94">
        <v>74</v>
      </c>
      <c r="K14" s="110">
        <v>0.66</v>
      </c>
    </row>
    <row r="15" spans="1:11" x14ac:dyDescent="0.2">
      <c r="B15" s="108">
        <v>1983</v>
      </c>
      <c r="C15" s="94">
        <v>176568</v>
      </c>
      <c r="D15" s="94" t="s">
        <v>103</v>
      </c>
      <c r="E15" s="94" t="s">
        <v>103</v>
      </c>
      <c r="F15" s="94" t="s">
        <v>103</v>
      </c>
      <c r="G15" s="94" t="s">
        <v>103</v>
      </c>
      <c r="H15" s="94" t="s">
        <v>103</v>
      </c>
      <c r="I15" s="94" t="s">
        <v>103</v>
      </c>
      <c r="J15" s="94" t="s">
        <v>103</v>
      </c>
      <c r="K15" s="110" t="s">
        <v>103</v>
      </c>
    </row>
    <row r="16" spans="1:11" ht="14.25" x14ac:dyDescent="0.2">
      <c r="B16" s="108" t="s">
        <v>162</v>
      </c>
      <c r="C16" s="94">
        <v>180702</v>
      </c>
      <c r="D16" s="94">
        <v>1903</v>
      </c>
      <c r="E16" s="94">
        <v>57</v>
      </c>
      <c r="F16" s="94">
        <v>213</v>
      </c>
      <c r="G16" s="94">
        <v>478</v>
      </c>
      <c r="H16" s="94">
        <v>698</v>
      </c>
      <c r="I16" s="94">
        <v>397</v>
      </c>
      <c r="J16" s="94">
        <v>60</v>
      </c>
      <c r="K16" s="110">
        <v>1.08</v>
      </c>
    </row>
    <row r="17" spans="2:11" x14ac:dyDescent="0.2">
      <c r="B17" s="108">
        <v>1985</v>
      </c>
      <c r="C17" s="94">
        <v>184575</v>
      </c>
      <c r="D17" s="94">
        <v>2033</v>
      </c>
      <c r="E17" s="94">
        <v>84</v>
      </c>
      <c r="F17" s="94">
        <v>200</v>
      </c>
      <c r="G17" s="94">
        <v>583</v>
      </c>
      <c r="H17" s="94">
        <v>755</v>
      </c>
      <c r="I17" s="94">
        <v>345</v>
      </c>
      <c r="J17" s="94">
        <v>66</v>
      </c>
      <c r="K17" s="110">
        <v>1.1299999999999999</v>
      </c>
    </row>
    <row r="18" spans="2:11" x14ac:dyDescent="0.2">
      <c r="B18" s="108">
        <v>1986</v>
      </c>
      <c r="C18" s="94">
        <v>188502</v>
      </c>
      <c r="D18" s="94">
        <v>1970</v>
      </c>
      <c r="E18" s="94">
        <v>97</v>
      </c>
      <c r="F18" s="94">
        <v>189</v>
      </c>
      <c r="G18" s="94">
        <v>570</v>
      </c>
      <c r="H18" s="94">
        <v>708</v>
      </c>
      <c r="I18" s="94">
        <v>303</v>
      </c>
      <c r="J18" s="94">
        <v>103</v>
      </c>
      <c r="K18" s="110">
        <v>1.07</v>
      </c>
    </row>
    <row r="19" spans="2:11" x14ac:dyDescent="0.2">
      <c r="B19" s="108">
        <v>1987</v>
      </c>
      <c r="C19" s="94">
        <v>192557</v>
      </c>
      <c r="D19" s="94">
        <v>1567</v>
      </c>
      <c r="E19" s="94">
        <v>64</v>
      </c>
      <c r="F19" s="94">
        <v>201</v>
      </c>
      <c r="G19" s="94">
        <v>495</v>
      </c>
      <c r="H19" s="94">
        <v>498</v>
      </c>
      <c r="I19" s="94">
        <v>219</v>
      </c>
      <c r="J19" s="94">
        <v>90</v>
      </c>
      <c r="K19" s="110">
        <v>0.83</v>
      </c>
    </row>
    <row r="20" spans="2:11" x14ac:dyDescent="0.2">
      <c r="B20" s="108">
        <v>1988</v>
      </c>
      <c r="C20" s="94">
        <v>196250</v>
      </c>
      <c r="D20" s="94">
        <v>1072</v>
      </c>
      <c r="E20" s="94">
        <v>38</v>
      </c>
      <c r="F20" s="94">
        <v>127</v>
      </c>
      <c r="G20" s="94">
        <v>322</v>
      </c>
      <c r="H20" s="94">
        <v>344</v>
      </c>
      <c r="I20" s="94">
        <v>176</v>
      </c>
      <c r="J20" s="94">
        <v>65</v>
      </c>
      <c r="K20" s="110">
        <v>0.56000000000000005</v>
      </c>
    </row>
    <row r="21" spans="2:11" ht="12.75" customHeight="1" x14ac:dyDescent="0.2">
      <c r="B21" s="108">
        <v>1989</v>
      </c>
      <c r="C21" s="94">
        <v>199683</v>
      </c>
      <c r="D21" s="94">
        <v>492</v>
      </c>
      <c r="E21" s="94">
        <v>19</v>
      </c>
      <c r="F21" s="94">
        <v>37</v>
      </c>
      <c r="G21" s="94">
        <v>116</v>
      </c>
      <c r="H21" s="94">
        <v>163</v>
      </c>
      <c r="I21" s="94">
        <v>128</v>
      </c>
      <c r="J21" s="94">
        <v>29</v>
      </c>
      <c r="K21" s="110">
        <v>0.25</v>
      </c>
    </row>
    <row r="22" spans="2:11" ht="12.75" customHeight="1" x14ac:dyDescent="0.2">
      <c r="B22" s="108" t="s">
        <v>147</v>
      </c>
      <c r="C22" s="94">
        <v>203955</v>
      </c>
      <c r="D22" s="94">
        <v>526</v>
      </c>
      <c r="E22" s="94">
        <v>13</v>
      </c>
      <c r="F22" s="94">
        <v>29</v>
      </c>
      <c r="G22" s="94">
        <v>102</v>
      </c>
      <c r="H22" s="94">
        <v>168</v>
      </c>
      <c r="I22" s="94">
        <v>169</v>
      </c>
      <c r="J22" s="94">
        <v>45</v>
      </c>
      <c r="K22" s="110">
        <v>0.26</v>
      </c>
    </row>
    <row r="23" spans="2:11" ht="12.75" customHeight="1" x14ac:dyDescent="0.2">
      <c r="B23" s="108">
        <v>1991</v>
      </c>
      <c r="C23" s="94">
        <v>206871</v>
      </c>
      <c r="D23" s="94">
        <v>871</v>
      </c>
      <c r="E23" s="94">
        <v>23</v>
      </c>
      <c r="F23" s="94">
        <v>36</v>
      </c>
      <c r="G23" s="94">
        <v>123</v>
      </c>
      <c r="H23" s="94">
        <v>235</v>
      </c>
      <c r="I23" s="94">
        <v>376</v>
      </c>
      <c r="J23" s="94">
        <v>78</v>
      </c>
      <c r="K23" s="110">
        <v>0.43</v>
      </c>
    </row>
    <row r="24" spans="2:11" ht="12.75" customHeight="1" x14ac:dyDescent="0.2">
      <c r="B24" s="108">
        <v>1992</v>
      </c>
      <c r="C24" s="111">
        <v>209776</v>
      </c>
      <c r="D24" s="94">
        <v>1309</v>
      </c>
      <c r="E24" s="94">
        <v>37</v>
      </c>
      <c r="F24" s="94">
        <v>72</v>
      </c>
      <c r="G24" s="94">
        <v>197</v>
      </c>
      <c r="H24" s="94">
        <v>404</v>
      </c>
      <c r="I24" s="94">
        <v>498</v>
      </c>
      <c r="J24" s="94">
        <v>101</v>
      </c>
      <c r="K24" s="110">
        <v>0.63</v>
      </c>
    </row>
    <row r="25" spans="2:11" ht="12.75" customHeight="1" x14ac:dyDescent="0.2">
      <c r="B25" s="108">
        <v>1993</v>
      </c>
      <c r="C25" s="111">
        <v>213136</v>
      </c>
      <c r="D25" s="94">
        <v>1744</v>
      </c>
      <c r="E25" s="94">
        <v>68</v>
      </c>
      <c r="F25" s="94">
        <v>100</v>
      </c>
      <c r="G25" s="94">
        <v>370</v>
      </c>
      <c r="H25" s="94">
        <v>593</v>
      </c>
      <c r="I25" s="94">
        <v>524</v>
      </c>
      <c r="J25" s="94">
        <v>89</v>
      </c>
      <c r="K25" s="110">
        <v>0.83</v>
      </c>
    </row>
    <row r="26" spans="2:11" x14ac:dyDescent="0.2">
      <c r="B26" s="108">
        <v>1994</v>
      </c>
      <c r="C26" s="94">
        <v>218992</v>
      </c>
      <c r="D26" s="94">
        <v>2653</v>
      </c>
      <c r="E26" s="94">
        <v>88</v>
      </c>
      <c r="F26" s="94">
        <v>260</v>
      </c>
      <c r="G26" s="94">
        <v>704</v>
      </c>
      <c r="H26" s="94">
        <v>1002</v>
      </c>
      <c r="I26" s="94">
        <v>511</v>
      </c>
      <c r="J26" s="94">
        <v>88</v>
      </c>
      <c r="K26" s="110">
        <v>1.24</v>
      </c>
    </row>
    <row r="27" spans="2:11" x14ac:dyDescent="0.2">
      <c r="B27" s="108">
        <v>1995</v>
      </c>
      <c r="C27" s="94">
        <v>223679</v>
      </c>
      <c r="D27" s="94">
        <v>3237</v>
      </c>
      <c r="E27" s="94">
        <v>149</v>
      </c>
      <c r="F27" s="94">
        <v>365</v>
      </c>
      <c r="G27" s="94">
        <v>885</v>
      </c>
      <c r="H27" s="94">
        <v>1174</v>
      </c>
      <c r="I27" s="94">
        <v>569</v>
      </c>
      <c r="J27" s="94">
        <v>95</v>
      </c>
      <c r="K27" s="110">
        <v>1.48</v>
      </c>
    </row>
    <row r="28" spans="2:11" x14ac:dyDescent="0.2">
      <c r="B28" s="108">
        <v>1996</v>
      </c>
      <c r="C28" s="94">
        <v>227810</v>
      </c>
      <c r="D28" s="94">
        <v>3870</v>
      </c>
      <c r="E28" s="94">
        <v>200</v>
      </c>
      <c r="F28" s="94">
        <v>475</v>
      </c>
      <c r="G28" s="94">
        <v>1209</v>
      </c>
      <c r="H28" s="94">
        <v>1344</v>
      </c>
      <c r="I28" s="94">
        <v>561</v>
      </c>
      <c r="J28" s="94">
        <v>81</v>
      </c>
      <c r="K28" s="110">
        <v>1.73</v>
      </c>
    </row>
    <row r="29" spans="2:11" x14ac:dyDescent="0.2">
      <c r="B29" s="108">
        <v>1997</v>
      </c>
      <c r="C29" s="94">
        <v>231290</v>
      </c>
      <c r="D29" s="94">
        <v>4950</v>
      </c>
      <c r="E29" s="94">
        <v>273</v>
      </c>
      <c r="F29" s="94">
        <v>572</v>
      </c>
      <c r="G29" s="94">
        <v>1641</v>
      </c>
      <c r="H29" s="94">
        <v>1733</v>
      </c>
      <c r="I29" s="94">
        <v>623</v>
      </c>
      <c r="J29" s="94">
        <v>108</v>
      </c>
      <c r="K29" s="110">
        <v>2.17</v>
      </c>
    </row>
    <row r="30" spans="2:11" x14ac:dyDescent="0.2">
      <c r="B30" s="108">
        <v>1998</v>
      </c>
      <c r="C30" s="94">
        <v>234847</v>
      </c>
      <c r="D30" s="94">
        <v>5511</v>
      </c>
      <c r="E30" s="94">
        <v>339</v>
      </c>
      <c r="F30" s="94">
        <v>720</v>
      </c>
      <c r="G30" s="94">
        <v>1880</v>
      </c>
      <c r="H30" s="94">
        <v>1809</v>
      </c>
      <c r="I30" s="94">
        <v>661</v>
      </c>
      <c r="J30" s="94">
        <v>102</v>
      </c>
      <c r="K30" s="110">
        <v>2.38</v>
      </c>
    </row>
    <row r="31" spans="2:11" x14ac:dyDescent="0.2">
      <c r="B31" s="108">
        <v>1999</v>
      </c>
      <c r="C31" s="94">
        <v>238161</v>
      </c>
      <c r="D31" s="94">
        <v>5164</v>
      </c>
      <c r="E31" s="94">
        <v>281</v>
      </c>
      <c r="F31" s="94">
        <v>662</v>
      </c>
      <c r="G31" s="94">
        <v>1822</v>
      </c>
      <c r="H31" s="94">
        <v>1676</v>
      </c>
      <c r="I31" s="94">
        <v>603</v>
      </c>
      <c r="J31" s="94">
        <v>120</v>
      </c>
      <c r="K31" s="110">
        <v>2.2000000000000002</v>
      </c>
    </row>
    <row r="32" spans="2:11" ht="14.25" x14ac:dyDescent="0.2">
      <c r="B32" s="108" t="s">
        <v>148</v>
      </c>
      <c r="C32" s="111">
        <v>240697</v>
      </c>
      <c r="D32" s="94">
        <v>5063</v>
      </c>
      <c r="E32" s="94">
        <v>327</v>
      </c>
      <c r="F32" s="94">
        <v>730</v>
      </c>
      <c r="G32" s="94">
        <v>1643</v>
      </c>
      <c r="H32" s="94">
        <v>1598</v>
      </c>
      <c r="I32" s="94">
        <v>613</v>
      </c>
      <c r="J32" s="94">
        <v>152</v>
      </c>
      <c r="K32" s="110">
        <v>2.13</v>
      </c>
    </row>
    <row r="33" spans="2:11" x14ac:dyDescent="0.2">
      <c r="B33" s="108">
        <v>2001</v>
      </c>
      <c r="C33" s="111">
        <v>243186</v>
      </c>
      <c r="D33" s="94">
        <v>4417</v>
      </c>
      <c r="E33" s="94">
        <v>279</v>
      </c>
      <c r="F33" s="94">
        <v>549</v>
      </c>
      <c r="G33" s="94">
        <v>1348</v>
      </c>
      <c r="H33" s="94">
        <v>1410</v>
      </c>
      <c r="I33" s="94">
        <v>683</v>
      </c>
      <c r="J33" s="94">
        <v>148</v>
      </c>
      <c r="K33" s="110">
        <v>1.84</v>
      </c>
    </row>
    <row r="34" spans="2:11" x14ac:dyDescent="0.2">
      <c r="B34" s="108">
        <v>2002</v>
      </c>
      <c r="C34" s="111">
        <v>245919</v>
      </c>
      <c r="D34" s="94">
        <v>3378</v>
      </c>
      <c r="E34" s="94">
        <v>210</v>
      </c>
      <c r="F34" s="94">
        <v>394</v>
      </c>
      <c r="G34" s="94">
        <v>985</v>
      </c>
      <c r="H34" s="94">
        <v>1054</v>
      </c>
      <c r="I34" s="94">
        <v>588</v>
      </c>
      <c r="J34" s="94">
        <v>147</v>
      </c>
      <c r="K34" s="110">
        <v>1.39</v>
      </c>
    </row>
    <row r="35" spans="2:11" x14ac:dyDescent="0.2">
      <c r="B35" s="108">
        <v>2003</v>
      </c>
      <c r="C35" s="111">
        <v>248781</v>
      </c>
      <c r="D35" s="94">
        <v>2844</v>
      </c>
      <c r="E35" s="94">
        <v>161</v>
      </c>
      <c r="F35" s="94">
        <v>312</v>
      </c>
      <c r="G35" s="94">
        <v>797</v>
      </c>
      <c r="H35" s="94">
        <v>910</v>
      </c>
      <c r="I35" s="94">
        <v>552</v>
      </c>
      <c r="J35" s="94">
        <v>112</v>
      </c>
      <c r="K35" s="110">
        <v>1.1599999999999999</v>
      </c>
    </row>
    <row r="36" spans="2:11" x14ac:dyDescent="0.2">
      <c r="B36" s="108">
        <v>2004</v>
      </c>
      <c r="C36" s="111">
        <v>252215</v>
      </c>
      <c r="D36" s="94">
        <v>2985</v>
      </c>
      <c r="E36" s="94">
        <v>166</v>
      </c>
      <c r="F36" s="94">
        <v>278</v>
      </c>
      <c r="G36" s="94">
        <v>853</v>
      </c>
      <c r="H36" s="94">
        <v>1039</v>
      </c>
      <c r="I36" s="94">
        <v>530</v>
      </c>
      <c r="J36" s="94">
        <v>119</v>
      </c>
      <c r="K36" s="110">
        <v>1.2</v>
      </c>
    </row>
    <row r="37" spans="2:11" x14ac:dyDescent="0.2">
      <c r="B37" s="108">
        <v>2005</v>
      </c>
      <c r="C37" s="111">
        <v>255909</v>
      </c>
      <c r="D37" s="94">
        <v>3336</v>
      </c>
      <c r="E37" s="94">
        <v>165</v>
      </c>
      <c r="F37" s="94">
        <v>340</v>
      </c>
      <c r="G37" s="94">
        <v>955</v>
      </c>
      <c r="H37" s="94">
        <v>1116</v>
      </c>
      <c r="I37" s="94">
        <v>610</v>
      </c>
      <c r="J37" s="94">
        <v>150</v>
      </c>
      <c r="K37" s="110">
        <v>1.32</v>
      </c>
    </row>
    <row r="38" spans="2:11" x14ac:dyDescent="0.2">
      <c r="B38" s="108">
        <v>2006</v>
      </c>
      <c r="C38" s="111">
        <v>259970</v>
      </c>
      <c r="D38" s="94">
        <v>3834</v>
      </c>
      <c r="E38" s="94">
        <v>159</v>
      </c>
      <c r="F38" s="94">
        <v>351</v>
      </c>
      <c r="G38" s="94">
        <v>1025</v>
      </c>
      <c r="H38" s="94">
        <v>1435</v>
      </c>
      <c r="I38" s="94">
        <v>691</v>
      </c>
      <c r="J38" s="94">
        <v>173</v>
      </c>
      <c r="K38" s="110">
        <v>1.5</v>
      </c>
    </row>
    <row r="39" spans="2:11" x14ac:dyDescent="0.2">
      <c r="B39" s="108">
        <v>2007</v>
      </c>
      <c r="C39" s="111">
        <v>263825</v>
      </c>
      <c r="D39" s="94">
        <v>3932</v>
      </c>
      <c r="E39" s="94">
        <v>156</v>
      </c>
      <c r="F39" s="94">
        <v>357</v>
      </c>
      <c r="G39" s="94">
        <v>999</v>
      </c>
      <c r="H39" s="94">
        <v>1445</v>
      </c>
      <c r="I39" s="94">
        <v>756</v>
      </c>
      <c r="J39" s="94">
        <v>219</v>
      </c>
      <c r="K39" s="110">
        <v>1.51</v>
      </c>
    </row>
    <row r="40" spans="2:11" x14ac:dyDescent="0.2">
      <c r="B40" s="108">
        <v>2008</v>
      </c>
      <c r="C40" s="111">
        <v>268634</v>
      </c>
      <c r="D40" s="94">
        <v>3943</v>
      </c>
      <c r="E40" s="94">
        <v>146</v>
      </c>
      <c r="F40" s="94">
        <v>362</v>
      </c>
      <c r="G40" s="94">
        <v>1008</v>
      </c>
      <c r="H40" s="94">
        <v>1486</v>
      </c>
      <c r="I40" s="94">
        <v>708</v>
      </c>
      <c r="J40" s="94">
        <v>233</v>
      </c>
      <c r="K40" s="110">
        <v>1.49</v>
      </c>
    </row>
    <row r="41" spans="2:11" x14ac:dyDescent="0.2">
      <c r="B41" s="108">
        <v>2009</v>
      </c>
      <c r="C41" s="111">
        <v>272498</v>
      </c>
      <c r="D41" s="94">
        <v>3634</v>
      </c>
      <c r="E41" s="94">
        <v>136</v>
      </c>
      <c r="F41" s="94">
        <v>327</v>
      </c>
      <c r="G41" s="94">
        <v>973</v>
      </c>
      <c r="H41" s="94">
        <v>1305</v>
      </c>
      <c r="I41" s="94">
        <v>658</v>
      </c>
      <c r="J41" s="94">
        <v>235</v>
      </c>
      <c r="K41" s="110">
        <v>1.35</v>
      </c>
    </row>
    <row r="42" spans="2:11" x14ac:dyDescent="0.2">
      <c r="B42" s="108">
        <v>2010</v>
      </c>
      <c r="C42" s="111">
        <v>281769</v>
      </c>
      <c r="D42" s="94">
        <v>4185</v>
      </c>
      <c r="E42" s="94">
        <v>197</v>
      </c>
      <c r="F42" s="94">
        <v>394</v>
      </c>
      <c r="G42" s="94">
        <v>1194</v>
      </c>
      <c r="H42" s="94">
        <v>1424</v>
      </c>
      <c r="I42" s="94">
        <v>703</v>
      </c>
      <c r="J42" s="94">
        <v>273</v>
      </c>
      <c r="K42" s="110">
        <v>1.54</v>
      </c>
    </row>
    <row r="43" spans="2:11" x14ac:dyDescent="0.2">
      <c r="B43" s="108">
        <v>2011</v>
      </c>
      <c r="C43" s="112">
        <v>286915</v>
      </c>
      <c r="D43" s="94">
        <v>4335</v>
      </c>
      <c r="E43" s="94">
        <v>184</v>
      </c>
      <c r="F43" s="94">
        <v>468</v>
      </c>
      <c r="G43" s="94">
        <v>1328</v>
      </c>
      <c r="H43" s="94">
        <v>1468</v>
      </c>
      <c r="I43" s="94">
        <v>651</v>
      </c>
      <c r="J43" s="94">
        <v>236</v>
      </c>
      <c r="K43" s="110">
        <v>1.54</v>
      </c>
    </row>
    <row r="44" spans="2:11" x14ac:dyDescent="0.2">
      <c r="B44" s="113">
        <v>2012</v>
      </c>
      <c r="C44" s="114">
        <v>291022</v>
      </c>
      <c r="D44" s="115">
        <v>4631</v>
      </c>
      <c r="E44" s="116">
        <v>243</v>
      </c>
      <c r="F44" s="116">
        <v>497</v>
      </c>
      <c r="G44" s="116">
        <v>1389</v>
      </c>
      <c r="H44" s="116">
        <v>1518</v>
      </c>
      <c r="I44" s="116">
        <v>681</v>
      </c>
      <c r="J44" s="116">
        <v>303</v>
      </c>
      <c r="K44" s="117">
        <v>1.61</v>
      </c>
    </row>
    <row r="45" spans="2:11" x14ac:dyDescent="0.2">
      <c r="B45" s="118" t="s">
        <v>161</v>
      </c>
      <c r="C45" s="94" t="s">
        <v>103</v>
      </c>
      <c r="D45" s="119">
        <v>4881</v>
      </c>
      <c r="E45" s="119">
        <v>241</v>
      </c>
      <c r="F45" s="119">
        <v>550</v>
      </c>
      <c r="G45" s="119">
        <v>1434</v>
      </c>
      <c r="H45" s="119">
        <v>1647</v>
      </c>
      <c r="I45" s="119">
        <v>668</v>
      </c>
      <c r="J45" s="119">
        <v>341</v>
      </c>
      <c r="K45" s="120">
        <v>1.68</v>
      </c>
    </row>
    <row r="47" spans="2:11" x14ac:dyDescent="0.2">
      <c r="B47" s="236" t="s">
        <v>127</v>
      </c>
      <c r="C47" s="236"/>
      <c r="D47" s="236"/>
      <c r="E47" s="236"/>
      <c r="F47" s="236"/>
      <c r="G47" s="236"/>
      <c r="H47" s="236"/>
      <c r="I47" s="236"/>
      <c r="J47" s="236"/>
      <c r="K47" s="236"/>
    </row>
    <row r="48" spans="2:11" x14ac:dyDescent="0.2">
      <c r="B48" s="236" t="s">
        <v>149</v>
      </c>
      <c r="C48" s="236"/>
      <c r="D48" s="236"/>
      <c r="E48" s="236"/>
      <c r="F48" s="236"/>
      <c r="G48" s="236"/>
      <c r="H48" s="236"/>
      <c r="I48" s="236"/>
      <c r="J48" s="236"/>
      <c r="K48" s="236"/>
    </row>
    <row r="49" spans="2:11" x14ac:dyDescent="0.2">
      <c r="B49" s="236" t="s">
        <v>150</v>
      </c>
      <c r="C49" s="236"/>
      <c r="D49" s="236"/>
      <c r="E49" s="236"/>
      <c r="F49" s="236"/>
      <c r="G49" s="236"/>
      <c r="H49" s="236"/>
      <c r="I49" s="236"/>
      <c r="J49" s="236"/>
      <c r="K49" s="236"/>
    </row>
    <row r="50" spans="2:11" x14ac:dyDescent="0.2">
      <c r="B50" s="236" t="s">
        <v>151</v>
      </c>
      <c r="C50" s="236"/>
      <c r="D50" s="236"/>
      <c r="E50" s="236"/>
      <c r="F50" s="236"/>
      <c r="G50" s="236"/>
      <c r="H50" s="236"/>
      <c r="I50" s="236"/>
      <c r="J50" s="236"/>
      <c r="K50" s="236"/>
    </row>
    <row r="51" spans="2:11" x14ac:dyDescent="0.2">
      <c r="B51" s="236" t="s">
        <v>152</v>
      </c>
      <c r="C51" s="236"/>
      <c r="D51" s="236"/>
      <c r="E51" s="236"/>
      <c r="F51" s="236"/>
      <c r="G51" s="236"/>
      <c r="H51" s="236"/>
      <c r="I51" s="236"/>
      <c r="J51" s="236"/>
      <c r="K51" s="236"/>
    </row>
  </sheetData>
  <mergeCells count="9">
    <mergeCell ref="B51:K51"/>
    <mergeCell ref="B47:K47"/>
    <mergeCell ref="B48:K48"/>
    <mergeCell ref="B49:K49"/>
    <mergeCell ref="B4:B5"/>
    <mergeCell ref="C4:C5"/>
    <mergeCell ref="D4:J4"/>
    <mergeCell ref="K4:K5"/>
    <mergeCell ref="B50:K50"/>
  </mergeCells>
  <pageMargins left="0.78740157480314965" right="0.59055118110236227" top="0.78740157480314965" bottom="0.86614173228346458" header="0.51181102362204722" footer="0.35433070866141736"/>
  <pageSetup paperSize="9" scale="76" orientation="portrait" r:id="rId1"/>
  <headerFooter alignWithMargins="0">
    <oddFooter>&amp;L&amp;9Statistik Aargau
www.ag.ch/statistik
062 835 13 00, statistik@ag.ch&amp;R&amp;9Baustatistik 2012/2013
Reihe stat.kurzinfo Nr. 6 | Januar  2014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K70"/>
  <sheetViews>
    <sheetView showGridLines="0" zoomScaleNormal="100" zoomScaleSheetLayoutView="100" workbookViewId="0">
      <pane ySplit="5" topLeftCell="A6" activePane="bottomLeft" state="frozen"/>
      <selection activeCell="H18" sqref="H18"/>
      <selection pane="bottomLeft" activeCell="J21" sqref="J21"/>
    </sheetView>
  </sheetViews>
  <sheetFormatPr baseColWidth="10" defaultRowHeight="12.75" x14ac:dyDescent="0.2"/>
  <cols>
    <col min="1" max="1" width="3.7109375" style="16" customWidth="1"/>
    <col min="2" max="2" width="5.85546875" style="16" customWidth="1"/>
    <col min="3" max="10" width="13.7109375" style="16" customWidth="1"/>
    <col min="11" max="245" width="11.42578125" style="16"/>
  </cols>
  <sheetData>
    <row r="1" spans="1:10" ht="15.75" x14ac:dyDescent="0.25">
      <c r="A1" s="17" t="str">
        <f>Inhaltsverzeichnis!B18&amp;" "&amp;Inhaltsverzeichnis!C18&amp;": "&amp;Inhaltsverzeichnis!E18</f>
        <v>Tabelle 1: Bauausgaben nach Art der Arbeiten,1979 – 2012 (in 1’000 Franken, zu laufenden Preisen)</v>
      </c>
      <c r="I1" s="18"/>
    </row>
    <row r="2" spans="1:10" ht="15.75" x14ac:dyDescent="0.25">
      <c r="A2" s="17"/>
      <c r="I2" s="18"/>
    </row>
    <row r="3" spans="1:10" ht="12.75" customHeight="1" x14ac:dyDescent="0.2">
      <c r="B3"/>
      <c r="C3"/>
      <c r="D3"/>
      <c r="E3"/>
      <c r="F3"/>
      <c r="G3"/>
      <c r="H3"/>
      <c r="I3" s="19"/>
    </row>
    <row r="4" spans="1:10" ht="12.75" customHeight="1" x14ac:dyDescent="0.2">
      <c r="B4" s="190" t="s">
        <v>21</v>
      </c>
      <c r="C4" s="190" t="s">
        <v>22</v>
      </c>
      <c r="D4" s="190"/>
      <c r="E4" s="190"/>
      <c r="F4" s="190"/>
      <c r="G4" s="190" t="s">
        <v>23</v>
      </c>
      <c r="H4" s="190"/>
      <c r="I4" s="190"/>
      <c r="J4" s="190"/>
    </row>
    <row r="5" spans="1:10" ht="25.5" x14ac:dyDescent="0.2">
      <c r="B5" s="190"/>
      <c r="C5" s="78" t="s">
        <v>24</v>
      </c>
      <c r="D5" s="78" t="s">
        <v>25</v>
      </c>
      <c r="E5" s="78" t="s">
        <v>26</v>
      </c>
      <c r="F5" s="81" t="s">
        <v>27</v>
      </c>
      <c r="G5" s="78" t="s">
        <v>24</v>
      </c>
      <c r="H5" s="78" t="s">
        <v>25</v>
      </c>
      <c r="I5" s="78" t="s">
        <v>26</v>
      </c>
      <c r="J5" s="81" t="s">
        <v>27</v>
      </c>
    </row>
    <row r="6" spans="1:10" x14ac:dyDescent="0.2">
      <c r="B6" s="82">
        <v>1979</v>
      </c>
      <c r="C6" s="95">
        <v>1454595</v>
      </c>
      <c r="D6" s="95">
        <v>1159395</v>
      </c>
      <c r="E6" s="95">
        <v>227664</v>
      </c>
      <c r="F6" s="95">
        <v>67536</v>
      </c>
      <c r="G6" s="95">
        <v>1905197</v>
      </c>
      <c r="H6" s="95">
        <v>1580473</v>
      </c>
      <c r="I6" s="95">
        <v>250823</v>
      </c>
      <c r="J6" s="95">
        <v>73901</v>
      </c>
    </row>
    <row r="7" spans="1:10" x14ac:dyDescent="0.2">
      <c r="B7" s="82">
        <v>1980</v>
      </c>
      <c r="C7" s="95">
        <v>1825292</v>
      </c>
      <c r="D7" s="95">
        <v>1486213</v>
      </c>
      <c r="E7" s="95">
        <v>279950</v>
      </c>
      <c r="F7" s="95">
        <v>59129</v>
      </c>
      <c r="G7" s="95">
        <v>2231627</v>
      </c>
      <c r="H7" s="95">
        <v>1848597</v>
      </c>
      <c r="I7" s="95">
        <v>317428</v>
      </c>
      <c r="J7" s="95">
        <v>65602</v>
      </c>
    </row>
    <row r="8" spans="1:10" x14ac:dyDescent="0.2">
      <c r="B8" s="82">
        <v>1981</v>
      </c>
      <c r="C8" s="95">
        <v>2072402</v>
      </c>
      <c r="D8" s="95">
        <v>1658193</v>
      </c>
      <c r="E8" s="95">
        <v>355676</v>
      </c>
      <c r="F8" s="95">
        <v>58533</v>
      </c>
      <c r="G8" s="95">
        <v>2165017</v>
      </c>
      <c r="H8" s="95">
        <v>1759783</v>
      </c>
      <c r="I8" s="95">
        <v>342934</v>
      </c>
      <c r="J8" s="95">
        <v>62300</v>
      </c>
    </row>
    <row r="9" spans="1:10" x14ac:dyDescent="0.2">
      <c r="B9" s="82">
        <v>1982</v>
      </c>
      <c r="C9" s="95">
        <v>2016551</v>
      </c>
      <c r="D9" s="95">
        <v>1576158</v>
      </c>
      <c r="E9" s="95">
        <v>367274</v>
      </c>
      <c r="F9" s="95">
        <v>73119</v>
      </c>
      <c r="G9" s="95">
        <v>2358034</v>
      </c>
      <c r="H9" s="95">
        <v>1895055</v>
      </c>
      <c r="I9" s="95">
        <v>385561</v>
      </c>
      <c r="J9" s="95">
        <v>77418</v>
      </c>
    </row>
    <row r="10" spans="1:10" x14ac:dyDescent="0.2">
      <c r="B10" s="82">
        <v>1983</v>
      </c>
      <c r="C10" s="95">
        <v>2136126</v>
      </c>
      <c r="D10" s="95">
        <v>1644577</v>
      </c>
      <c r="E10" s="95">
        <v>410491</v>
      </c>
      <c r="F10" s="95">
        <v>81058</v>
      </c>
      <c r="G10" s="95">
        <v>2552643</v>
      </c>
      <c r="H10" s="95">
        <v>2083951</v>
      </c>
      <c r="I10" s="95">
        <v>386355</v>
      </c>
      <c r="J10" s="95">
        <v>82337</v>
      </c>
    </row>
    <row r="11" spans="1:10" x14ac:dyDescent="0.2">
      <c r="B11" s="82">
        <v>1984</v>
      </c>
      <c r="C11" s="95">
        <v>2283540</v>
      </c>
      <c r="D11" s="95">
        <v>1804023</v>
      </c>
      <c r="E11" s="95">
        <v>398916</v>
      </c>
      <c r="F11" s="95">
        <v>80601</v>
      </c>
      <c r="G11" s="95">
        <v>2708938</v>
      </c>
      <c r="H11" s="95">
        <v>2190846</v>
      </c>
      <c r="I11" s="95">
        <v>432972</v>
      </c>
      <c r="J11" s="95">
        <v>85120</v>
      </c>
    </row>
    <row r="12" spans="1:10" x14ac:dyDescent="0.2">
      <c r="B12" s="82">
        <v>1985</v>
      </c>
      <c r="C12" s="95">
        <v>2536104</v>
      </c>
      <c r="D12" s="95">
        <v>1981854</v>
      </c>
      <c r="E12" s="95">
        <v>469212</v>
      </c>
      <c r="F12" s="95">
        <v>85038</v>
      </c>
      <c r="G12" s="95">
        <v>2765269</v>
      </c>
      <c r="H12" s="95">
        <v>2235847</v>
      </c>
      <c r="I12" s="95">
        <v>436708</v>
      </c>
      <c r="J12" s="95">
        <v>92714</v>
      </c>
    </row>
    <row r="13" spans="1:10" x14ac:dyDescent="0.2">
      <c r="B13" s="82">
        <v>1986</v>
      </c>
      <c r="C13" s="95">
        <v>2495038</v>
      </c>
      <c r="D13" s="95">
        <v>1941836</v>
      </c>
      <c r="E13" s="95">
        <v>460936</v>
      </c>
      <c r="F13" s="95">
        <v>92266</v>
      </c>
      <c r="G13" s="95">
        <v>2953662</v>
      </c>
      <c r="H13" s="95">
        <v>2352253</v>
      </c>
      <c r="I13" s="95">
        <v>492320</v>
      </c>
      <c r="J13" s="95">
        <v>109089</v>
      </c>
    </row>
    <row r="14" spans="1:10" x14ac:dyDescent="0.2">
      <c r="B14" s="82">
        <v>1987</v>
      </c>
      <c r="C14" s="95">
        <v>2704071</v>
      </c>
      <c r="D14" s="95">
        <v>2067238</v>
      </c>
      <c r="E14" s="95">
        <v>521432</v>
      </c>
      <c r="F14" s="95">
        <v>115401</v>
      </c>
      <c r="G14" s="95">
        <v>3291128</v>
      </c>
      <c r="H14" s="95">
        <v>2647923</v>
      </c>
      <c r="I14" s="95">
        <v>521674</v>
      </c>
      <c r="J14" s="95">
        <v>121531</v>
      </c>
    </row>
    <row r="15" spans="1:10" x14ac:dyDescent="0.2">
      <c r="B15" s="82">
        <v>1988</v>
      </c>
      <c r="C15" s="95">
        <v>2946105</v>
      </c>
      <c r="D15" s="95">
        <v>2257030</v>
      </c>
      <c r="E15" s="95">
        <v>570528</v>
      </c>
      <c r="F15" s="95">
        <v>118547</v>
      </c>
      <c r="G15" s="95">
        <v>3705553</v>
      </c>
      <c r="H15" s="95">
        <v>2993343</v>
      </c>
      <c r="I15" s="95">
        <v>587298</v>
      </c>
      <c r="J15" s="95">
        <v>124912</v>
      </c>
    </row>
    <row r="16" spans="1:10" x14ac:dyDescent="0.2">
      <c r="B16" s="82">
        <v>1989</v>
      </c>
      <c r="C16" s="95">
        <v>3330890</v>
      </c>
      <c r="D16" s="95">
        <v>2569223</v>
      </c>
      <c r="E16" s="95">
        <v>642245</v>
      </c>
      <c r="F16" s="95">
        <v>119422</v>
      </c>
      <c r="G16" s="95">
        <v>4195539</v>
      </c>
      <c r="H16" s="95">
        <v>3424725</v>
      </c>
      <c r="I16" s="95">
        <v>645920</v>
      </c>
      <c r="J16" s="95">
        <v>124894</v>
      </c>
    </row>
    <row r="17" spans="2:10" x14ac:dyDescent="0.2">
      <c r="B17" s="82">
        <v>1990</v>
      </c>
      <c r="C17" s="95">
        <v>3572807</v>
      </c>
      <c r="D17" s="95">
        <v>2760564</v>
      </c>
      <c r="E17" s="95">
        <v>689278</v>
      </c>
      <c r="F17" s="95">
        <v>122965</v>
      </c>
      <c r="G17" s="95">
        <v>4420726</v>
      </c>
      <c r="H17" s="95">
        <v>3528840</v>
      </c>
      <c r="I17" s="95">
        <v>763045</v>
      </c>
      <c r="J17" s="95">
        <v>128841</v>
      </c>
    </row>
    <row r="18" spans="2:10" x14ac:dyDescent="0.2">
      <c r="B18" s="82">
        <v>1991</v>
      </c>
      <c r="C18" s="95">
        <v>3544915</v>
      </c>
      <c r="D18" s="95">
        <v>2694500</v>
      </c>
      <c r="E18" s="95">
        <v>724791</v>
      </c>
      <c r="F18" s="95">
        <v>125624</v>
      </c>
      <c r="G18" s="95">
        <v>4673347</v>
      </c>
      <c r="H18" s="95">
        <v>3733222</v>
      </c>
      <c r="I18" s="95">
        <v>814142</v>
      </c>
      <c r="J18" s="95">
        <v>125983</v>
      </c>
    </row>
    <row r="19" spans="2:10" x14ac:dyDescent="0.2">
      <c r="B19" s="82">
        <v>1992</v>
      </c>
      <c r="C19" s="95">
        <v>3740849</v>
      </c>
      <c r="D19" s="95">
        <v>2859293</v>
      </c>
      <c r="E19" s="95">
        <v>757217</v>
      </c>
      <c r="F19" s="95">
        <v>124339</v>
      </c>
      <c r="G19" s="95">
        <v>4699470</v>
      </c>
      <c r="H19" s="95">
        <v>3673677</v>
      </c>
      <c r="I19" s="95">
        <v>900136</v>
      </c>
      <c r="J19" s="95">
        <v>125657</v>
      </c>
    </row>
    <row r="20" spans="2:10" x14ac:dyDescent="0.2">
      <c r="B20" s="82">
        <v>1993</v>
      </c>
      <c r="C20" s="95">
        <v>3873535</v>
      </c>
      <c r="D20" s="95">
        <v>2913056</v>
      </c>
      <c r="E20" s="95">
        <v>832222</v>
      </c>
      <c r="F20" s="95">
        <v>128257</v>
      </c>
      <c r="G20" s="95">
        <v>4772516</v>
      </c>
      <c r="H20" s="95">
        <v>3783522</v>
      </c>
      <c r="I20" s="95">
        <v>864168</v>
      </c>
      <c r="J20" s="95">
        <v>124826</v>
      </c>
    </row>
    <row r="21" spans="2:10" x14ac:dyDescent="0.2">
      <c r="B21" s="82">
        <v>1994</v>
      </c>
      <c r="C21" s="95">
        <v>4153376</v>
      </c>
      <c r="D21" s="95">
        <v>2935496</v>
      </c>
      <c r="E21" s="95">
        <v>1083405</v>
      </c>
      <c r="F21" s="95">
        <v>134475</v>
      </c>
      <c r="G21" s="95">
        <v>4149882</v>
      </c>
      <c r="H21" s="95">
        <v>3171028</v>
      </c>
      <c r="I21" s="95">
        <v>829999</v>
      </c>
      <c r="J21" s="95">
        <v>148855</v>
      </c>
    </row>
    <row r="22" spans="2:10" x14ac:dyDescent="0.2">
      <c r="B22" s="82">
        <v>1995</v>
      </c>
      <c r="C22" s="95">
        <v>3796352</v>
      </c>
      <c r="D22" s="95">
        <v>2656538</v>
      </c>
      <c r="E22" s="95">
        <v>1006412</v>
      </c>
      <c r="F22" s="95">
        <v>133402</v>
      </c>
      <c r="G22" s="95">
        <v>3572026</v>
      </c>
      <c r="H22" s="95">
        <v>2588026</v>
      </c>
      <c r="I22" s="95">
        <v>859176</v>
      </c>
      <c r="J22" s="95">
        <v>124824</v>
      </c>
    </row>
    <row r="23" spans="2:10" x14ac:dyDescent="0.2">
      <c r="B23" s="82">
        <v>1996</v>
      </c>
      <c r="C23" s="95">
        <v>3266498</v>
      </c>
      <c r="D23" s="95">
        <v>2185745</v>
      </c>
      <c r="E23" s="95">
        <v>942122</v>
      </c>
      <c r="F23" s="95">
        <v>138631</v>
      </c>
      <c r="G23" s="95">
        <v>3247879</v>
      </c>
      <c r="H23" s="95">
        <v>2285249</v>
      </c>
      <c r="I23" s="95">
        <v>813934</v>
      </c>
      <c r="J23" s="95">
        <v>148696</v>
      </c>
    </row>
    <row r="24" spans="2:10" x14ac:dyDescent="0.2">
      <c r="B24" s="82">
        <v>1997</v>
      </c>
      <c r="C24" s="95">
        <v>2975220</v>
      </c>
      <c r="D24" s="95">
        <v>1932684</v>
      </c>
      <c r="E24" s="95">
        <v>866708</v>
      </c>
      <c r="F24" s="95">
        <v>175828</v>
      </c>
      <c r="G24" s="95">
        <v>3054682</v>
      </c>
      <c r="H24" s="95">
        <v>2086657</v>
      </c>
      <c r="I24" s="95">
        <v>756044</v>
      </c>
      <c r="J24" s="95">
        <v>211981</v>
      </c>
    </row>
    <row r="25" spans="2:10" x14ac:dyDescent="0.2">
      <c r="B25" s="82">
        <v>1998</v>
      </c>
      <c r="C25" s="95">
        <v>2979742</v>
      </c>
      <c r="D25" s="95">
        <v>1923642</v>
      </c>
      <c r="E25" s="95">
        <v>855640</v>
      </c>
      <c r="F25" s="95">
        <v>200460</v>
      </c>
      <c r="G25" s="95">
        <v>2920047</v>
      </c>
      <c r="H25" s="95">
        <v>1945555</v>
      </c>
      <c r="I25" s="95">
        <v>756275</v>
      </c>
      <c r="J25" s="95">
        <v>218217</v>
      </c>
    </row>
    <row r="26" spans="2:10" x14ac:dyDescent="0.2">
      <c r="B26" s="82">
        <v>1999</v>
      </c>
      <c r="C26" s="95">
        <v>2942151</v>
      </c>
      <c r="D26" s="95">
        <v>1821676</v>
      </c>
      <c r="E26" s="95">
        <v>896473</v>
      </c>
      <c r="F26" s="95">
        <v>224002</v>
      </c>
      <c r="G26" s="95">
        <v>3075088</v>
      </c>
      <c r="H26" s="95">
        <v>2074680</v>
      </c>
      <c r="I26" s="95">
        <v>800804</v>
      </c>
      <c r="J26" s="95">
        <v>199604</v>
      </c>
    </row>
    <row r="27" spans="2:10" x14ac:dyDescent="0.2">
      <c r="B27" s="82">
        <v>2000</v>
      </c>
      <c r="C27" s="95">
        <v>3063057</v>
      </c>
      <c r="D27" s="95">
        <v>1862922</v>
      </c>
      <c r="E27" s="95">
        <v>986877</v>
      </c>
      <c r="F27" s="95">
        <v>213258</v>
      </c>
      <c r="G27" s="95">
        <v>3101357</v>
      </c>
      <c r="H27" s="95">
        <v>2200985</v>
      </c>
      <c r="I27" s="95">
        <v>699296</v>
      </c>
      <c r="J27" s="95">
        <v>201076</v>
      </c>
    </row>
    <row r="28" spans="2:10" x14ac:dyDescent="0.2">
      <c r="B28" s="82">
        <v>2001</v>
      </c>
      <c r="C28" s="95">
        <v>2838251</v>
      </c>
      <c r="D28" s="95">
        <v>1809291</v>
      </c>
      <c r="E28" s="95">
        <v>830969</v>
      </c>
      <c r="F28" s="95">
        <v>197991</v>
      </c>
      <c r="G28" s="95">
        <v>2931276</v>
      </c>
      <c r="H28" s="95">
        <v>2090334</v>
      </c>
      <c r="I28" s="95">
        <v>653415</v>
      </c>
      <c r="J28" s="95">
        <v>187527</v>
      </c>
    </row>
    <row r="29" spans="2:10" x14ac:dyDescent="0.2">
      <c r="B29" s="82">
        <v>2002</v>
      </c>
      <c r="C29" s="95">
        <v>2949523</v>
      </c>
      <c r="D29" s="95">
        <v>1895966</v>
      </c>
      <c r="E29" s="95">
        <v>877847</v>
      </c>
      <c r="F29" s="95">
        <v>175710</v>
      </c>
      <c r="G29" s="95">
        <v>3014019</v>
      </c>
      <c r="H29" s="95">
        <v>2066157</v>
      </c>
      <c r="I29" s="95">
        <v>750433</v>
      </c>
      <c r="J29" s="95">
        <v>197429</v>
      </c>
    </row>
    <row r="30" spans="2:10" x14ac:dyDescent="0.2">
      <c r="B30" s="82">
        <v>2003</v>
      </c>
      <c r="C30" s="95">
        <v>2945243</v>
      </c>
      <c r="D30" s="95">
        <v>1868178</v>
      </c>
      <c r="E30" s="95">
        <v>854540</v>
      </c>
      <c r="F30" s="95">
        <v>222525</v>
      </c>
      <c r="G30" s="95">
        <v>3398650</v>
      </c>
      <c r="H30" s="95">
        <v>2487142</v>
      </c>
      <c r="I30" s="95">
        <v>657986</v>
      </c>
      <c r="J30" s="95">
        <v>253522</v>
      </c>
    </row>
    <row r="31" spans="2:10" x14ac:dyDescent="0.2">
      <c r="B31" s="82">
        <v>2004</v>
      </c>
      <c r="C31" s="95">
        <v>3298233</v>
      </c>
      <c r="D31" s="95">
        <v>2264960</v>
      </c>
      <c r="E31" s="95">
        <v>796376</v>
      </c>
      <c r="F31" s="95">
        <v>236897</v>
      </c>
      <c r="G31" s="95">
        <v>3701762</v>
      </c>
      <c r="H31" s="95">
        <v>2754243</v>
      </c>
      <c r="I31" s="95">
        <v>688914</v>
      </c>
      <c r="J31" s="95">
        <v>258605</v>
      </c>
    </row>
    <row r="32" spans="2:10" x14ac:dyDescent="0.2">
      <c r="B32" s="82">
        <v>2005</v>
      </c>
      <c r="C32" s="95">
        <v>3539041</v>
      </c>
      <c r="D32" s="95">
        <v>2378109</v>
      </c>
      <c r="E32" s="95">
        <v>902643</v>
      </c>
      <c r="F32" s="95">
        <v>258289</v>
      </c>
      <c r="G32" s="95">
        <v>3670121</v>
      </c>
      <c r="H32" s="95">
        <v>2697815</v>
      </c>
      <c r="I32" s="95">
        <v>676919</v>
      </c>
      <c r="J32" s="95">
        <v>295387</v>
      </c>
    </row>
    <row r="33" spans="2:10" x14ac:dyDescent="0.2">
      <c r="B33" s="82">
        <v>2006</v>
      </c>
      <c r="C33" s="95">
        <v>3478372</v>
      </c>
      <c r="D33" s="95">
        <v>2314858</v>
      </c>
      <c r="E33" s="95">
        <v>880317</v>
      </c>
      <c r="F33" s="95">
        <v>283197</v>
      </c>
      <c r="G33" s="95">
        <v>4141193</v>
      </c>
      <c r="H33" s="95">
        <v>2996459</v>
      </c>
      <c r="I33" s="95">
        <v>855383</v>
      </c>
      <c r="J33" s="95">
        <v>289351</v>
      </c>
    </row>
    <row r="34" spans="2:10" x14ac:dyDescent="0.2">
      <c r="B34" s="82">
        <v>2007</v>
      </c>
      <c r="C34" s="95">
        <v>3855088</v>
      </c>
      <c r="D34" s="95">
        <v>2506961</v>
      </c>
      <c r="E34" s="95">
        <v>1055480</v>
      </c>
      <c r="F34" s="95">
        <v>292647</v>
      </c>
      <c r="G34" s="95">
        <v>4406395</v>
      </c>
      <c r="H34" s="95">
        <v>3143812</v>
      </c>
      <c r="I34" s="95">
        <v>993097</v>
      </c>
      <c r="J34" s="95">
        <v>269486</v>
      </c>
    </row>
    <row r="35" spans="2:10" x14ac:dyDescent="0.2">
      <c r="B35" s="82">
        <v>2008</v>
      </c>
      <c r="C35" s="95">
        <v>3843542</v>
      </c>
      <c r="D35" s="95">
        <v>2559810</v>
      </c>
      <c r="E35" s="95">
        <v>1003341</v>
      </c>
      <c r="F35" s="95">
        <v>280391</v>
      </c>
      <c r="G35" s="95">
        <v>3943600</v>
      </c>
      <c r="H35" s="95">
        <v>2792000</v>
      </c>
      <c r="I35" s="95">
        <v>852444</v>
      </c>
      <c r="J35" s="95">
        <v>299156</v>
      </c>
    </row>
    <row r="36" spans="2:10" x14ac:dyDescent="0.2">
      <c r="B36" s="82">
        <v>2009</v>
      </c>
      <c r="C36" s="95">
        <v>3786690</v>
      </c>
      <c r="D36" s="95">
        <v>2479908</v>
      </c>
      <c r="E36" s="95">
        <v>1027919</v>
      </c>
      <c r="F36" s="95">
        <v>278863</v>
      </c>
      <c r="G36" s="95">
        <v>4147343</v>
      </c>
      <c r="H36" s="95">
        <v>2986472</v>
      </c>
      <c r="I36" s="95">
        <v>857541</v>
      </c>
      <c r="J36" s="95">
        <v>303330</v>
      </c>
    </row>
    <row r="37" spans="2:10" x14ac:dyDescent="0.2">
      <c r="B37" s="82">
        <v>2010</v>
      </c>
      <c r="C37" s="95">
        <v>3699158</v>
      </c>
      <c r="D37" s="95">
        <v>2451295</v>
      </c>
      <c r="E37" s="95">
        <v>953654</v>
      </c>
      <c r="F37" s="95">
        <v>294209</v>
      </c>
      <c r="G37" s="95">
        <v>3814987</v>
      </c>
      <c r="H37" s="95">
        <v>2534354</v>
      </c>
      <c r="I37" s="95">
        <v>925093</v>
      </c>
      <c r="J37" s="95">
        <v>355540</v>
      </c>
    </row>
    <row r="38" spans="2:10" x14ac:dyDescent="0.2">
      <c r="B38" s="82">
        <v>2011</v>
      </c>
      <c r="C38" s="95">
        <v>3919600</v>
      </c>
      <c r="D38" s="95">
        <v>2587188</v>
      </c>
      <c r="E38" s="95">
        <v>979045</v>
      </c>
      <c r="F38" s="95">
        <v>353367</v>
      </c>
      <c r="G38" s="95">
        <v>4127661</v>
      </c>
      <c r="H38" s="95">
        <v>2660257</v>
      </c>
      <c r="I38" s="95">
        <v>1067294</v>
      </c>
      <c r="J38" s="95">
        <v>400110</v>
      </c>
    </row>
    <row r="39" spans="2:10" x14ac:dyDescent="0.2">
      <c r="B39" s="82">
        <v>2012</v>
      </c>
      <c r="C39" s="95">
        <v>4070578</v>
      </c>
      <c r="D39" s="95">
        <v>2582031</v>
      </c>
      <c r="E39" s="95">
        <v>1125087</v>
      </c>
      <c r="F39" s="95">
        <v>363460</v>
      </c>
      <c r="G39" s="95">
        <v>4418458</v>
      </c>
      <c r="H39" s="95">
        <v>2785060</v>
      </c>
      <c r="I39" s="95">
        <v>1240357</v>
      </c>
      <c r="J39" s="95">
        <v>393041</v>
      </c>
    </row>
    <row r="40" spans="2:10" ht="12.75" customHeight="1" x14ac:dyDescent="0.2">
      <c r="B40"/>
      <c r="C40"/>
      <c r="D40"/>
      <c r="E40"/>
      <c r="F40"/>
      <c r="G40"/>
      <c r="H40"/>
      <c r="I40"/>
      <c r="J40"/>
    </row>
    <row r="41" spans="2:10" ht="12.75" customHeight="1" x14ac:dyDescent="0.2">
      <c r="B41"/>
      <c r="C41"/>
      <c r="D41"/>
      <c r="E41"/>
      <c r="F41"/>
      <c r="G41"/>
      <c r="H41"/>
      <c r="I41"/>
      <c r="J41"/>
    </row>
    <row r="42" spans="2:10" ht="12.75" customHeight="1" x14ac:dyDescent="0.2">
      <c r="B42"/>
      <c r="C42"/>
      <c r="D42"/>
      <c r="E42"/>
      <c r="F42"/>
      <c r="G42"/>
      <c r="H42"/>
      <c r="I42"/>
      <c r="J42"/>
    </row>
    <row r="43" spans="2:10" ht="12.75" customHeight="1" x14ac:dyDescent="0.2">
      <c r="B43"/>
      <c r="C43"/>
      <c r="D43"/>
      <c r="E43"/>
      <c r="F43"/>
      <c r="G43"/>
      <c r="H43"/>
      <c r="I43"/>
      <c r="J43"/>
    </row>
    <row r="44" spans="2:10" ht="12.75" customHeight="1" x14ac:dyDescent="0.2">
      <c r="B44"/>
      <c r="C44"/>
      <c r="D44"/>
      <c r="E44"/>
      <c r="F44"/>
      <c r="G44"/>
      <c r="H44"/>
      <c r="I44"/>
      <c r="J44"/>
    </row>
    <row r="45" spans="2:10" ht="12.75" customHeight="1" x14ac:dyDescent="0.2">
      <c r="B45"/>
      <c r="C45"/>
      <c r="D45"/>
      <c r="E45"/>
      <c r="F45"/>
      <c r="G45"/>
      <c r="H45"/>
      <c r="I45"/>
      <c r="J45"/>
    </row>
    <row r="46" spans="2:10" ht="12.75" customHeight="1" x14ac:dyDescent="0.2">
      <c r="B46"/>
      <c r="C46"/>
      <c r="D46"/>
      <c r="E46"/>
      <c r="F46"/>
      <c r="G46"/>
      <c r="H46"/>
      <c r="I46"/>
      <c r="J46"/>
    </row>
    <row r="47" spans="2:10" ht="12.75" customHeight="1" x14ac:dyDescent="0.2">
      <c r="B47"/>
      <c r="C47"/>
      <c r="D47"/>
      <c r="E47"/>
      <c r="F47"/>
      <c r="G47"/>
      <c r="H47"/>
      <c r="I47"/>
      <c r="J47"/>
    </row>
    <row r="48" spans="2:10" ht="12.75" customHeight="1" x14ac:dyDescent="0.2">
      <c r="B48"/>
      <c r="C48"/>
      <c r="D48"/>
      <c r="E48"/>
      <c r="F48"/>
      <c r="G48"/>
      <c r="H48"/>
      <c r="I48"/>
      <c r="J48"/>
    </row>
    <row r="49" spans="2:10" ht="12.75" customHeight="1" x14ac:dyDescent="0.2">
      <c r="B49"/>
      <c r="C49"/>
      <c r="D49"/>
      <c r="E49"/>
      <c r="F49"/>
      <c r="G49"/>
      <c r="H49"/>
      <c r="I49"/>
      <c r="J49"/>
    </row>
    <row r="50" spans="2:10" ht="12.75" customHeight="1" x14ac:dyDescent="0.2">
      <c r="B50"/>
      <c r="C50"/>
      <c r="D50"/>
      <c r="E50"/>
      <c r="F50"/>
      <c r="G50"/>
      <c r="H50"/>
      <c r="I50"/>
      <c r="J50"/>
    </row>
    <row r="51" spans="2:10" ht="12.75" customHeight="1" x14ac:dyDescent="0.2">
      <c r="B51"/>
      <c r="C51"/>
      <c r="D51"/>
      <c r="E51"/>
      <c r="F51"/>
      <c r="G51"/>
      <c r="H51"/>
      <c r="I51"/>
      <c r="J51"/>
    </row>
    <row r="52" spans="2:10" ht="12.75" customHeight="1" x14ac:dyDescent="0.2">
      <c r="B52"/>
      <c r="C52"/>
      <c r="D52"/>
      <c r="E52"/>
      <c r="F52"/>
      <c r="G52"/>
      <c r="H52"/>
      <c r="I52"/>
      <c r="J52"/>
    </row>
    <row r="53" spans="2:10" ht="12.75" customHeight="1" x14ac:dyDescent="0.2">
      <c r="B53"/>
      <c r="C53"/>
      <c r="D53"/>
      <c r="E53"/>
      <c r="F53"/>
      <c r="G53"/>
      <c r="H53"/>
      <c r="I53"/>
      <c r="J53"/>
    </row>
    <row r="54" spans="2:10" ht="12.75" customHeight="1" x14ac:dyDescent="0.2">
      <c r="B54"/>
      <c r="C54"/>
      <c r="D54"/>
      <c r="E54"/>
      <c r="F54"/>
      <c r="G54"/>
      <c r="H54"/>
      <c r="I54"/>
      <c r="J54"/>
    </row>
    <row r="55" spans="2:10" ht="12.75" customHeight="1" x14ac:dyDescent="0.2"/>
    <row r="56" spans="2:10" ht="12.75" customHeight="1" x14ac:dyDescent="0.2"/>
    <row r="57" spans="2:10" ht="12.75" customHeight="1" x14ac:dyDescent="0.2"/>
    <row r="58" spans="2:10" ht="12.75" customHeight="1" x14ac:dyDescent="0.2"/>
    <row r="59" spans="2:10" ht="12.75" customHeight="1" x14ac:dyDescent="0.2"/>
    <row r="60" spans="2:10" ht="12.75" customHeight="1" x14ac:dyDescent="0.2"/>
    <row r="61" spans="2:10" ht="12.75" customHeight="1" x14ac:dyDescent="0.2"/>
    <row r="62" spans="2:10" ht="12.75" customHeight="1" x14ac:dyDescent="0.2"/>
    <row r="63" spans="2:10" ht="12.75" customHeight="1" x14ac:dyDescent="0.2"/>
    <row r="64" spans="2:10"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 customHeight="1" x14ac:dyDescent="0.2"/>
  </sheetData>
  <sheetProtection selectLockedCells="1" selectUnlockedCells="1"/>
  <mergeCells count="3">
    <mergeCell ref="B4:B5"/>
    <mergeCell ref="C4:F4"/>
    <mergeCell ref="G4:J4"/>
  </mergeCells>
  <pageMargins left="0.78740157480314965" right="0.59055118110236227" top="0.78740157480314965" bottom="0.86614173228346458" header="0.51181102362204722" footer="0.35433070866141736"/>
  <pageSetup paperSize="9" scale="74" firstPageNumber="0" orientation="portrait" horizontalDpi="300" verticalDpi="300" r:id="rId1"/>
  <headerFooter alignWithMargins="0">
    <oddFooter>&amp;L&amp;9Statistik Aargau
www.ag.ch/statistik
062 835 13 00, statistik@ag.ch&amp;R&amp;9Baustatistik 2012/2013
Reihe stat.kurzinfo Nr. 6 | Januar 2014</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92"/>
  <sheetViews>
    <sheetView view="pageBreakPreview" topLeftCell="A13" zoomScaleNormal="100" zoomScaleSheetLayoutView="100" workbookViewId="0">
      <selection activeCell="G26" sqref="G26"/>
    </sheetView>
  </sheetViews>
  <sheetFormatPr baseColWidth="10" defaultRowHeight="12.75" x14ac:dyDescent="0.2"/>
  <cols>
    <col min="1" max="1" width="3.7109375" customWidth="1"/>
    <col min="2" max="2" width="5.85546875" customWidth="1"/>
    <col min="3" max="8" width="18.42578125" customWidth="1"/>
    <col min="9" max="9" width="5.7109375" bestFit="1" customWidth="1"/>
    <col min="11" max="11" width="5" bestFit="1" customWidth="1"/>
  </cols>
  <sheetData>
    <row r="1" spans="1:8" ht="15.75" x14ac:dyDescent="0.25">
      <c r="A1" s="17" t="str">
        <f>Inhaltsverzeichnis!B40&amp;" "&amp;Inhaltsverzeichnis!C40&amp;": "&amp;Inhaltsverzeichnis!E40</f>
        <v>Tabelle 19: Wohnungsbestand, Reinzugang an Wohnungen, Leerwohnungsbestand und Leerwohnungsziffern, 1974 – 2013</v>
      </c>
    </row>
    <row r="4" spans="1:8" x14ac:dyDescent="0.2">
      <c r="B4" s="217" t="s">
        <v>21</v>
      </c>
      <c r="C4" s="222" t="s">
        <v>153</v>
      </c>
      <c r="D4" s="237" t="s">
        <v>154</v>
      </c>
      <c r="E4" s="217" t="s">
        <v>155</v>
      </c>
      <c r="F4" s="217"/>
      <c r="G4" s="217"/>
      <c r="H4" s="237" t="s">
        <v>156</v>
      </c>
    </row>
    <row r="5" spans="1:8" x14ac:dyDescent="0.2">
      <c r="B5" s="217"/>
      <c r="C5" s="222"/>
      <c r="D5" s="237"/>
      <c r="E5" s="221" t="s">
        <v>30</v>
      </c>
      <c r="F5" s="217" t="s">
        <v>157</v>
      </c>
      <c r="G5" s="217"/>
      <c r="H5" s="237"/>
    </row>
    <row r="6" spans="1:8" x14ac:dyDescent="0.2">
      <c r="B6" s="217"/>
      <c r="C6" s="222"/>
      <c r="D6" s="237"/>
      <c r="E6" s="221"/>
      <c r="F6" s="85" t="s">
        <v>158</v>
      </c>
      <c r="G6" s="85" t="s">
        <v>75</v>
      </c>
      <c r="H6" s="237"/>
    </row>
    <row r="7" spans="1:8" x14ac:dyDescent="0.2">
      <c r="B7" s="121">
        <v>1974</v>
      </c>
      <c r="C7" s="94">
        <v>154301</v>
      </c>
      <c r="D7" s="29">
        <v>6594</v>
      </c>
      <c r="E7" s="119">
        <v>3107</v>
      </c>
      <c r="F7" s="99">
        <v>277</v>
      </c>
      <c r="G7" s="99">
        <v>2586</v>
      </c>
      <c r="H7" s="120">
        <v>2.0099999999999998</v>
      </c>
    </row>
    <row r="8" spans="1:8" x14ac:dyDescent="0.2">
      <c r="B8" s="121">
        <v>1975</v>
      </c>
      <c r="C8" s="94">
        <v>156986</v>
      </c>
      <c r="D8" s="29">
        <v>2689</v>
      </c>
      <c r="E8" s="119">
        <v>4052</v>
      </c>
      <c r="F8" s="99">
        <v>433</v>
      </c>
      <c r="G8" s="99">
        <v>2510</v>
      </c>
      <c r="H8" s="120">
        <v>2.58</v>
      </c>
    </row>
    <row r="9" spans="1:8" x14ac:dyDescent="0.2">
      <c r="B9" s="121">
        <v>1976</v>
      </c>
      <c r="C9" s="94">
        <v>159280</v>
      </c>
      <c r="D9" s="29">
        <v>2294</v>
      </c>
      <c r="E9" s="119">
        <v>4582</v>
      </c>
      <c r="F9" s="99">
        <v>423</v>
      </c>
      <c r="G9" s="99">
        <v>1507</v>
      </c>
      <c r="H9" s="120">
        <v>2.88</v>
      </c>
    </row>
    <row r="10" spans="1:8" x14ac:dyDescent="0.2">
      <c r="B10" s="121">
        <v>1977</v>
      </c>
      <c r="C10" s="94">
        <v>161451</v>
      </c>
      <c r="D10" s="29">
        <v>2171</v>
      </c>
      <c r="E10" s="119">
        <v>3207</v>
      </c>
      <c r="F10" s="99">
        <v>281</v>
      </c>
      <c r="G10" s="99">
        <v>552</v>
      </c>
      <c r="H10" s="120">
        <v>1.99</v>
      </c>
    </row>
    <row r="11" spans="1:8" x14ac:dyDescent="0.2">
      <c r="B11" s="121">
        <v>1978</v>
      </c>
      <c r="C11" s="94">
        <v>164002</v>
      </c>
      <c r="D11" s="29">
        <v>2551</v>
      </c>
      <c r="E11" s="119">
        <v>1809</v>
      </c>
      <c r="F11" s="99">
        <v>178</v>
      </c>
      <c r="G11" s="99">
        <v>536</v>
      </c>
      <c r="H11" s="120">
        <v>1.1000000000000001</v>
      </c>
    </row>
    <row r="12" spans="1:8" x14ac:dyDescent="0.2">
      <c r="B12" s="121">
        <v>1979</v>
      </c>
      <c r="C12" s="94">
        <v>166739</v>
      </c>
      <c r="D12" s="29">
        <v>2737</v>
      </c>
      <c r="E12" s="119">
        <v>1083</v>
      </c>
      <c r="F12" s="99">
        <v>140</v>
      </c>
      <c r="G12" s="99">
        <v>329</v>
      </c>
      <c r="H12" s="120">
        <v>0.65</v>
      </c>
    </row>
    <row r="13" spans="1:8" ht="14.25" x14ac:dyDescent="0.2">
      <c r="B13" s="121" t="s">
        <v>124</v>
      </c>
      <c r="C13" s="94">
        <v>166192</v>
      </c>
      <c r="D13" s="29">
        <v>3184</v>
      </c>
      <c r="E13" s="119">
        <v>870</v>
      </c>
      <c r="F13" s="99">
        <v>208</v>
      </c>
      <c r="G13" s="99">
        <v>194</v>
      </c>
      <c r="H13" s="120">
        <v>0.52</v>
      </c>
    </row>
    <row r="14" spans="1:8" x14ac:dyDescent="0.2">
      <c r="B14" s="121">
        <v>1981</v>
      </c>
      <c r="C14" s="94">
        <v>169545</v>
      </c>
      <c r="D14" s="29">
        <v>3289</v>
      </c>
      <c r="E14" s="119">
        <v>774</v>
      </c>
      <c r="F14" s="99">
        <v>191</v>
      </c>
      <c r="G14" s="99">
        <v>369</v>
      </c>
      <c r="H14" s="120">
        <v>0.46</v>
      </c>
    </row>
    <row r="15" spans="1:8" x14ac:dyDescent="0.2">
      <c r="B15" s="121">
        <v>1982</v>
      </c>
      <c r="C15" s="94">
        <v>172941</v>
      </c>
      <c r="D15" s="29">
        <v>3396</v>
      </c>
      <c r="E15" s="119">
        <v>1145</v>
      </c>
      <c r="F15" s="99">
        <v>244</v>
      </c>
      <c r="G15" s="99">
        <v>704</v>
      </c>
      <c r="H15" s="120">
        <v>0.66</v>
      </c>
    </row>
    <row r="16" spans="1:8" x14ac:dyDescent="0.2">
      <c r="B16" s="121">
        <v>1983</v>
      </c>
      <c r="C16" s="94">
        <v>176568</v>
      </c>
      <c r="D16" s="29">
        <v>3627</v>
      </c>
      <c r="E16" s="119" t="s">
        <v>103</v>
      </c>
      <c r="F16" s="66" t="s">
        <v>103</v>
      </c>
      <c r="G16" s="66" t="s">
        <v>103</v>
      </c>
      <c r="H16" s="120" t="s">
        <v>103</v>
      </c>
    </row>
    <row r="17" spans="2:10" x14ac:dyDescent="0.2">
      <c r="B17" s="121">
        <v>1984</v>
      </c>
      <c r="C17" s="94">
        <v>180702</v>
      </c>
      <c r="D17" s="29">
        <v>4134</v>
      </c>
      <c r="E17" s="119">
        <v>1903</v>
      </c>
      <c r="F17" s="99">
        <v>238</v>
      </c>
      <c r="G17" s="99">
        <v>1150</v>
      </c>
      <c r="H17" s="120">
        <v>1.08</v>
      </c>
    </row>
    <row r="18" spans="2:10" ht="14.25" x14ac:dyDescent="0.2">
      <c r="B18" s="121" t="s">
        <v>146</v>
      </c>
      <c r="C18" s="94">
        <v>184575</v>
      </c>
      <c r="D18" s="29">
        <v>3873</v>
      </c>
      <c r="E18" s="119">
        <v>2033</v>
      </c>
      <c r="F18" s="99">
        <v>218</v>
      </c>
      <c r="G18" s="99">
        <v>1036</v>
      </c>
      <c r="H18" s="120">
        <v>1.1299999999999999</v>
      </c>
    </row>
    <row r="19" spans="2:10" x14ac:dyDescent="0.2">
      <c r="B19" s="121">
        <v>1986</v>
      </c>
      <c r="C19" s="94">
        <v>188502</v>
      </c>
      <c r="D19" s="29">
        <v>3927</v>
      </c>
      <c r="E19" s="119">
        <v>1970</v>
      </c>
      <c r="F19" s="99">
        <v>242</v>
      </c>
      <c r="G19" s="99">
        <v>869</v>
      </c>
      <c r="H19" s="120">
        <v>1.07</v>
      </c>
    </row>
    <row r="20" spans="2:10" x14ac:dyDescent="0.2">
      <c r="B20" s="121">
        <v>1987</v>
      </c>
      <c r="C20" s="94">
        <v>192557</v>
      </c>
      <c r="D20" s="29">
        <v>4025</v>
      </c>
      <c r="E20" s="119">
        <v>1567</v>
      </c>
      <c r="F20" s="99">
        <v>184</v>
      </c>
      <c r="G20" s="99">
        <v>633</v>
      </c>
      <c r="H20" s="120">
        <v>0.83</v>
      </c>
    </row>
    <row r="21" spans="2:10" x14ac:dyDescent="0.2">
      <c r="B21" s="121">
        <v>1988</v>
      </c>
      <c r="C21" s="94">
        <v>196250</v>
      </c>
      <c r="D21" s="29">
        <v>3723</v>
      </c>
      <c r="E21" s="119">
        <v>1072</v>
      </c>
      <c r="F21" s="99">
        <v>172</v>
      </c>
      <c r="G21" s="99">
        <v>544</v>
      </c>
      <c r="H21" s="120">
        <v>0.56000000000000005</v>
      </c>
    </row>
    <row r="22" spans="2:10" x14ac:dyDescent="0.2">
      <c r="B22" s="121">
        <v>1989</v>
      </c>
      <c r="C22" s="94">
        <v>199683</v>
      </c>
      <c r="D22" s="29">
        <v>3433</v>
      </c>
      <c r="E22" s="119">
        <v>492</v>
      </c>
      <c r="F22" s="99">
        <v>131</v>
      </c>
      <c r="G22" s="99">
        <v>227</v>
      </c>
      <c r="H22" s="120">
        <v>0.25</v>
      </c>
    </row>
    <row r="23" spans="2:10" ht="12.75" customHeight="1" x14ac:dyDescent="0.2">
      <c r="B23" s="121" t="s">
        <v>147</v>
      </c>
      <c r="C23" s="94">
        <v>203955</v>
      </c>
      <c r="D23" s="29">
        <v>3088</v>
      </c>
      <c r="E23" s="119">
        <v>526</v>
      </c>
      <c r="F23" s="99">
        <v>236</v>
      </c>
      <c r="G23" s="99">
        <v>246</v>
      </c>
      <c r="H23" s="120">
        <v>0.26</v>
      </c>
    </row>
    <row r="24" spans="2:10" ht="12.75" customHeight="1" x14ac:dyDescent="0.2">
      <c r="B24" s="121">
        <v>1991</v>
      </c>
      <c r="C24" s="94">
        <v>206871</v>
      </c>
      <c r="D24" s="29">
        <v>2916</v>
      </c>
      <c r="E24" s="119">
        <v>871</v>
      </c>
      <c r="F24" s="99">
        <v>494</v>
      </c>
      <c r="G24" s="99">
        <v>495</v>
      </c>
      <c r="H24" s="120">
        <v>0.43</v>
      </c>
    </row>
    <row r="25" spans="2:10" ht="12.75" customHeight="1" x14ac:dyDescent="0.2">
      <c r="B25" s="121">
        <v>1992</v>
      </c>
      <c r="C25" s="111">
        <v>209776</v>
      </c>
      <c r="D25" s="29">
        <v>2905</v>
      </c>
      <c r="E25" s="119">
        <v>1309</v>
      </c>
      <c r="F25" s="99">
        <v>583</v>
      </c>
      <c r="G25" s="99">
        <v>917</v>
      </c>
      <c r="H25" s="120">
        <v>0.63</v>
      </c>
    </row>
    <row r="26" spans="2:10" ht="12.75" customHeight="1" x14ac:dyDescent="0.2">
      <c r="B26" s="121">
        <v>1993</v>
      </c>
      <c r="C26" s="111">
        <v>213136</v>
      </c>
      <c r="D26" s="29">
        <v>3360</v>
      </c>
      <c r="E26" s="119">
        <v>1744</v>
      </c>
      <c r="F26" s="99">
        <v>560</v>
      </c>
      <c r="G26" s="99">
        <v>1072</v>
      </c>
      <c r="H26" s="120">
        <v>0.83</v>
      </c>
    </row>
    <row r="27" spans="2:10" ht="12.75" customHeight="1" x14ac:dyDescent="0.2">
      <c r="B27" s="121">
        <v>1994</v>
      </c>
      <c r="C27" s="94">
        <v>218992</v>
      </c>
      <c r="D27" s="29">
        <v>5856</v>
      </c>
      <c r="E27" s="119">
        <v>2653</v>
      </c>
      <c r="F27" s="99">
        <v>602</v>
      </c>
      <c r="G27" s="99">
        <v>1217</v>
      </c>
      <c r="H27" s="120">
        <v>1.24</v>
      </c>
    </row>
    <row r="28" spans="2:10" x14ac:dyDescent="0.2">
      <c r="B28" s="121">
        <v>1995</v>
      </c>
      <c r="C28" s="94">
        <v>223679</v>
      </c>
      <c r="D28" s="29">
        <v>4687</v>
      </c>
      <c r="E28" s="119">
        <v>3237</v>
      </c>
      <c r="F28" s="99">
        <v>580</v>
      </c>
      <c r="G28" s="99">
        <v>1304</v>
      </c>
      <c r="H28" s="120">
        <v>1.48</v>
      </c>
    </row>
    <row r="29" spans="2:10" ht="12.75" customHeight="1" x14ac:dyDescent="0.2">
      <c r="B29" s="121">
        <v>1996</v>
      </c>
      <c r="C29" s="94">
        <v>227810</v>
      </c>
      <c r="D29" s="29">
        <v>4131</v>
      </c>
      <c r="E29" s="119">
        <v>3870</v>
      </c>
      <c r="F29" s="99">
        <v>564</v>
      </c>
      <c r="G29" s="99">
        <v>1395</v>
      </c>
      <c r="H29" s="120">
        <v>1.73</v>
      </c>
    </row>
    <row r="30" spans="2:10" x14ac:dyDescent="0.2">
      <c r="B30" s="121">
        <v>1997</v>
      </c>
      <c r="C30" s="94">
        <v>231290</v>
      </c>
      <c r="D30" s="29">
        <v>3480</v>
      </c>
      <c r="E30" s="119">
        <v>4950</v>
      </c>
      <c r="F30" s="99">
        <v>610</v>
      </c>
      <c r="G30" s="99">
        <v>1285</v>
      </c>
      <c r="H30" s="120">
        <v>2.17</v>
      </c>
      <c r="J30" s="53"/>
    </row>
    <row r="31" spans="2:10" x14ac:dyDescent="0.2">
      <c r="B31" s="121">
        <v>1998</v>
      </c>
      <c r="C31" s="94">
        <v>234847</v>
      </c>
      <c r="D31" s="29">
        <v>3557</v>
      </c>
      <c r="E31" s="119">
        <v>5511</v>
      </c>
      <c r="F31" s="99">
        <v>599</v>
      </c>
      <c r="G31" s="99">
        <v>708</v>
      </c>
      <c r="H31" s="120">
        <v>2.38</v>
      </c>
      <c r="J31" s="53"/>
    </row>
    <row r="32" spans="2:10" x14ac:dyDescent="0.2">
      <c r="B32" s="121">
        <v>1999</v>
      </c>
      <c r="C32" s="94">
        <v>238161</v>
      </c>
      <c r="D32" s="29">
        <v>3314</v>
      </c>
      <c r="E32" s="119">
        <v>5164</v>
      </c>
      <c r="F32" s="99">
        <v>561</v>
      </c>
      <c r="G32" s="99">
        <v>596</v>
      </c>
      <c r="H32" s="120">
        <v>2.2000000000000002</v>
      </c>
      <c r="J32" s="53"/>
    </row>
    <row r="33" spans="2:10" ht="14.25" x14ac:dyDescent="0.2">
      <c r="B33" s="121" t="s">
        <v>148</v>
      </c>
      <c r="C33" s="111">
        <v>240697</v>
      </c>
      <c r="D33" s="29">
        <v>2865</v>
      </c>
      <c r="E33" s="119">
        <v>5063</v>
      </c>
      <c r="F33" s="99">
        <v>643</v>
      </c>
      <c r="G33" s="99">
        <v>597</v>
      </c>
      <c r="H33" s="120">
        <v>2.13</v>
      </c>
      <c r="J33" s="53"/>
    </row>
    <row r="34" spans="2:10" x14ac:dyDescent="0.2">
      <c r="B34" s="121">
        <v>2001</v>
      </c>
      <c r="C34" s="111">
        <v>243186</v>
      </c>
      <c r="D34" s="29">
        <v>2489</v>
      </c>
      <c r="E34" s="119">
        <v>4417</v>
      </c>
      <c r="F34" s="99">
        <v>678</v>
      </c>
      <c r="G34" s="99">
        <v>441</v>
      </c>
      <c r="H34" s="120">
        <v>1.84</v>
      </c>
      <c r="J34" s="53"/>
    </row>
    <row r="35" spans="2:10" x14ac:dyDescent="0.2">
      <c r="B35" s="121">
        <v>2002</v>
      </c>
      <c r="C35" s="111">
        <v>245919</v>
      </c>
      <c r="D35" s="29">
        <v>2733</v>
      </c>
      <c r="E35" s="119">
        <v>3378</v>
      </c>
      <c r="F35" s="99">
        <v>596</v>
      </c>
      <c r="G35" s="99">
        <v>310</v>
      </c>
      <c r="H35" s="120">
        <v>1.39</v>
      </c>
      <c r="J35" s="53"/>
    </row>
    <row r="36" spans="2:10" x14ac:dyDescent="0.2">
      <c r="B36" s="121">
        <v>2003</v>
      </c>
      <c r="C36" s="111">
        <v>248781</v>
      </c>
      <c r="D36" s="29">
        <v>2862</v>
      </c>
      <c r="E36" s="119">
        <v>2844</v>
      </c>
      <c r="F36" s="99">
        <v>610</v>
      </c>
      <c r="G36" s="99">
        <v>257</v>
      </c>
      <c r="H36" s="120">
        <v>1.1599999999999999</v>
      </c>
      <c r="J36" s="53"/>
    </row>
    <row r="37" spans="2:10" x14ac:dyDescent="0.2">
      <c r="B37" s="121">
        <v>2004</v>
      </c>
      <c r="C37" s="111">
        <v>252215</v>
      </c>
      <c r="D37" s="29">
        <v>3434</v>
      </c>
      <c r="E37" s="119">
        <v>2985</v>
      </c>
      <c r="F37" s="99">
        <v>541</v>
      </c>
      <c r="G37" s="99">
        <v>363</v>
      </c>
      <c r="H37" s="120">
        <v>1.2</v>
      </c>
      <c r="J37" s="53"/>
    </row>
    <row r="38" spans="2:10" x14ac:dyDescent="0.2">
      <c r="B38" s="121">
        <v>2005</v>
      </c>
      <c r="C38" s="111">
        <v>255909</v>
      </c>
      <c r="D38" s="29">
        <v>3694</v>
      </c>
      <c r="E38" s="119">
        <v>3336</v>
      </c>
      <c r="F38" s="99">
        <v>544</v>
      </c>
      <c r="G38" s="99">
        <v>411</v>
      </c>
      <c r="H38" s="120">
        <v>1.32</v>
      </c>
      <c r="J38" s="53"/>
    </row>
    <row r="39" spans="2:10" x14ac:dyDescent="0.2">
      <c r="B39" s="121">
        <v>2006</v>
      </c>
      <c r="C39" s="111">
        <v>259970</v>
      </c>
      <c r="D39" s="29">
        <v>4061</v>
      </c>
      <c r="E39" s="119">
        <v>3834</v>
      </c>
      <c r="F39" s="99">
        <v>566</v>
      </c>
      <c r="G39" s="99">
        <v>532</v>
      </c>
      <c r="H39" s="120">
        <v>1.5</v>
      </c>
      <c r="I39" s="34"/>
      <c r="J39" s="54"/>
    </row>
    <row r="40" spans="2:10" x14ac:dyDescent="0.2">
      <c r="B40" s="121">
        <v>2007</v>
      </c>
      <c r="C40" s="111">
        <v>263825</v>
      </c>
      <c r="D40" s="29">
        <v>3855</v>
      </c>
      <c r="E40" s="119">
        <v>3932</v>
      </c>
      <c r="F40" s="99">
        <v>598</v>
      </c>
      <c r="G40" s="99">
        <v>507</v>
      </c>
      <c r="H40" s="120">
        <v>1.51</v>
      </c>
      <c r="J40" s="53"/>
    </row>
    <row r="41" spans="2:10" x14ac:dyDescent="0.2">
      <c r="B41" s="121">
        <v>2008</v>
      </c>
      <c r="C41" s="111">
        <v>268634</v>
      </c>
      <c r="D41" s="29">
        <v>4809</v>
      </c>
      <c r="E41" s="119">
        <v>3943</v>
      </c>
      <c r="F41" s="99">
        <v>638</v>
      </c>
      <c r="G41" s="99">
        <v>619</v>
      </c>
      <c r="H41" s="120">
        <v>1.49</v>
      </c>
      <c r="J41" s="53"/>
    </row>
    <row r="42" spans="2:10" x14ac:dyDescent="0.2">
      <c r="B42" s="121">
        <v>2009</v>
      </c>
      <c r="C42" s="111">
        <v>272498</v>
      </c>
      <c r="D42" s="29">
        <v>3864</v>
      </c>
      <c r="E42" s="119">
        <v>3634</v>
      </c>
      <c r="F42" s="99">
        <v>650</v>
      </c>
      <c r="G42" s="99">
        <v>649</v>
      </c>
      <c r="H42" s="120">
        <v>1.35</v>
      </c>
      <c r="J42" s="53"/>
    </row>
    <row r="43" spans="2:10" x14ac:dyDescent="0.2">
      <c r="B43" s="121">
        <v>2010</v>
      </c>
      <c r="C43" s="111">
        <v>281769</v>
      </c>
      <c r="D43" s="29">
        <v>9271</v>
      </c>
      <c r="E43" s="119">
        <v>4185</v>
      </c>
      <c r="F43" s="99">
        <v>591</v>
      </c>
      <c r="G43" s="99">
        <v>604</v>
      </c>
      <c r="H43" s="120">
        <v>1.54</v>
      </c>
      <c r="J43" s="53"/>
    </row>
    <row r="44" spans="2:10" x14ac:dyDescent="0.2">
      <c r="B44" s="121">
        <v>2011</v>
      </c>
      <c r="C44" s="112">
        <v>286915</v>
      </c>
      <c r="D44" s="29">
        <v>5146</v>
      </c>
      <c r="E44" s="119">
        <v>4335</v>
      </c>
      <c r="F44" s="99">
        <v>627</v>
      </c>
      <c r="G44" s="99">
        <v>662</v>
      </c>
      <c r="H44" s="120">
        <v>1.54</v>
      </c>
      <c r="J44" s="53"/>
    </row>
    <row r="45" spans="2:10" x14ac:dyDescent="0.2">
      <c r="B45" s="121">
        <v>2012</v>
      </c>
      <c r="C45" s="114">
        <v>291022</v>
      </c>
      <c r="D45" s="119">
        <f>C45-C44</f>
        <v>4107</v>
      </c>
      <c r="E45" s="119">
        <v>4631</v>
      </c>
      <c r="F45" s="99">
        <v>710</v>
      </c>
      <c r="G45" s="99">
        <v>855</v>
      </c>
      <c r="H45" s="120">
        <v>1.61</v>
      </c>
      <c r="J45" s="53"/>
    </row>
    <row r="46" spans="2:10" x14ac:dyDescent="0.2">
      <c r="B46" s="121">
        <v>2013</v>
      </c>
      <c r="C46" s="94" t="s">
        <v>103</v>
      </c>
      <c r="D46" s="94" t="s">
        <v>103</v>
      </c>
      <c r="E46" s="119">
        <v>4881</v>
      </c>
      <c r="F46" s="66">
        <v>755</v>
      </c>
      <c r="G46" s="66">
        <v>975</v>
      </c>
      <c r="H46" s="120">
        <v>1.68</v>
      </c>
      <c r="J46" s="53"/>
    </row>
    <row r="47" spans="2:10" x14ac:dyDescent="0.2">
      <c r="J47" s="53"/>
    </row>
    <row r="48" spans="2:10" x14ac:dyDescent="0.2">
      <c r="B48" s="236" t="s">
        <v>127</v>
      </c>
      <c r="C48" s="236"/>
      <c r="D48" s="236"/>
      <c r="E48" s="236"/>
      <c r="F48" s="236"/>
      <c r="G48" s="236"/>
      <c r="H48" s="236"/>
      <c r="J48" s="53"/>
    </row>
    <row r="49" spans="2:13" x14ac:dyDescent="0.2">
      <c r="B49" s="236" t="s">
        <v>149</v>
      </c>
      <c r="C49" s="236"/>
      <c r="D49" s="236"/>
      <c r="E49" s="236"/>
      <c r="F49" s="236"/>
      <c r="G49" s="236"/>
      <c r="H49" s="236"/>
      <c r="J49" s="53"/>
    </row>
    <row r="50" spans="2:13" x14ac:dyDescent="0.2">
      <c r="B50" s="236" t="s">
        <v>150</v>
      </c>
      <c r="C50" s="236"/>
      <c r="D50" s="236"/>
      <c r="E50" s="236"/>
      <c r="F50" s="236"/>
      <c r="G50" s="236"/>
      <c r="H50" s="236"/>
      <c r="J50" s="53"/>
    </row>
    <row r="51" spans="2:13" x14ac:dyDescent="0.2">
      <c r="B51" s="236" t="s">
        <v>151</v>
      </c>
      <c r="C51" s="236"/>
      <c r="D51" s="236"/>
      <c r="E51" s="236"/>
      <c r="F51" s="236"/>
      <c r="G51" s="236"/>
      <c r="H51" s="236"/>
      <c r="J51" s="53"/>
    </row>
    <row r="52" spans="2:13" x14ac:dyDescent="0.2">
      <c r="B52" s="236" t="s">
        <v>152</v>
      </c>
      <c r="C52" s="236"/>
      <c r="D52" s="236"/>
      <c r="E52" s="236"/>
      <c r="F52" s="236"/>
      <c r="G52" s="236"/>
      <c r="H52" s="236"/>
      <c r="J52" s="53"/>
    </row>
    <row r="53" spans="2:13" x14ac:dyDescent="0.2">
      <c r="J53" s="53"/>
      <c r="L53" s="53" t="s">
        <v>498</v>
      </c>
      <c r="M53" t="s">
        <v>472</v>
      </c>
    </row>
    <row r="54" spans="2:13" x14ac:dyDescent="0.2">
      <c r="K54" s="133">
        <v>1974</v>
      </c>
      <c r="L54" s="134">
        <v>6594</v>
      </c>
      <c r="M54" s="135">
        <v>3107</v>
      </c>
    </row>
    <row r="55" spans="2:13" x14ac:dyDescent="0.2">
      <c r="K55" s="133">
        <v>1975</v>
      </c>
      <c r="L55" s="134">
        <v>2689</v>
      </c>
      <c r="M55" s="135">
        <v>4052</v>
      </c>
    </row>
    <row r="56" spans="2:13" x14ac:dyDescent="0.2">
      <c r="K56" s="133">
        <v>1976</v>
      </c>
      <c r="L56" s="134">
        <v>2294</v>
      </c>
      <c r="M56" s="135">
        <v>4582</v>
      </c>
    </row>
    <row r="57" spans="2:13" x14ac:dyDescent="0.2">
      <c r="K57" s="133">
        <v>1977</v>
      </c>
      <c r="L57" s="134">
        <v>2171</v>
      </c>
      <c r="M57" s="135">
        <v>3207</v>
      </c>
    </row>
    <row r="58" spans="2:13" x14ac:dyDescent="0.2">
      <c r="K58" s="133">
        <v>1978</v>
      </c>
      <c r="L58" s="134">
        <v>2551</v>
      </c>
      <c r="M58" s="135">
        <v>1809</v>
      </c>
    </row>
    <row r="59" spans="2:13" x14ac:dyDescent="0.2">
      <c r="K59" s="133">
        <v>1979</v>
      </c>
      <c r="L59" s="134">
        <v>2737</v>
      </c>
      <c r="M59" s="135">
        <v>1083</v>
      </c>
    </row>
    <row r="60" spans="2:13" x14ac:dyDescent="0.2">
      <c r="K60" s="136">
        <v>1980</v>
      </c>
      <c r="L60" s="134">
        <v>3184</v>
      </c>
      <c r="M60" s="135">
        <v>870</v>
      </c>
    </row>
    <row r="61" spans="2:13" x14ac:dyDescent="0.2">
      <c r="K61" s="133">
        <v>1981</v>
      </c>
      <c r="L61" s="134">
        <v>3289</v>
      </c>
      <c r="M61" s="135">
        <v>774</v>
      </c>
    </row>
    <row r="62" spans="2:13" x14ac:dyDescent="0.2">
      <c r="K62" s="133">
        <v>1982</v>
      </c>
      <c r="L62" s="134">
        <v>3396</v>
      </c>
      <c r="M62" s="135">
        <v>1145</v>
      </c>
    </row>
    <row r="63" spans="2:13" x14ac:dyDescent="0.2">
      <c r="K63" s="133">
        <v>1984</v>
      </c>
      <c r="L63" s="134">
        <v>4134</v>
      </c>
      <c r="M63" s="135">
        <v>1903</v>
      </c>
    </row>
    <row r="64" spans="2:13" x14ac:dyDescent="0.2">
      <c r="K64" s="136">
        <v>1985</v>
      </c>
      <c r="L64" s="134">
        <v>3873</v>
      </c>
      <c r="M64" s="135">
        <v>2033</v>
      </c>
    </row>
    <row r="65" spans="11:13" x14ac:dyDescent="0.2">
      <c r="K65" s="133">
        <v>1986</v>
      </c>
      <c r="L65" s="134">
        <v>3927</v>
      </c>
      <c r="M65" s="135">
        <v>1970</v>
      </c>
    </row>
    <row r="66" spans="11:13" x14ac:dyDescent="0.2">
      <c r="K66" s="133">
        <v>1987</v>
      </c>
      <c r="L66" s="134">
        <v>4025</v>
      </c>
      <c r="M66" s="135">
        <v>1567</v>
      </c>
    </row>
    <row r="67" spans="11:13" x14ac:dyDescent="0.2">
      <c r="K67" s="133">
        <v>1988</v>
      </c>
      <c r="L67" s="134">
        <v>3723</v>
      </c>
      <c r="M67" s="135">
        <v>1072</v>
      </c>
    </row>
    <row r="68" spans="11:13" x14ac:dyDescent="0.2">
      <c r="K68" s="133">
        <v>1989</v>
      </c>
      <c r="L68" s="134">
        <v>3433</v>
      </c>
      <c r="M68" s="135">
        <v>492</v>
      </c>
    </row>
    <row r="69" spans="11:13" x14ac:dyDescent="0.2">
      <c r="K69" s="136">
        <v>1990</v>
      </c>
      <c r="L69" s="134">
        <v>3088</v>
      </c>
      <c r="M69" s="135">
        <v>526</v>
      </c>
    </row>
    <row r="70" spans="11:13" x14ac:dyDescent="0.2">
      <c r="K70" s="133">
        <v>1991</v>
      </c>
      <c r="L70" s="134">
        <v>2916</v>
      </c>
      <c r="M70" s="135">
        <v>871</v>
      </c>
    </row>
    <row r="71" spans="11:13" x14ac:dyDescent="0.2">
      <c r="K71" s="133">
        <v>1992</v>
      </c>
      <c r="L71" s="134">
        <v>2905</v>
      </c>
      <c r="M71" s="135">
        <v>1309</v>
      </c>
    </row>
    <row r="72" spans="11:13" x14ac:dyDescent="0.2">
      <c r="K72" s="133">
        <v>1993</v>
      </c>
      <c r="L72" s="134">
        <v>3360</v>
      </c>
      <c r="M72" s="135">
        <v>1744</v>
      </c>
    </row>
    <row r="73" spans="11:13" x14ac:dyDescent="0.2">
      <c r="K73" s="133">
        <v>1994</v>
      </c>
      <c r="L73" s="134">
        <v>5856</v>
      </c>
      <c r="M73" s="135">
        <v>2653</v>
      </c>
    </row>
    <row r="74" spans="11:13" x14ac:dyDescent="0.2">
      <c r="K74" s="133">
        <v>1995</v>
      </c>
      <c r="L74" s="134">
        <v>4687</v>
      </c>
      <c r="M74" s="135">
        <v>3237</v>
      </c>
    </row>
    <row r="75" spans="11:13" x14ac:dyDescent="0.2">
      <c r="K75" s="133">
        <v>1996</v>
      </c>
      <c r="L75" s="134">
        <v>4131</v>
      </c>
      <c r="M75" s="135">
        <v>3870</v>
      </c>
    </row>
    <row r="76" spans="11:13" x14ac:dyDescent="0.2">
      <c r="K76" s="133">
        <v>1997</v>
      </c>
      <c r="L76" s="134">
        <v>3480</v>
      </c>
      <c r="M76" s="135">
        <v>4950</v>
      </c>
    </row>
    <row r="77" spans="11:13" x14ac:dyDescent="0.2">
      <c r="K77" s="133">
        <v>1998</v>
      </c>
      <c r="L77" s="134">
        <v>3557</v>
      </c>
      <c r="M77" s="135">
        <v>5511</v>
      </c>
    </row>
    <row r="78" spans="11:13" x14ac:dyDescent="0.2">
      <c r="K78" s="133">
        <v>1999</v>
      </c>
      <c r="L78" s="134">
        <v>3314</v>
      </c>
      <c r="M78" s="135">
        <v>5164</v>
      </c>
    </row>
    <row r="79" spans="11:13" x14ac:dyDescent="0.2">
      <c r="K79" s="136">
        <v>2000</v>
      </c>
      <c r="L79" s="134">
        <v>2865</v>
      </c>
      <c r="M79" s="135">
        <v>5063</v>
      </c>
    </row>
    <row r="80" spans="11:13" x14ac:dyDescent="0.2">
      <c r="K80" s="133">
        <v>2001</v>
      </c>
      <c r="L80" s="134">
        <v>2489</v>
      </c>
      <c r="M80" s="135">
        <v>4417</v>
      </c>
    </row>
    <row r="81" spans="11:13" x14ac:dyDescent="0.2">
      <c r="K81" s="133">
        <v>2002</v>
      </c>
      <c r="L81" s="134">
        <v>2733</v>
      </c>
      <c r="M81" s="135">
        <v>3378</v>
      </c>
    </row>
    <row r="82" spans="11:13" x14ac:dyDescent="0.2">
      <c r="K82" s="133">
        <v>2003</v>
      </c>
      <c r="L82" s="134">
        <v>2862</v>
      </c>
      <c r="M82" s="135">
        <v>2844</v>
      </c>
    </row>
    <row r="83" spans="11:13" x14ac:dyDescent="0.2">
      <c r="K83" s="133">
        <v>2004</v>
      </c>
      <c r="L83" s="134">
        <v>3434</v>
      </c>
      <c r="M83" s="135">
        <v>2985</v>
      </c>
    </row>
    <row r="84" spans="11:13" x14ac:dyDescent="0.2">
      <c r="K84" s="133">
        <v>2005</v>
      </c>
      <c r="L84" s="134">
        <v>3694</v>
      </c>
      <c r="M84" s="135">
        <v>3336</v>
      </c>
    </row>
    <row r="85" spans="11:13" x14ac:dyDescent="0.2">
      <c r="K85" s="133">
        <v>2006</v>
      </c>
      <c r="L85" s="134">
        <v>4061</v>
      </c>
      <c r="M85" s="135">
        <v>3834</v>
      </c>
    </row>
    <row r="86" spans="11:13" x14ac:dyDescent="0.2">
      <c r="K86" s="133">
        <v>2007</v>
      </c>
      <c r="L86" s="134">
        <v>3855</v>
      </c>
      <c r="M86" s="135">
        <v>3932</v>
      </c>
    </row>
    <row r="87" spans="11:13" x14ac:dyDescent="0.2">
      <c r="K87" s="133">
        <v>2008</v>
      </c>
      <c r="L87" s="134">
        <v>4809</v>
      </c>
      <c r="M87" s="135">
        <v>3943</v>
      </c>
    </row>
    <row r="88" spans="11:13" x14ac:dyDescent="0.2">
      <c r="K88" s="133">
        <v>2009</v>
      </c>
      <c r="L88" s="134">
        <v>3864</v>
      </c>
      <c r="M88" s="135">
        <v>3634</v>
      </c>
    </row>
    <row r="89" spans="11:13" x14ac:dyDescent="0.2">
      <c r="K89" s="133">
        <v>2010</v>
      </c>
      <c r="L89" s="134">
        <v>9271</v>
      </c>
      <c r="M89" s="135">
        <v>4185</v>
      </c>
    </row>
    <row r="90" spans="11:13" x14ac:dyDescent="0.2">
      <c r="K90" s="133">
        <v>2011</v>
      </c>
      <c r="L90" s="134">
        <v>5146</v>
      </c>
      <c r="M90" s="135">
        <v>4335</v>
      </c>
    </row>
    <row r="91" spans="11:13" x14ac:dyDescent="0.2">
      <c r="K91" s="133">
        <v>2012</v>
      </c>
      <c r="L91" s="135">
        <v>4107</v>
      </c>
      <c r="M91" s="135">
        <v>4631</v>
      </c>
    </row>
    <row r="92" spans="11:13" x14ac:dyDescent="0.2">
      <c r="K92" s="133">
        <v>2013</v>
      </c>
      <c r="M92" s="135">
        <v>4881</v>
      </c>
    </row>
  </sheetData>
  <mergeCells count="12">
    <mergeCell ref="B48:H48"/>
    <mergeCell ref="B49:H49"/>
    <mergeCell ref="B50:H50"/>
    <mergeCell ref="B51:H51"/>
    <mergeCell ref="B52:H52"/>
    <mergeCell ref="B4:B6"/>
    <mergeCell ref="C4:C6"/>
    <mergeCell ref="D4:D6"/>
    <mergeCell ref="E4:G4"/>
    <mergeCell ref="H4:H6"/>
    <mergeCell ref="E5:E6"/>
    <mergeCell ref="F5:G5"/>
  </mergeCells>
  <pageMargins left="0.78740157480314965" right="0.59055118110236227" top="0.78740157480314965" bottom="0.86614173228346458" header="0.51181102362204722" footer="0.35433070866141736"/>
  <pageSetup paperSize="9" scale="74" orientation="portrait" r:id="rId1"/>
  <headerFooter alignWithMargins="0">
    <oddFooter>&amp;L&amp;9Statistik Aargau
www.ag.ch/statistik
062 835 13 00, statistik@ag.ch&amp;R&amp;9Baustatistik 2012/2013
Reihe stat.kurzinfo Nr. 6 | Januar  2014</oddFooter>
  </headerFooter>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0"/>
  <sheetViews>
    <sheetView zoomScaleNormal="100" zoomScaleSheetLayoutView="100" workbookViewId="0">
      <selection activeCell="K32" sqref="K32"/>
    </sheetView>
  </sheetViews>
  <sheetFormatPr baseColWidth="10" defaultRowHeight="12.75" x14ac:dyDescent="0.2"/>
  <cols>
    <col min="1" max="1" width="3.7109375" customWidth="1"/>
    <col min="2" max="2" width="5.85546875" customWidth="1"/>
    <col min="3" max="10" width="13.140625" customWidth="1"/>
  </cols>
  <sheetData>
    <row r="1" spans="1:20" ht="15.75" x14ac:dyDescent="0.25">
      <c r="A1" s="17" t="str">
        <f>Inhaltsverzeichnis!B41&amp;" "&amp;Inhaltsverzeichnis!C41&amp;": "&amp;Inhaltsverzeichnis!E41</f>
        <v>Tabelle 20: Leerwohnungsziffern nach Zimmerzahl, 1980 – 2013</v>
      </c>
    </row>
    <row r="3" spans="1:20" ht="12.75" customHeight="1" x14ac:dyDescent="0.2"/>
    <row r="4" spans="1:20" x14ac:dyDescent="0.2">
      <c r="B4" s="217" t="s">
        <v>21</v>
      </c>
      <c r="C4" s="217" t="s">
        <v>159</v>
      </c>
      <c r="D4" s="217"/>
      <c r="E4" s="217"/>
      <c r="F4" s="217"/>
      <c r="G4" s="217"/>
      <c r="H4" s="217"/>
      <c r="I4" s="229" t="s">
        <v>160</v>
      </c>
      <c r="J4" s="218"/>
    </row>
    <row r="5" spans="1:20" x14ac:dyDescent="0.2">
      <c r="B5" s="233"/>
      <c r="C5" s="87">
        <v>1</v>
      </c>
      <c r="D5" s="87">
        <v>2</v>
      </c>
      <c r="E5" s="87">
        <v>3</v>
      </c>
      <c r="F5" s="87">
        <v>4</v>
      </c>
      <c r="G5" s="87">
        <v>5</v>
      </c>
      <c r="H5" s="87" t="s">
        <v>111</v>
      </c>
      <c r="I5" s="87" t="s">
        <v>30</v>
      </c>
      <c r="J5" s="87" t="s">
        <v>432</v>
      </c>
    </row>
    <row r="6" spans="1:20" x14ac:dyDescent="0.2">
      <c r="B6" s="122">
        <v>1980</v>
      </c>
      <c r="C6" s="55">
        <v>0.57999999999999996</v>
      </c>
      <c r="D6" s="55">
        <v>0.56000000000000005</v>
      </c>
      <c r="E6" s="55">
        <v>0.57999999999999996</v>
      </c>
      <c r="F6" s="55">
        <v>0.59</v>
      </c>
      <c r="G6" s="55">
        <v>0.53</v>
      </c>
      <c r="H6" s="55">
        <v>0.27</v>
      </c>
      <c r="I6" s="55">
        <v>0.52</v>
      </c>
      <c r="J6" s="55">
        <v>0.41</v>
      </c>
      <c r="T6" s="53"/>
    </row>
    <row r="7" spans="1:20" x14ac:dyDescent="0.2">
      <c r="B7" s="122">
        <v>1981</v>
      </c>
      <c r="C7" s="55">
        <v>0.35</v>
      </c>
      <c r="D7" s="55">
        <v>0.59</v>
      </c>
      <c r="E7" s="55">
        <v>0.47</v>
      </c>
      <c r="F7" s="55">
        <v>0.52</v>
      </c>
      <c r="G7" s="55">
        <v>0.48</v>
      </c>
      <c r="H7" s="55">
        <v>0.25</v>
      </c>
      <c r="I7" s="55">
        <v>0.46</v>
      </c>
      <c r="J7" s="55">
        <v>0.37</v>
      </c>
      <c r="T7" s="53"/>
    </row>
    <row r="8" spans="1:20" x14ac:dyDescent="0.2">
      <c r="B8" s="122">
        <v>1982</v>
      </c>
      <c r="C8" s="55">
        <v>0.36</v>
      </c>
      <c r="D8" s="55">
        <v>0.5</v>
      </c>
      <c r="E8" s="55">
        <v>0.65</v>
      </c>
      <c r="F8" s="55">
        <v>0.92</v>
      </c>
      <c r="G8" s="55">
        <v>0.74</v>
      </c>
      <c r="H8" s="55">
        <v>0.28000000000000003</v>
      </c>
      <c r="I8" s="55">
        <v>0.66</v>
      </c>
      <c r="J8" s="55">
        <v>0.46</v>
      </c>
      <c r="T8" s="53"/>
    </row>
    <row r="9" spans="1:20" x14ac:dyDescent="0.2">
      <c r="B9" s="122">
        <v>1983</v>
      </c>
      <c r="C9" s="55" t="s">
        <v>103</v>
      </c>
      <c r="D9" s="55" t="s">
        <v>103</v>
      </c>
      <c r="E9" s="55" t="s">
        <v>103</v>
      </c>
      <c r="F9" s="55" t="s">
        <v>103</v>
      </c>
      <c r="G9" s="55" t="s">
        <v>103</v>
      </c>
      <c r="H9" s="55" t="s">
        <v>103</v>
      </c>
      <c r="I9" s="55" t="s">
        <v>103</v>
      </c>
      <c r="J9" s="55" t="s">
        <v>103</v>
      </c>
      <c r="T9" s="53"/>
    </row>
    <row r="10" spans="1:20" x14ac:dyDescent="0.2">
      <c r="B10" s="122">
        <v>1984</v>
      </c>
      <c r="C10" s="55">
        <v>0.76</v>
      </c>
      <c r="D10" s="55">
        <v>1.39</v>
      </c>
      <c r="E10" s="55">
        <v>1.08</v>
      </c>
      <c r="F10" s="55">
        <v>1.46</v>
      </c>
      <c r="G10" s="55">
        <v>1.1299999999999999</v>
      </c>
      <c r="H10" s="55">
        <v>0.23</v>
      </c>
      <c r="I10" s="55">
        <v>1.08</v>
      </c>
      <c r="J10" s="55">
        <v>0.43</v>
      </c>
      <c r="T10" s="53"/>
    </row>
    <row r="11" spans="1:20" ht="12.75" customHeight="1" x14ac:dyDescent="0.2">
      <c r="B11" s="122">
        <v>1985</v>
      </c>
      <c r="C11" s="55">
        <v>1.0900000000000001</v>
      </c>
      <c r="D11" s="55">
        <v>1.27</v>
      </c>
      <c r="E11" s="55">
        <v>1.3</v>
      </c>
      <c r="F11" s="55">
        <v>1.53</v>
      </c>
      <c r="G11" s="55">
        <v>0.95</v>
      </c>
      <c r="H11" s="55">
        <v>0.25</v>
      </c>
      <c r="I11" s="55">
        <v>1.1299999999999999</v>
      </c>
      <c r="J11" s="55">
        <v>0.38</v>
      </c>
      <c r="T11" s="53"/>
    </row>
    <row r="12" spans="1:20" x14ac:dyDescent="0.2">
      <c r="B12" s="122">
        <v>1986</v>
      </c>
      <c r="C12" s="55">
        <v>1.24</v>
      </c>
      <c r="D12" s="55">
        <v>1.18</v>
      </c>
      <c r="E12" s="55">
        <v>1.25</v>
      </c>
      <c r="F12" s="55">
        <v>1.4</v>
      </c>
      <c r="G12" s="55">
        <v>0.81</v>
      </c>
      <c r="H12" s="55">
        <v>0.38</v>
      </c>
      <c r="I12" s="55">
        <v>1.07</v>
      </c>
      <c r="J12" s="55">
        <v>0.41</v>
      </c>
      <c r="T12" s="53"/>
    </row>
    <row r="13" spans="1:20" x14ac:dyDescent="0.2">
      <c r="B13" s="122">
        <v>1987</v>
      </c>
      <c r="C13" s="55">
        <v>0.8</v>
      </c>
      <c r="D13" s="55">
        <v>1.23</v>
      </c>
      <c r="E13" s="55">
        <v>1.07</v>
      </c>
      <c r="F13" s="55">
        <v>0.97</v>
      </c>
      <c r="G13" s="55">
        <v>0.56999999999999995</v>
      </c>
      <c r="H13" s="55">
        <v>0.32</v>
      </c>
      <c r="I13" s="55">
        <v>0.83</v>
      </c>
      <c r="J13" s="55">
        <v>0.31</v>
      </c>
      <c r="T13" s="53"/>
    </row>
    <row r="14" spans="1:20" x14ac:dyDescent="0.2">
      <c r="B14" s="122">
        <v>1988</v>
      </c>
      <c r="C14" s="55">
        <v>0.47</v>
      </c>
      <c r="D14" s="55">
        <v>0.76</v>
      </c>
      <c r="E14" s="55">
        <v>0.69</v>
      </c>
      <c r="F14" s="55">
        <v>0.65</v>
      </c>
      <c r="G14" s="55">
        <v>0.44</v>
      </c>
      <c r="H14" s="55">
        <v>0.23</v>
      </c>
      <c r="I14" s="55">
        <v>0.56000000000000005</v>
      </c>
      <c r="J14" s="55">
        <v>0.28000000000000003</v>
      </c>
      <c r="T14" s="53"/>
    </row>
    <row r="15" spans="1:20" x14ac:dyDescent="0.2">
      <c r="B15" s="122">
        <v>1989</v>
      </c>
      <c r="C15" s="55">
        <v>0.23</v>
      </c>
      <c r="D15" s="55">
        <v>0.22</v>
      </c>
      <c r="E15" s="55">
        <v>0.24</v>
      </c>
      <c r="F15" s="55">
        <v>0.3</v>
      </c>
      <c r="G15" s="55">
        <v>0.31</v>
      </c>
      <c r="H15" s="55">
        <v>0.1</v>
      </c>
      <c r="I15" s="55">
        <v>0.25</v>
      </c>
      <c r="J15" s="55">
        <v>0.21</v>
      </c>
      <c r="T15" s="53"/>
    </row>
    <row r="16" spans="1:20" x14ac:dyDescent="0.2">
      <c r="B16" s="122">
        <v>1990</v>
      </c>
      <c r="C16" s="55">
        <v>0.16</v>
      </c>
      <c r="D16" s="55">
        <v>0.17</v>
      </c>
      <c r="E16" s="55">
        <v>0.21</v>
      </c>
      <c r="F16" s="55">
        <v>0.31</v>
      </c>
      <c r="G16" s="55">
        <v>0.4</v>
      </c>
      <c r="H16" s="55">
        <v>0.16</v>
      </c>
      <c r="I16" s="55">
        <v>0.26</v>
      </c>
      <c r="J16" s="55">
        <v>0.37</v>
      </c>
      <c r="T16" s="53"/>
    </row>
    <row r="17" spans="2:20" x14ac:dyDescent="0.2">
      <c r="B17" s="122">
        <v>1991</v>
      </c>
      <c r="C17" s="55">
        <v>0.28000000000000003</v>
      </c>
      <c r="D17" s="55">
        <v>0.19</v>
      </c>
      <c r="E17" s="55">
        <v>0.25</v>
      </c>
      <c r="F17" s="55">
        <v>0.41</v>
      </c>
      <c r="G17" s="55">
        <v>0.91</v>
      </c>
      <c r="H17" s="55">
        <v>0.27</v>
      </c>
      <c r="I17" s="55">
        <v>0.43</v>
      </c>
      <c r="J17" s="55">
        <v>0.72</v>
      </c>
      <c r="T17" s="53"/>
    </row>
    <row r="18" spans="2:20" x14ac:dyDescent="0.2">
      <c r="B18" s="122">
        <v>1992</v>
      </c>
      <c r="C18" s="55">
        <v>0.44</v>
      </c>
      <c r="D18" s="55">
        <v>0.38</v>
      </c>
      <c r="E18" s="55">
        <v>0.39</v>
      </c>
      <c r="F18" s="55">
        <v>0.69</v>
      </c>
      <c r="G18" s="55">
        <v>1.18</v>
      </c>
      <c r="H18" s="55">
        <v>0.35</v>
      </c>
      <c r="I18" s="55">
        <v>0.63</v>
      </c>
      <c r="J18" s="55">
        <v>0.83</v>
      </c>
      <c r="T18" s="53"/>
    </row>
    <row r="19" spans="2:20" x14ac:dyDescent="0.2">
      <c r="B19" s="122">
        <v>1993</v>
      </c>
      <c r="C19" s="55">
        <v>0.81</v>
      </c>
      <c r="D19" s="55">
        <v>0.52</v>
      </c>
      <c r="E19" s="55">
        <v>0.73</v>
      </c>
      <c r="F19" s="55">
        <v>1</v>
      </c>
      <c r="G19" s="55">
        <v>1.22</v>
      </c>
      <c r="H19" s="55">
        <v>0.3</v>
      </c>
      <c r="I19" s="55">
        <v>0.83</v>
      </c>
      <c r="J19" s="55">
        <v>0.79</v>
      </c>
      <c r="T19" s="53"/>
    </row>
    <row r="20" spans="2:20" x14ac:dyDescent="0.2">
      <c r="B20" s="122">
        <v>1994</v>
      </c>
      <c r="C20" s="55">
        <v>1.04</v>
      </c>
      <c r="D20" s="55">
        <v>1.32</v>
      </c>
      <c r="E20" s="55">
        <v>1.38</v>
      </c>
      <c r="F20" s="55">
        <v>1.66</v>
      </c>
      <c r="G20" s="55">
        <v>1.1599999999999999</v>
      </c>
      <c r="H20" s="55">
        <v>0.3</v>
      </c>
      <c r="I20" s="55">
        <v>1.24</v>
      </c>
      <c r="J20" s="55">
        <v>0.84</v>
      </c>
      <c r="T20" s="53"/>
    </row>
    <row r="21" spans="2:20" x14ac:dyDescent="0.2">
      <c r="B21" s="122">
        <v>1995</v>
      </c>
      <c r="C21" s="55">
        <v>1.74</v>
      </c>
      <c r="D21" s="55">
        <v>1.8</v>
      </c>
      <c r="E21" s="55">
        <v>1.69</v>
      </c>
      <c r="F21" s="55">
        <v>1.87</v>
      </c>
      <c r="G21" s="55">
        <v>1.26</v>
      </c>
      <c r="H21" s="55">
        <v>0.32</v>
      </c>
      <c r="I21" s="55">
        <v>1.48</v>
      </c>
      <c r="J21" s="55">
        <v>0.79</v>
      </c>
      <c r="T21" s="53"/>
    </row>
    <row r="22" spans="2:20" x14ac:dyDescent="0.2">
      <c r="B22" s="122">
        <v>1996</v>
      </c>
      <c r="C22" s="55">
        <v>2.31</v>
      </c>
      <c r="D22" s="55">
        <v>2.2999999999999998</v>
      </c>
      <c r="E22" s="55">
        <v>2.27</v>
      </c>
      <c r="F22" s="55">
        <v>2.09</v>
      </c>
      <c r="G22" s="55">
        <v>1.21</v>
      </c>
      <c r="H22" s="55">
        <v>0.27</v>
      </c>
      <c r="I22" s="55">
        <v>1.73</v>
      </c>
      <c r="J22" s="55">
        <v>0.75</v>
      </c>
      <c r="T22" s="53"/>
    </row>
    <row r="23" spans="2:20" x14ac:dyDescent="0.2">
      <c r="B23" s="122">
        <v>1997</v>
      </c>
      <c r="C23" s="55">
        <v>3.14</v>
      </c>
      <c r="D23" s="55">
        <v>2.72</v>
      </c>
      <c r="E23" s="55">
        <v>3.04</v>
      </c>
      <c r="F23" s="55">
        <v>2.63</v>
      </c>
      <c r="G23" s="55">
        <v>1.31</v>
      </c>
      <c r="H23" s="55">
        <v>0.35</v>
      </c>
      <c r="I23" s="55">
        <v>2.17</v>
      </c>
      <c r="J23" s="55">
        <v>0.8</v>
      </c>
      <c r="T23" s="53"/>
    </row>
    <row r="24" spans="2:20" x14ac:dyDescent="0.2">
      <c r="B24" s="122">
        <v>1998</v>
      </c>
      <c r="C24" s="55">
        <v>3.88</v>
      </c>
      <c r="D24" s="55">
        <v>3.39</v>
      </c>
      <c r="E24" s="55">
        <v>3.44</v>
      </c>
      <c r="F24" s="55">
        <v>2.69</v>
      </c>
      <c r="G24" s="55">
        <v>1.36</v>
      </c>
      <c r="H24" s="55">
        <v>0.33</v>
      </c>
      <c r="I24" s="55">
        <v>2.38</v>
      </c>
      <c r="J24" s="55">
        <v>0.77</v>
      </c>
      <c r="T24" s="53"/>
    </row>
    <row r="25" spans="2:20" x14ac:dyDescent="0.2">
      <c r="B25" s="122">
        <v>1999</v>
      </c>
      <c r="C25" s="55">
        <v>3.2</v>
      </c>
      <c r="D25" s="55">
        <v>3.09</v>
      </c>
      <c r="E25" s="55">
        <v>3.31</v>
      </c>
      <c r="F25" s="55">
        <v>2.4500000000000002</v>
      </c>
      <c r="G25" s="55">
        <v>1.21</v>
      </c>
      <c r="H25" s="55">
        <v>0.38</v>
      </c>
      <c r="I25" s="55">
        <v>2.2000000000000002</v>
      </c>
      <c r="J25" s="55">
        <v>0.7</v>
      </c>
      <c r="T25" s="53"/>
    </row>
    <row r="26" spans="2:20" x14ac:dyDescent="0.2">
      <c r="B26" s="122">
        <v>2000</v>
      </c>
      <c r="C26" s="55">
        <v>3.71</v>
      </c>
      <c r="D26" s="55">
        <v>3.39</v>
      </c>
      <c r="E26" s="55">
        <v>2.96</v>
      </c>
      <c r="F26" s="55">
        <v>2.31</v>
      </c>
      <c r="G26" s="55">
        <v>1.19</v>
      </c>
      <c r="H26" s="55">
        <v>0.48</v>
      </c>
      <c r="I26" s="55">
        <v>2.13</v>
      </c>
      <c r="J26" s="55">
        <v>0.79</v>
      </c>
      <c r="T26" s="53"/>
    </row>
    <row r="27" spans="2:20" x14ac:dyDescent="0.2">
      <c r="B27" s="122">
        <v>2001</v>
      </c>
      <c r="C27" s="55">
        <v>3.38</v>
      </c>
      <c r="D27" s="55">
        <v>2.57</v>
      </c>
      <c r="E27" s="55">
        <v>2.44</v>
      </c>
      <c r="F27" s="55">
        <v>2.02</v>
      </c>
      <c r="G27" s="55">
        <v>1.29</v>
      </c>
      <c r="H27" s="55">
        <v>0.45</v>
      </c>
      <c r="I27" s="55">
        <v>1.84</v>
      </c>
      <c r="J27" s="55">
        <v>0.81</v>
      </c>
      <c r="T27" s="53"/>
    </row>
    <row r="28" spans="2:20" x14ac:dyDescent="0.2">
      <c r="B28" s="122">
        <v>2002</v>
      </c>
      <c r="C28" s="55">
        <v>2.54</v>
      </c>
      <c r="D28" s="55">
        <v>1.84</v>
      </c>
      <c r="E28" s="55">
        <v>1.77</v>
      </c>
      <c r="F28" s="55">
        <v>1.49</v>
      </c>
      <c r="G28" s="55">
        <v>1.1000000000000001</v>
      </c>
      <c r="H28" s="55">
        <v>0.44</v>
      </c>
      <c r="I28" s="55">
        <v>1.39</v>
      </c>
      <c r="J28" s="55">
        <v>0.7</v>
      </c>
      <c r="T28" s="53"/>
    </row>
    <row r="29" spans="2:20" x14ac:dyDescent="0.2">
      <c r="B29" s="122">
        <v>2003</v>
      </c>
      <c r="C29" s="55">
        <v>1.95</v>
      </c>
      <c r="D29" s="55">
        <v>1.45</v>
      </c>
      <c r="E29" s="55">
        <v>1.42</v>
      </c>
      <c r="F29" s="55">
        <v>1.27</v>
      </c>
      <c r="G29" s="55">
        <v>1.01</v>
      </c>
      <c r="H29" s="55">
        <v>0.33</v>
      </c>
      <c r="I29" s="55">
        <v>1.1599999999999999</v>
      </c>
      <c r="J29" s="55">
        <v>0.71</v>
      </c>
      <c r="T29" s="53"/>
    </row>
    <row r="30" spans="2:20" x14ac:dyDescent="0.2">
      <c r="B30" s="122">
        <v>2004</v>
      </c>
      <c r="C30" s="55">
        <v>2</v>
      </c>
      <c r="D30" s="55">
        <v>1.29</v>
      </c>
      <c r="E30" s="55">
        <v>1.51</v>
      </c>
      <c r="F30" s="55">
        <v>1.44</v>
      </c>
      <c r="G30" s="55">
        <v>0.95</v>
      </c>
      <c r="H30" s="55">
        <v>0.35</v>
      </c>
      <c r="I30" s="55">
        <v>1.2</v>
      </c>
      <c r="J30" s="55">
        <v>0.62</v>
      </c>
      <c r="T30" s="53"/>
    </row>
    <row r="31" spans="2:20" x14ac:dyDescent="0.2">
      <c r="B31" s="122">
        <v>2005</v>
      </c>
      <c r="C31" s="55">
        <v>1.9886706038327107</v>
      </c>
      <c r="D31" s="55">
        <v>1.5662428597751983</v>
      </c>
      <c r="E31" s="55">
        <v>1.68388757625983</v>
      </c>
      <c r="F31" s="55">
        <v>1.515089805726388</v>
      </c>
      <c r="G31" s="55">
        <v>1.070231766584206</v>
      </c>
      <c r="H31" s="55">
        <v>0.43115837884449548</v>
      </c>
      <c r="I31" s="55">
        <v>1.32</v>
      </c>
      <c r="J31" s="55">
        <v>0.61</v>
      </c>
      <c r="T31" s="53"/>
    </row>
    <row r="32" spans="2:20" x14ac:dyDescent="0.2">
      <c r="B32" s="122">
        <v>2006</v>
      </c>
      <c r="C32" s="55">
        <v>1.91</v>
      </c>
      <c r="D32" s="55">
        <v>1.61</v>
      </c>
      <c r="E32" s="55">
        <v>1.8</v>
      </c>
      <c r="F32" s="55">
        <v>1.91</v>
      </c>
      <c r="G32" s="55">
        <v>1.19</v>
      </c>
      <c r="H32" s="55">
        <v>0.49</v>
      </c>
      <c r="I32" s="55">
        <v>1.5</v>
      </c>
      <c r="J32" s="55">
        <v>0.63</v>
      </c>
      <c r="T32" s="53"/>
    </row>
    <row r="33" spans="2:20" x14ac:dyDescent="0.2">
      <c r="B33" s="122">
        <v>2007</v>
      </c>
      <c r="C33" s="55">
        <v>1.87</v>
      </c>
      <c r="D33" s="55">
        <v>1.63</v>
      </c>
      <c r="E33" s="55">
        <v>1.73</v>
      </c>
      <c r="F33" s="55">
        <v>1.88</v>
      </c>
      <c r="G33" s="55">
        <v>1.27</v>
      </c>
      <c r="H33" s="55">
        <v>0.61</v>
      </c>
      <c r="I33" s="55">
        <v>1.51</v>
      </c>
      <c r="J33" s="55">
        <v>0.66</v>
      </c>
      <c r="T33" s="53"/>
    </row>
    <row r="34" spans="2:20" x14ac:dyDescent="0.2">
      <c r="B34" s="122">
        <v>2008</v>
      </c>
      <c r="C34" s="55">
        <v>1.75</v>
      </c>
      <c r="D34" s="55">
        <v>1.64</v>
      </c>
      <c r="E34" s="55">
        <v>1.74</v>
      </c>
      <c r="F34" s="55">
        <v>1.9</v>
      </c>
      <c r="G34" s="55">
        <v>1.1599999999999999</v>
      </c>
      <c r="H34" s="55">
        <v>0.65</v>
      </c>
      <c r="I34" s="55">
        <v>1.49</v>
      </c>
      <c r="J34" s="55">
        <v>0.69</v>
      </c>
      <c r="T34" s="53"/>
    </row>
    <row r="35" spans="2:20" x14ac:dyDescent="0.2">
      <c r="B35" s="122">
        <v>2009</v>
      </c>
      <c r="C35" s="55">
        <v>1.62</v>
      </c>
      <c r="D35" s="55">
        <v>1.46</v>
      </c>
      <c r="E35" s="55">
        <v>1.65</v>
      </c>
      <c r="F35" s="55">
        <v>1.63</v>
      </c>
      <c r="G35" s="55">
        <v>1.06</v>
      </c>
      <c r="H35" s="55">
        <v>0.64</v>
      </c>
      <c r="I35" s="55">
        <v>1.35</v>
      </c>
      <c r="J35" s="55">
        <v>0.69</v>
      </c>
      <c r="T35" s="53"/>
    </row>
    <row r="36" spans="2:20" x14ac:dyDescent="0.2">
      <c r="B36" s="122">
        <v>2010</v>
      </c>
      <c r="C36" s="55">
        <v>2.34</v>
      </c>
      <c r="D36" s="55">
        <v>1.75</v>
      </c>
      <c r="E36" s="55">
        <v>2</v>
      </c>
      <c r="F36" s="55">
        <v>1.75</v>
      </c>
      <c r="G36" s="55">
        <v>1.1100000000000001</v>
      </c>
      <c r="H36" s="55">
        <v>0.74</v>
      </c>
      <c r="I36" s="55">
        <v>1.54</v>
      </c>
      <c r="J36" s="55">
        <v>0.62</v>
      </c>
      <c r="T36" s="53"/>
    </row>
    <row r="37" spans="2:20" x14ac:dyDescent="0.2">
      <c r="B37" s="122">
        <v>2011</v>
      </c>
      <c r="C37" s="55">
        <v>2.16</v>
      </c>
      <c r="D37" s="55">
        <v>1.95</v>
      </c>
      <c r="E37" s="55">
        <v>2.13</v>
      </c>
      <c r="F37" s="55">
        <v>1.76</v>
      </c>
      <c r="G37" s="55">
        <v>1.02</v>
      </c>
      <c r="H37" s="55">
        <v>0.6</v>
      </c>
      <c r="I37" s="55">
        <v>1.54</v>
      </c>
      <c r="J37" s="55">
        <v>0.65</v>
      </c>
      <c r="T37" s="53"/>
    </row>
    <row r="38" spans="2:20" x14ac:dyDescent="0.2">
      <c r="B38" s="122">
        <v>2012</v>
      </c>
      <c r="C38" s="55">
        <v>2.82</v>
      </c>
      <c r="D38" s="55">
        <v>2</v>
      </c>
      <c r="E38" s="55">
        <v>2.17</v>
      </c>
      <c r="F38" s="55">
        <v>1.76</v>
      </c>
      <c r="G38" s="55">
        <v>1.04</v>
      </c>
      <c r="H38" s="55">
        <v>0.8</v>
      </c>
      <c r="I38" s="55">
        <v>1.61</v>
      </c>
      <c r="J38" s="55">
        <v>0.73</v>
      </c>
    </row>
    <row r="39" spans="2:20" x14ac:dyDescent="0.2">
      <c r="B39" s="122">
        <v>2013</v>
      </c>
      <c r="C39" s="55">
        <v>2.7492584987451516</v>
      </c>
      <c r="D39" s="55">
        <v>2.1739130434782608</v>
      </c>
      <c r="E39" s="55">
        <v>2.209246791662173</v>
      </c>
      <c r="F39" s="55">
        <v>1.8827590937149912</v>
      </c>
      <c r="G39" s="55">
        <v>1.0032892266562532</v>
      </c>
      <c r="H39" s="55">
        <v>0.89765189007054857</v>
      </c>
      <c r="I39" s="55">
        <v>1.6771927895485563</v>
      </c>
      <c r="J39" s="55">
        <v>0.76484353631233981</v>
      </c>
    </row>
    <row r="40" spans="2:20" x14ac:dyDescent="0.2">
      <c r="C40" s="53"/>
      <c r="D40" s="53"/>
      <c r="E40" s="53"/>
      <c r="F40" s="53"/>
      <c r="G40" s="53"/>
      <c r="H40" s="53"/>
    </row>
    <row r="45" spans="2:20" x14ac:dyDescent="0.2">
      <c r="C45" s="53"/>
      <c r="D45" s="53"/>
      <c r="E45" s="53"/>
      <c r="F45" s="53"/>
      <c r="G45" s="53"/>
      <c r="H45" s="53"/>
    </row>
    <row r="50" spans="3:8" x14ac:dyDescent="0.2">
      <c r="C50" s="53"/>
      <c r="D50" s="53"/>
      <c r="E50" s="53"/>
      <c r="F50" s="53"/>
      <c r="G50" s="53"/>
      <c r="H50" s="53"/>
    </row>
    <row r="55" spans="3:8" x14ac:dyDescent="0.2">
      <c r="C55" s="53"/>
      <c r="D55" s="53"/>
      <c r="E55" s="53"/>
      <c r="F55" s="53"/>
      <c r="G55" s="53"/>
      <c r="H55" s="53"/>
    </row>
    <row r="60" spans="3:8" x14ac:dyDescent="0.2">
      <c r="C60" s="53"/>
      <c r="D60" s="53"/>
      <c r="E60" s="53"/>
      <c r="F60" s="53"/>
      <c r="G60" s="53"/>
      <c r="H60" s="53"/>
    </row>
    <row r="65" spans="3:8" x14ac:dyDescent="0.2">
      <c r="C65" s="53"/>
      <c r="D65" s="53"/>
      <c r="E65" s="53"/>
      <c r="F65" s="53"/>
      <c r="G65" s="53"/>
      <c r="H65" s="53"/>
    </row>
    <row r="70" spans="3:8" x14ac:dyDescent="0.2">
      <c r="C70" s="53"/>
      <c r="D70" s="53"/>
      <c r="E70" s="53"/>
      <c r="F70" s="53"/>
      <c r="G70" s="53"/>
      <c r="H70" s="53"/>
    </row>
  </sheetData>
  <sortState ref="B40:J71">
    <sortCondition ref="B39:B71"/>
  </sortState>
  <mergeCells count="3">
    <mergeCell ref="B4:B5"/>
    <mergeCell ref="C4:H4"/>
    <mergeCell ref="I4:J4"/>
  </mergeCells>
  <pageMargins left="0.78740157480314965" right="0.59055118110236227" top="0.78740157480314965" bottom="0.86614173228346458" header="0.51181102362204722" footer="0.35433070866141736"/>
  <pageSetup paperSize="9" scale="78" orientation="portrait" r:id="rId1"/>
  <headerFooter alignWithMargins="0">
    <oddFooter>&amp;L&amp;9Statistik Aargau
www.ag.ch/statistik
062 835 13 00, statistik@ag.ch&amp;R&amp;9Baustatistik 2012/2013
Reihe stat.kurzinfo Nr. 6 | Januar  2014</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1"/>
  <sheetViews>
    <sheetView view="pageBreakPreview" zoomScaleNormal="100" zoomScaleSheetLayoutView="100" workbookViewId="0">
      <selection activeCell="K27" sqref="K27"/>
    </sheetView>
  </sheetViews>
  <sheetFormatPr baseColWidth="10" defaultRowHeight="12.75" x14ac:dyDescent="0.2"/>
  <cols>
    <col min="1" max="1" width="3.7109375" customWidth="1"/>
    <col min="2" max="2" width="15.85546875" customWidth="1"/>
    <col min="3" max="3" width="15.140625" customWidth="1"/>
    <col min="4" max="13" width="10" customWidth="1"/>
    <col min="14" max="17" width="8.28515625" customWidth="1"/>
    <col min="18" max="33" width="6.7109375" customWidth="1"/>
  </cols>
  <sheetData>
    <row r="1" spans="1:33" ht="15.75" x14ac:dyDescent="0.25">
      <c r="A1" s="17" t="str">
        <f>Inhaltsverzeichnis!B42&amp;" "&amp;Inhaltsverzeichnis!C42&amp;": "&amp;Inhaltsverzeichnis!E42</f>
        <v>Tabelle 21: Leer stehende Wohnungen nach Zimmerzahl und Bezirken per 1. Juni 2013</v>
      </c>
    </row>
    <row r="3" spans="1:33" ht="12.75" customHeight="1"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12.75" customHeight="1" x14ac:dyDescent="0.2">
      <c r="A4"/>
      <c r="B4" s="223" t="s">
        <v>38</v>
      </c>
      <c r="C4" s="239" t="s">
        <v>163</v>
      </c>
      <c r="D4" s="229" t="s">
        <v>145</v>
      </c>
      <c r="E4" s="230"/>
      <c r="F4" s="230"/>
      <c r="G4" s="230"/>
      <c r="H4" s="230"/>
      <c r="I4" s="230"/>
      <c r="J4" s="230"/>
      <c r="K4" s="230"/>
      <c r="L4" s="218"/>
      <c r="M4" s="239" t="s">
        <v>164</v>
      </c>
      <c r="N4"/>
      <c r="O4"/>
      <c r="P4"/>
      <c r="Q4"/>
    </row>
    <row r="5" spans="1:33" s="1" customFormat="1" ht="12.75" customHeight="1" x14ac:dyDescent="0.2">
      <c r="A5"/>
      <c r="B5" s="238"/>
      <c r="C5" s="240"/>
      <c r="D5" s="231" t="s">
        <v>30</v>
      </c>
      <c r="E5" s="231">
        <v>1</v>
      </c>
      <c r="F5" s="231">
        <v>2</v>
      </c>
      <c r="G5" s="231">
        <v>3</v>
      </c>
      <c r="H5" s="231">
        <v>4</v>
      </c>
      <c r="I5" s="231">
        <v>5</v>
      </c>
      <c r="J5" s="231" t="s">
        <v>123</v>
      </c>
      <c r="K5" s="229" t="s">
        <v>157</v>
      </c>
      <c r="L5" s="218"/>
      <c r="M5" s="240"/>
      <c r="N5"/>
      <c r="O5"/>
      <c r="P5"/>
      <c r="Q5"/>
    </row>
    <row r="6" spans="1:33" s="1" customFormat="1" ht="38.25" x14ac:dyDescent="0.2">
      <c r="A6"/>
      <c r="B6" s="224"/>
      <c r="C6" s="241"/>
      <c r="D6" s="232"/>
      <c r="E6" s="232"/>
      <c r="F6" s="232"/>
      <c r="G6" s="232"/>
      <c r="H6" s="232"/>
      <c r="I6" s="232"/>
      <c r="J6" s="232"/>
      <c r="K6" s="86" t="s">
        <v>165</v>
      </c>
      <c r="L6" s="84" t="s">
        <v>166</v>
      </c>
      <c r="M6" s="241"/>
      <c r="N6"/>
      <c r="O6"/>
      <c r="P6"/>
      <c r="Q6"/>
    </row>
    <row r="7" spans="1:33" ht="12.75" customHeight="1" x14ac:dyDescent="0.2">
      <c r="B7" s="57" t="s">
        <v>42</v>
      </c>
      <c r="C7" s="94">
        <v>35047</v>
      </c>
      <c r="D7" s="94">
        <v>734</v>
      </c>
      <c r="E7" s="94">
        <v>52</v>
      </c>
      <c r="F7" s="94">
        <v>82</v>
      </c>
      <c r="G7" s="94">
        <v>233</v>
      </c>
      <c r="H7" s="94">
        <v>246</v>
      </c>
      <c r="I7" s="94">
        <v>76</v>
      </c>
      <c r="J7" s="94">
        <v>45</v>
      </c>
      <c r="K7" s="94">
        <v>110</v>
      </c>
      <c r="L7" s="94">
        <v>108</v>
      </c>
      <c r="M7" s="110">
        <v>2.09</v>
      </c>
    </row>
    <row r="8" spans="1:33" ht="12.75" customHeight="1" x14ac:dyDescent="0.2">
      <c r="B8" s="57" t="s">
        <v>43</v>
      </c>
      <c r="C8" s="94">
        <v>63626</v>
      </c>
      <c r="D8" s="94">
        <v>551</v>
      </c>
      <c r="E8" s="94">
        <v>35</v>
      </c>
      <c r="F8" s="94">
        <v>67</v>
      </c>
      <c r="G8" s="94">
        <v>176</v>
      </c>
      <c r="H8" s="94">
        <v>172</v>
      </c>
      <c r="I8" s="94">
        <v>84</v>
      </c>
      <c r="J8" s="94">
        <v>17</v>
      </c>
      <c r="K8" s="94">
        <v>59</v>
      </c>
      <c r="L8" s="94">
        <v>73</v>
      </c>
      <c r="M8" s="110">
        <v>0.87</v>
      </c>
    </row>
    <row r="9" spans="1:33" ht="12.75" customHeight="1" x14ac:dyDescent="0.2">
      <c r="B9" s="57" t="s">
        <v>44</v>
      </c>
      <c r="C9" s="94">
        <v>32454</v>
      </c>
      <c r="D9" s="94">
        <v>723</v>
      </c>
      <c r="E9" s="94">
        <v>34</v>
      </c>
      <c r="F9" s="94">
        <v>58</v>
      </c>
      <c r="G9" s="94">
        <v>226</v>
      </c>
      <c r="H9" s="94">
        <v>238</v>
      </c>
      <c r="I9" s="94">
        <v>72</v>
      </c>
      <c r="J9" s="94">
        <v>95</v>
      </c>
      <c r="K9" s="94">
        <v>156</v>
      </c>
      <c r="L9" s="94">
        <v>258</v>
      </c>
      <c r="M9" s="110">
        <v>2.23</v>
      </c>
    </row>
    <row r="10" spans="1:33" ht="12.75" customHeight="1" x14ac:dyDescent="0.2">
      <c r="B10" s="57" t="s">
        <v>45</v>
      </c>
      <c r="C10" s="94">
        <v>22065</v>
      </c>
      <c r="D10" s="94">
        <v>293</v>
      </c>
      <c r="E10" s="94">
        <v>11</v>
      </c>
      <c r="F10" s="94">
        <v>38</v>
      </c>
      <c r="G10" s="94">
        <v>80</v>
      </c>
      <c r="H10" s="94">
        <v>89</v>
      </c>
      <c r="I10" s="94">
        <v>56</v>
      </c>
      <c r="J10" s="94">
        <v>19</v>
      </c>
      <c r="K10" s="94">
        <v>50</v>
      </c>
      <c r="L10" s="94">
        <v>20</v>
      </c>
      <c r="M10" s="110">
        <v>1.33</v>
      </c>
    </row>
    <row r="11" spans="1:33" ht="12.75" customHeight="1" x14ac:dyDescent="0.2">
      <c r="B11" s="57" t="s">
        <v>46</v>
      </c>
      <c r="C11" s="94">
        <v>17930</v>
      </c>
      <c r="D11" s="94">
        <v>365</v>
      </c>
      <c r="E11" s="94">
        <v>8</v>
      </c>
      <c r="F11" s="94">
        <v>53</v>
      </c>
      <c r="G11" s="94">
        <v>85</v>
      </c>
      <c r="H11" s="94">
        <v>129</v>
      </c>
      <c r="I11" s="94">
        <v>66</v>
      </c>
      <c r="J11" s="94">
        <v>24</v>
      </c>
      <c r="K11" s="94">
        <v>58</v>
      </c>
      <c r="L11" s="94">
        <v>96</v>
      </c>
      <c r="M11" s="110">
        <v>2.04</v>
      </c>
    </row>
    <row r="12" spans="1:33" x14ac:dyDescent="0.2">
      <c r="B12" s="57" t="s">
        <v>47</v>
      </c>
      <c r="C12" s="94">
        <v>12615</v>
      </c>
      <c r="D12" s="94">
        <v>204</v>
      </c>
      <c r="E12" s="94">
        <v>6</v>
      </c>
      <c r="F12" s="94">
        <v>20</v>
      </c>
      <c r="G12" s="94">
        <v>64</v>
      </c>
      <c r="H12" s="94">
        <v>58</v>
      </c>
      <c r="I12" s="94">
        <v>30</v>
      </c>
      <c r="J12" s="94">
        <v>26</v>
      </c>
      <c r="K12" s="94">
        <v>49</v>
      </c>
      <c r="L12" s="94">
        <v>48</v>
      </c>
      <c r="M12" s="110">
        <v>1.62</v>
      </c>
    </row>
    <row r="13" spans="1:33" ht="12.75" customHeight="1" x14ac:dyDescent="0.2">
      <c r="B13" s="57" t="s">
        <v>48</v>
      </c>
      <c r="C13" s="94">
        <v>26241</v>
      </c>
      <c r="D13" s="94">
        <v>437</v>
      </c>
      <c r="E13" s="94">
        <v>21</v>
      </c>
      <c r="F13" s="94">
        <v>48</v>
      </c>
      <c r="G13" s="94">
        <v>102</v>
      </c>
      <c r="H13" s="94">
        <v>167</v>
      </c>
      <c r="I13" s="94">
        <v>78</v>
      </c>
      <c r="J13" s="94">
        <v>21</v>
      </c>
      <c r="K13" s="94">
        <v>62</v>
      </c>
      <c r="L13" s="94">
        <v>122</v>
      </c>
      <c r="M13" s="110">
        <v>1.67</v>
      </c>
    </row>
    <row r="14" spans="1:33" ht="12.75" customHeight="1" x14ac:dyDescent="0.2">
      <c r="B14" s="57" t="s">
        <v>49</v>
      </c>
      <c r="C14" s="94">
        <v>14390</v>
      </c>
      <c r="D14" s="94">
        <v>164</v>
      </c>
      <c r="E14" s="94">
        <v>7</v>
      </c>
      <c r="F14" s="94">
        <v>11</v>
      </c>
      <c r="G14" s="94">
        <v>37</v>
      </c>
      <c r="H14" s="94">
        <v>66</v>
      </c>
      <c r="I14" s="94">
        <v>30</v>
      </c>
      <c r="J14" s="94">
        <v>13</v>
      </c>
      <c r="K14" s="94">
        <v>24</v>
      </c>
      <c r="L14" s="94">
        <v>44</v>
      </c>
      <c r="M14" s="110">
        <v>1.1399999999999999</v>
      </c>
    </row>
    <row r="15" spans="1:33" ht="12.75" customHeight="1" x14ac:dyDescent="0.2">
      <c r="B15" s="57" t="s">
        <v>50</v>
      </c>
      <c r="C15" s="94">
        <v>20835</v>
      </c>
      <c r="D15" s="94">
        <v>381</v>
      </c>
      <c r="E15" s="94">
        <v>17</v>
      </c>
      <c r="F15" s="94">
        <v>50</v>
      </c>
      <c r="G15" s="94">
        <v>122</v>
      </c>
      <c r="H15" s="94">
        <v>126</v>
      </c>
      <c r="I15" s="94">
        <v>46</v>
      </c>
      <c r="J15" s="94">
        <v>20</v>
      </c>
      <c r="K15" s="94">
        <v>25</v>
      </c>
      <c r="L15" s="94">
        <v>98</v>
      </c>
      <c r="M15" s="110">
        <v>1.83</v>
      </c>
    </row>
    <row r="16" spans="1:33" ht="12.75" customHeight="1" x14ac:dyDescent="0.2">
      <c r="B16" s="57" t="s">
        <v>51</v>
      </c>
      <c r="C16" s="94">
        <v>31305</v>
      </c>
      <c r="D16" s="94">
        <v>798</v>
      </c>
      <c r="E16" s="94">
        <v>34</v>
      </c>
      <c r="F16" s="94">
        <v>96</v>
      </c>
      <c r="G16" s="94">
        <v>258</v>
      </c>
      <c r="H16" s="94">
        <v>272</v>
      </c>
      <c r="I16" s="94">
        <v>103</v>
      </c>
      <c r="J16" s="94">
        <v>35</v>
      </c>
      <c r="K16" s="94">
        <v>107</v>
      </c>
      <c r="L16" s="94">
        <v>99</v>
      </c>
      <c r="M16" s="110">
        <v>2.5499999999999998</v>
      </c>
    </row>
    <row r="17" spans="2:13" ht="12.75" customHeight="1" x14ac:dyDescent="0.2">
      <c r="B17" s="57" t="s">
        <v>52</v>
      </c>
      <c r="C17" s="94">
        <v>14514</v>
      </c>
      <c r="D17" s="94">
        <v>231</v>
      </c>
      <c r="E17" s="94">
        <v>16</v>
      </c>
      <c r="F17" s="94">
        <v>27</v>
      </c>
      <c r="G17" s="94">
        <v>51</v>
      </c>
      <c r="H17" s="94">
        <v>84</v>
      </c>
      <c r="I17" s="94">
        <v>27</v>
      </c>
      <c r="J17" s="94">
        <v>26</v>
      </c>
      <c r="K17" s="94">
        <v>55</v>
      </c>
      <c r="L17" s="94">
        <v>9</v>
      </c>
      <c r="M17" s="110">
        <v>1.59</v>
      </c>
    </row>
    <row r="18" spans="2:13" ht="12.75" customHeight="1" x14ac:dyDescent="0.2">
      <c r="B18" s="58" t="s">
        <v>54</v>
      </c>
      <c r="C18" s="61">
        <v>291022</v>
      </c>
      <c r="D18" s="61">
        <v>4881</v>
      </c>
      <c r="E18" s="61">
        <v>241</v>
      </c>
      <c r="F18" s="61">
        <v>550</v>
      </c>
      <c r="G18" s="61">
        <v>1434</v>
      </c>
      <c r="H18" s="61">
        <v>1647</v>
      </c>
      <c r="I18" s="61">
        <v>668</v>
      </c>
      <c r="J18" s="61">
        <v>341</v>
      </c>
      <c r="K18" s="61">
        <v>755</v>
      </c>
      <c r="L18" s="61">
        <v>975</v>
      </c>
      <c r="M18" s="90">
        <v>1.68</v>
      </c>
    </row>
    <row r="19" spans="2:13" ht="12.75" customHeight="1" x14ac:dyDescent="0.2"/>
    <row r="20" spans="2:13" ht="12.75" customHeight="1" x14ac:dyDescent="0.2">
      <c r="B20" s="4" t="s">
        <v>167</v>
      </c>
    </row>
    <row r="21" spans="2:13" ht="12.75" customHeight="1" x14ac:dyDescent="0.2">
      <c r="B21" s="4" t="s">
        <v>168</v>
      </c>
    </row>
  </sheetData>
  <mergeCells count="12">
    <mergeCell ref="B4:B6"/>
    <mergeCell ref="C4:C6"/>
    <mergeCell ref="D4:L4"/>
    <mergeCell ref="M4:M6"/>
    <mergeCell ref="D5:D6"/>
    <mergeCell ref="E5:E6"/>
    <mergeCell ref="F5:F6"/>
    <mergeCell ref="G5:G6"/>
    <mergeCell ref="H5:H6"/>
    <mergeCell ref="I5:I6"/>
    <mergeCell ref="J5:J6"/>
    <mergeCell ref="K5:L5"/>
  </mergeCells>
  <pageMargins left="0.78740157480314965" right="0.59055118110236227" top="0.78740157480314965" bottom="0.86614173228346458" header="0.51181102362204722" footer="0.35433070866141736"/>
  <pageSetup paperSize="9" scale="66" orientation="portrait" r:id="rId1"/>
  <headerFooter alignWithMargins="0">
    <oddFooter>&amp;L&amp;9Statistik Aargau
www.ag.ch/statistik
062 835 13 00, statistik@ag.ch&amp;R&amp;9Baustatistik 2012/2013
Reihe stat.kurzinfo Nr. 6 | Januar  2014</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1"/>
  <sheetViews>
    <sheetView view="pageBreakPreview" zoomScaleNormal="55" zoomScaleSheetLayoutView="100" workbookViewId="0">
      <pane ySplit="5" topLeftCell="A6" activePane="bottomLeft" state="frozen"/>
      <selection pane="bottomLeft"/>
    </sheetView>
  </sheetViews>
  <sheetFormatPr baseColWidth="10" defaultRowHeight="12.75" x14ac:dyDescent="0.2"/>
  <cols>
    <col min="1" max="1" width="3.7109375" customWidth="1"/>
    <col min="2" max="2" width="10.7109375" customWidth="1"/>
    <col min="3" max="3" width="20.7109375" customWidth="1"/>
  </cols>
  <sheetData>
    <row r="1" spans="1:14" ht="15.75" x14ac:dyDescent="0.25">
      <c r="A1" s="17" t="str">
        <f>Inhaltsverzeichnis!B45&amp;" "&amp;Inhaltsverzeichnis!C45&amp;": "&amp;Inhaltsverzeichnis!E45</f>
        <v>Tabelle 22: Bautätigkeit und Bauvorhaben, Wohnungen, Wohnbautätigkeit und Leerwohnungen</v>
      </c>
      <c r="B1" s="17"/>
    </row>
    <row r="4" spans="1:14" ht="30" customHeight="1" x14ac:dyDescent="0.2">
      <c r="B4" s="242" t="s">
        <v>429</v>
      </c>
      <c r="C4" s="247" t="s">
        <v>415</v>
      </c>
      <c r="D4" s="248" t="s">
        <v>426</v>
      </c>
      <c r="E4" s="249"/>
      <c r="F4" s="249"/>
      <c r="G4" s="244" t="s">
        <v>492</v>
      </c>
      <c r="H4" s="248" t="s">
        <v>427</v>
      </c>
      <c r="I4" s="249"/>
      <c r="J4" s="244" t="s">
        <v>490</v>
      </c>
      <c r="K4" s="244" t="s">
        <v>489</v>
      </c>
      <c r="L4" s="244" t="s">
        <v>487</v>
      </c>
      <c r="M4" s="244" t="s">
        <v>488</v>
      </c>
      <c r="N4" s="245" t="s">
        <v>486</v>
      </c>
    </row>
    <row r="5" spans="1:14" ht="33.75" customHeight="1" x14ac:dyDescent="0.2">
      <c r="B5" s="243"/>
      <c r="C5" s="247"/>
      <c r="D5" s="73" t="s">
        <v>30</v>
      </c>
      <c r="E5" s="74" t="s">
        <v>491</v>
      </c>
      <c r="F5" s="74" t="s">
        <v>424</v>
      </c>
      <c r="G5" s="244"/>
      <c r="H5" s="73" t="s">
        <v>30</v>
      </c>
      <c r="I5" s="74" t="s">
        <v>428</v>
      </c>
      <c r="J5" s="244"/>
      <c r="K5" s="244"/>
      <c r="L5" s="244"/>
      <c r="M5" s="244"/>
      <c r="N5" s="246"/>
    </row>
    <row r="6" spans="1:14" x14ac:dyDescent="0.2">
      <c r="B6" s="60">
        <v>4335</v>
      </c>
      <c r="C6" s="60" t="s">
        <v>54</v>
      </c>
      <c r="D6" s="91">
        <v>4070578</v>
      </c>
      <c r="E6" s="91">
        <v>1061402</v>
      </c>
      <c r="F6" s="91">
        <v>3009176</v>
      </c>
      <c r="G6" s="91">
        <v>4418458</v>
      </c>
      <c r="H6" s="91">
        <v>1628</v>
      </c>
      <c r="I6" s="91">
        <v>1115</v>
      </c>
      <c r="J6" s="91">
        <v>4578</v>
      </c>
      <c r="K6" s="91">
        <v>4107</v>
      </c>
      <c r="L6" s="91">
        <v>291022</v>
      </c>
      <c r="M6" s="91">
        <v>4881</v>
      </c>
      <c r="N6" s="90">
        <v>1.68</v>
      </c>
    </row>
    <row r="7" spans="1:14" x14ac:dyDescent="0.2">
      <c r="B7" s="75">
        <v>4333</v>
      </c>
      <c r="C7" s="75" t="s">
        <v>416</v>
      </c>
      <c r="D7" s="92">
        <v>307878</v>
      </c>
      <c r="E7" s="92">
        <v>280888</v>
      </c>
      <c r="F7" s="92">
        <v>26990</v>
      </c>
      <c r="G7" s="92">
        <v>251105</v>
      </c>
      <c r="H7" s="92">
        <v>0</v>
      </c>
      <c r="I7" s="92">
        <v>0</v>
      </c>
      <c r="J7" s="92">
        <v>0</v>
      </c>
      <c r="K7" s="92">
        <v>0</v>
      </c>
      <c r="L7" s="92">
        <v>0</v>
      </c>
      <c r="M7" s="92">
        <v>0</v>
      </c>
      <c r="N7" s="89" t="s">
        <v>419</v>
      </c>
    </row>
    <row r="8" spans="1:14" x14ac:dyDescent="0.2">
      <c r="B8" s="60">
        <v>4019</v>
      </c>
      <c r="C8" s="60" t="s">
        <v>182</v>
      </c>
      <c r="D8" s="93">
        <v>364506</v>
      </c>
      <c r="E8" s="93">
        <v>104358</v>
      </c>
      <c r="F8" s="93">
        <v>260148</v>
      </c>
      <c r="G8" s="93">
        <v>482243</v>
      </c>
      <c r="H8" s="93">
        <v>141</v>
      </c>
      <c r="I8" s="93">
        <v>91</v>
      </c>
      <c r="J8" s="93">
        <v>428</v>
      </c>
      <c r="K8" s="93">
        <v>338</v>
      </c>
      <c r="L8" s="93">
        <v>35047</v>
      </c>
      <c r="M8" s="93">
        <v>734</v>
      </c>
      <c r="N8" s="88">
        <v>2.09</v>
      </c>
    </row>
    <row r="9" spans="1:14" x14ac:dyDescent="0.2">
      <c r="B9" s="59">
        <v>4001</v>
      </c>
      <c r="C9" s="59" t="s">
        <v>42</v>
      </c>
      <c r="D9" s="92">
        <v>144066</v>
      </c>
      <c r="E9" s="92">
        <v>68049</v>
      </c>
      <c r="F9" s="92">
        <v>76017</v>
      </c>
      <c r="G9" s="92">
        <v>150516</v>
      </c>
      <c r="H9" s="92">
        <v>14</v>
      </c>
      <c r="I9" s="92">
        <v>1</v>
      </c>
      <c r="J9" s="92">
        <v>81</v>
      </c>
      <c r="K9" s="92">
        <v>88</v>
      </c>
      <c r="L9" s="92">
        <v>10815</v>
      </c>
      <c r="M9" s="92">
        <v>115</v>
      </c>
      <c r="N9" s="89">
        <v>1.06</v>
      </c>
    </row>
    <row r="10" spans="1:14" x14ac:dyDescent="0.2">
      <c r="B10" s="59">
        <v>4002</v>
      </c>
      <c r="C10" s="59" t="s">
        <v>171</v>
      </c>
      <c r="D10" s="92">
        <v>6781</v>
      </c>
      <c r="E10" s="92">
        <v>339</v>
      </c>
      <c r="F10" s="92">
        <v>6442</v>
      </c>
      <c r="G10" s="92">
        <v>5996</v>
      </c>
      <c r="H10" s="92">
        <v>3</v>
      </c>
      <c r="I10" s="92">
        <v>1</v>
      </c>
      <c r="J10" s="92">
        <v>15</v>
      </c>
      <c r="K10" s="92">
        <v>16</v>
      </c>
      <c r="L10" s="92">
        <v>690</v>
      </c>
      <c r="M10" s="92">
        <v>10</v>
      </c>
      <c r="N10" s="89">
        <v>1.45</v>
      </c>
    </row>
    <row r="11" spans="1:14" x14ac:dyDescent="0.2">
      <c r="B11" s="59">
        <v>4003</v>
      </c>
      <c r="C11" s="59" t="s">
        <v>172</v>
      </c>
      <c r="D11" s="92">
        <v>30639</v>
      </c>
      <c r="E11" s="92">
        <v>5044</v>
      </c>
      <c r="F11" s="92">
        <v>25595</v>
      </c>
      <c r="G11" s="92">
        <v>62346</v>
      </c>
      <c r="H11" s="92">
        <v>9</v>
      </c>
      <c r="I11" s="92">
        <v>4</v>
      </c>
      <c r="J11" s="92">
        <v>32</v>
      </c>
      <c r="K11" s="92" t="s">
        <v>595</v>
      </c>
      <c r="L11" s="92">
        <v>3438</v>
      </c>
      <c r="M11" s="92">
        <v>226</v>
      </c>
      <c r="N11" s="89">
        <v>6.57</v>
      </c>
    </row>
    <row r="12" spans="1:14" x14ac:dyDescent="0.2">
      <c r="B12" s="59">
        <v>4004</v>
      </c>
      <c r="C12" s="59" t="s">
        <v>173</v>
      </c>
      <c r="D12" s="92">
        <v>3594</v>
      </c>
      <c r="E12" s="92">
        <v>1077</v>
      </c>
      <c r="F12" s="92">
        <v>2517</v>
      </c>
      <c r="G12" s="92">
        <v>3898</v>
      </c>
      <c r="H12" s="92">
        <v>0</v>
      </c>
      <c r="I12" s="92">
        <v>0</v>
      </c>
      <c r="J12" s="92">
        <v>0</v>
      </c>
      <c r="K12" s="92">
        <v>1</v>
      </c>
      <c r="L12" s="92">
        <v>321</v>
      </c>
      <c r="M12" s="92">
        <v>1</v>
      </c>
      <c r="N12" s="89">
        <v>0.31</v>
      </c>
    </row>
    <row r="13" spans="1:14" x14ac:dyDescent="0.2">
      <c r="B13" s="59">
        <v>4005</v>
      </c>
      <c r="C13" s="59" t="s">
        <v>174</v>
      </c>
      <c r="D13" s="92">
        <v>40015</v>
      </c>
      <c r="E13" s="92">
        <v>1406</v>
      </c>
      <c r="F13" s="92">
        <v>38609</v>
      </c>
      <c r="G13" s="92">
        <v>65023</v>
      </c>
      <c r="H13" s="92">
        <v>24</v>
      </c>
      <c r="I13" s="92">
        <v>17</v>
      </c>
      <c r="J13" s="92">
        <v>67</v>
      </c>
      <c r="K13" s="92">
        <v>83</v>
      </c>
      <c r="L13" s="92">
        <v>1786</v>
      </c>
      <c r="M13" s="92">
        <v>26</v>
      </c>
      <c r="N13" s="89">
        <v>1.46</v>
      </c>
    </row>
    <row r="14" spans="1:14" x14ac:dyDescent="0.2">
      <c r="B14" s="59">
        <v>4006</v>
      </c>
      <c r="C14" s="59" t="s">
        <v>175</v>
      </c>
      <c r="D14" s="92">
        <v>24443</v>
      </c>
      <c r="E14" s="92">
        <v>837</v>
      </c>
      <c r="F14" s="92">
        <v>23606</v>
      </c>
      <c r="G14" s="92">
        <v>43945</v>
      </c>
      <c r="H14" s="92">
        <v>21</v>
      </c>
      <c r="I14" s="92">
        <v>16</v>
      </c>
      <c r="J14" s="92">
        <v>56</v>
      </c>
      <c r="K14" s="92">
        <v>55</v>
      </c>
      <c r="L14" s="92">
        <v>3172</v>
      </c>
      <c r="M14" s="92">
        <v>156</v>
      </c>
      <c r="N14" s="89">
        <v>4.92</v>
      </c>
    </row>
    <row r="15" spans="1:14" x14ac:dyDescent="0.2">
      <c r="B15" s="59">
        <v>4007</v>
      </c>
      <c r="C15" s="59" t="s">
        <v>176</v>
      </c>
      <c r="D15" s="92">
        <v>17067</v>
      </c>
      <c r="E15" s="92">
        <v>1893</v>
      </c>
      <c r="F15" s="92">
        <v>15174</v>
      </c>
      <c r="G15" s="92">
        <v>14597</v>
      </c>
      <c r="H15" s="92">
        <v>4</v>
      </c>
      <c r="I15" s="92">
        <v>4</v>
      </c>
      <c r="J15" s="92">
        <v>4</v>
      </c>
      <c r="K15" s="92">
        <v>6</v>
      </c>
      <c r="L15" s="92">
        <v>667</v>
      </c>
      <c r="M15" s="92">
        <v>19</v>
      </c>
      <c r="N15" s="89">
        <v>2.85</v>
      </c>
    </row>
    <row r="16" spans="1:14" x14ac:dyDescent="0.2">
      <c r="B16" s="59">
        <v>4008</v>
      </c>
      <c r="C16" s="59" t="s">
        <v>177</v>
      </c>
      <c r="D16" s="92">
        <v>27838</v>
      </c>
      <c r="E16" s="92">
        <v>13484</v>
      </c>
      <c r="F16" s="92">
        <v>14354</v>
      </c>
      <c r="G16" s="92">
        <v>39790</v>
      </c>
      <c r="H16" s="92">
        <v>22</v>
      </c>
      <c r="I16" s="92">
        <v>15</v>
      </c>
      <c r="J16" s="92">
        <v>82</v>
      </c>
      <c r="K16" s="92">
        <v>35</v>
      </c>
      <c r="L16" s="92">
        <v>2772</v>
      </c>
      <c r="M16" s="92">
        <v>14</v>
      </c>
      <c r="N16" s="89">
        <v>0.51</v>
      </c>
    </row>
    <row r="17" spans="2:14" x14ac:dyDescent="0.2">
      <c r="B17" s="59">
        <v>4009</v>
      </c>
      <c r="C17" s="59" t="s">
        <v>178</v>
      </c>
      <c r="D17" s="92">
        <v>12500</v>
      </c>
      <c r="E17" s="92">
        <v>2670</v>
      </c>
      <c r="F17" s="92">
        <v>9830</v>
      </c>
      <c r="G17" s="92">
        <v>8919</v>
      </c>
      <c r="H17" s="92">
        <v>16</v>
      </c>
      <c r="I17" s="92">
        <v>15</v>
      </c>
      <c r="J17" s="92">
        <v>17</v>
      </c>
      <c r="K17" s="92">
        <v>14</v>
      </c>
      <c r="L17" s="92">
        <v>1620</v>
      </c>
      <c r="M17" s="92">
        <v>59</v>
      </c>
      <c r="N17" s="89">
        <v>3.64</v>
      </c>
    </row>
    <row r="18" spans="2:14" x14ac:dyDescent="0.2">
      <c r="B18" s="59">
        <v>4010</v>
      </c>
      <c r="C18" s="59" t="s">
        <v>179</v>
      </c>
      <c r="D18" s="92">
        <v>24122</v>
      </c>
      <c r="E18" s="92">
        <v>2435</v>
      </c>
      <c r="F18" s="92">
        <v>21687</v>
      </c>
      <c r="G18" s="92">
        <v>38563</v>
      </c>
      <c r="H18" s="92">
        <v>9</v>
      </c>
      <c r="I18" s="92">
        <v>4</v>
      </c>
      <c r="J18" s="92">
        <v>54</v>
      </c>
      <c r="K18" s="92">
        <v>17</v>
      </c>
      <c r="L18" s="92">
        <v>3507</v>
      </c>
      <c r="M18" s="92">
        <v>52</v>
      </c>
      <c r="N18" s="89">
        <v>1.48</v>
      </c>
    </row>
    <row r="19" spans="2:14" x14ac:dyDescent="0.2">
      <c r="B19" s="59">
        <v>4012</v>
      </c>
      <c r="C19" s="59" t="s">
        <v>180</v>
      </c>
      <c r="D19" s="92">
        <v>13220</v>
      </c>
      <c r="E19" s="92">
        <v>4322</v>
      </c>
      <c r="F19" s="92">
        <v>8898</v>
      </c>
      <c r="G19" s="92">
        <v>26666</v>
      </c>
      <c r="H19" s="92">
        <v>12</v>
      </c>
      <c r="I19" s="92">
        <v>11</v>
      </c>
      <c r="J19" s="92">
        <v>13</v>
      </c>
      <c r="K19" s="92">
        <v>9</v>
      </c>
      <c r="L19" s="92">
        <v>4404</v>
      </c>
      <c r="M19" s="92">
        <v>38</v>
      </c>
      <c r="N19" s="89">
        <v>0.86</v>
      </c>
    </row>
    <row r="20" spans="2:14" x14ac:dyDescent="0.2">
      <c r="B20" s="59">
        <v>4013</v>
      </c>
      <c r="C20" s="59" t="s">
        <v>181</v>
      </c>
      <c r="D20" s="92">
        <v>20221</v>
      </c>
      <c r="E20" s="92">
        <v>2802</v>
      </c>
      <c r="F20" s="92">
        <v>17419</v>
      </c>
      <c r="G20" s="92">
        <v>21984</v>
      </c>
      <c r="H20" s="92">
        <v>7</v>
      </c>
      <c r="I20" s="92">
        <v>3</v>
      </c>
      <c r="J20" s="92">
        <v>7</v>
      </c>
      <c r="K20" s="92">
        <v>15</v>
      </c>
      <c r="L20" s="92">
        <v>1855</v>
      </c>
      <c r="M20" s="92">
        <v>18</v>
      </c>
      <c r="N20" s="89">
        <v>0.97</v>
      </c>
    </row>
    <row r="21" spans="2:14" x14ac:dyDescent="0.2">
      <c r="B21" s="60">
        <v>4059</v>
      </c>
      <c r="C21" s="60" t="s">
        <v>208</v>
      </c>
      <c r="D21" s="93">
        <v>687988</v>
      </c>
      <c r="E21" s="93">
        <v>138309</v>
      </c>
      <c r="F21" s="93">
        <v>549679</v>
      </c>
      <c r="G21" s="93">
        <v>845566</v>
      </c>
      <c r="H21" s="93">
        <v>221</v>
      </c>
      <c r="I21" s="93">
        <v>113</v>
      </c>
      <c r="J21" s="93">
        <v>783</v>
      </c>
      <c r="K21" s="93">
        <v>698</v>
      </c>
      <c r="L21" s="93">
        <v>63626</v>
      </c>
      <c r="M21" s="93">
        <v>551</v>
      </c>
      <c r="N21" s="88">
        <v>0.87</v>
      </c>
    </row>
    <row r="22" spans="2:14" x14ac:dyDescent="0.2">
      <c r="B22" s="59">
        <v>4021</v>
      </c>
      <c r="C22" s="59" t="s">
        <v>43</v>
      </c>
      <c r="D22" s="92">
        <v>113090</v>
      </c>
      <c r="E22" s="92">
        <v>27033</v>
      </c>
      <c r="F22" s="92">
        <v>86057</v>
      </c>
      <c r="G22" s="92">
        <v>173781</v>
      </c>
      <c r="H22" s="92">
        <v>7</v>
      </c>
      <c r="I22" s="92">
        <v>1</v>
      </c>
      <c r="J22" s="92">
        <v>43</v>
      </c>
      <c r="K22" s="92">
        <v>34</v>
      </c>
      <c r="L22" s="92">
        <v>9792</v>
      </c>
      <c r="M22" s="92">
        <v>21</v>
      </c>
      <c r="N22" s="89">
        <v>0.21</v>
      </c>
    </row>
    <row r="23" spans="2:14" x14ac:dyDescent="0.2">
      <c r="B23" s="59">
        <v>4022</v>
      </c>
      <c r="C23" s="59" t="s">
        <v>183</v>
      </c>
      <c r="D23" s="92">
        <v>7116</v>
      </c>
      <c r="E23" s="92">
        <v>2653</v>
      </c>
      <c r="F23" s="92">
        <v>4463</v>
      </c>
      <c r="G23" s="92">
        <v>4781</v>
      </c>
      <c r="H23" s="92">
        <v>2</v>
      </c>
      <c r="I23" s="92">
        <v>2</v>
      </c>
      <c r="J23" s="92">
        <v>2</v>
      </c>
      <c r="K23" s="92" t="s">
        <v>595</v>
      </c>
      <c r="L23" s="92">
        <v>749</v>
      </c>
      <c r="M23" s="92">
        <v>7</v>
      </c>
      <c r="N23" s="89">
        <v>0.93</v>
      </c>
    </row>
    <row r="24" spans="2:14" x14ac:dyDescent="0.2">
      <c r="B24" s="59">
        <v>4023</v>
      </c>
      <c r="C24" s="59" t="s">
        <v>184</v>
      </c>
      <c r="D24" s="92">
        <v>15637</v>
      </c>
      <c r="E24" s="92">
        <v>1928</v>
      </c>
      <c r="F24" s="92">
        <v>13709</v>
      </c>
      <c r="G24" s="92">
        <v>55939</v>
      </c>
      <c r="H24" s="92">
        <v>12</v>
      </c>
      <c r="I24" s="92">
        <v>9</v>
      </c>
      <c r="J24" s="92">
        <v>19</v>
      </c>
      <c r="K24" s="92">
        <v>27</v>
      </c>
      <c r="L24" s="92">
        <v>1112</v>
      </c>
      <c r="M24" s="92">
        <v>12</v>
      </c>
      <c r="N24" s="89">
        <v>1.08</v>
      </c>
    </row>
    <row r="25" spans="2:14" x14ac:dyDescent="0.2">
      <c r="B25" s="59">
        <v>4024</v>
      </c>
      <c r="C25" s="59" t="s">
        <v>185</v>
      </c>
      <c r="D25" s="92">
        <v>28043</v>
      </c>
      <c r="E25" s="92">
        <v>2713</v>
      </c>
      <c r="F25" s="92">
        <v>25330</v>
      </c>
      <c r="G25" s="92">
        <v>22408</v>
      </c>
      <c r="H25" s="92">
        <v>25</v>
      </c>
      <c r="I25" s="92">
        <v>8</v>
      </c>
      <c r="J25" s="92">
        <v>50</v>
      </c>
      <c r="K25" s="92">
        <v>53</v>
      </c>
      <c r="L25" s="92">
        <v>1214</v>
      </c>
      <c r="M25" s="92">
        <v>6</v>
      </c>
      <c r="N25" s="89">
        <v>0.49</v>
      </c>
    </row>
    <row r="26" spans="2:14" x14ac:dyDescent="0.2">
      <c r="B26" s="59">
        <v>4049</v>
      </c>
      <c r="C26" s="59" t="s">
        <v>207</v>
      </c>
      <c r="D26" s="92">
        <v>29382</v>
      </c>
      <c r="E26" s="92">
        <v>3192</v>
      </c>
      <c r="F26" s="92">
        <v>26190</v>
      </c>
      <c r="G26" s="92">
        <v>36421</v>
      </c>
      <c r="H26" s="92">
        <v>5</v>
      </c>
      <c r="I26" s="92">
        <v>1</v>
      </c>
      <c r="J26" s="92">
        <v>46</v>
      </c>
      <c r="K26" s="92">
        <v>45</v>
      </c>
      <c r="L26" s="92">
        <v>1919</v>
      </c>
      <c r="M26" s="92">
        <v>9</v>
      </c>
      <c r="N26" s="89">
        <v>0.47</v>
      </c>
    </row>
    <row r="27" spans="2:14" x14ac:dyDescent="0.2">
      <c r="B27" s="59">
        <v>4026</v>
      </c>
      <c r="C27" s="59" t="s">
        <v>186</v>
      </c>
      <c r="D27" s="92">
        <v>20792</v>
      </c>
      <c r="E27" s="92">
        <v>3482</v>
      </c>
      <c r="F27" s="92">
        <v>17310</v>
      </c>
      <c r="G27" s="92">
        <v>10065</v>
      </c>
      <c r="H27" s="92">
        <v>2</v>
      </c>
      <c r="I27" s="92">
        <v>0</v>
      </c>
      <c r="J27" s="92">
        <v>7</v>
      </c>
      <c r="K27" s="92">
        <v>17</v>
      </c>
      <c r="L27" s="92">
        <v>1730</v>
      </c>
      <c r="M27" s="92">
        <v>8</v>
      </c>
      <c r="N27" s="89">
        <v>0.46</v>
      </c>
    </row>
    <row r="28" spans="2:14" x14ac:dyDescent="0.2">
      <c r="B28" s="59">
        <v>4027</v>
      </c>
      <c r="C28" s="59" t="s">
        <v>187</v>
      </c>
      <c r="D28" s="92">
        <v>13370</v>
      </c>
      <c r="E28" s="92">
        <v>2538</v>
      </c>
      <c r="F28" s="92">
        <v>10832</v>
      </c>
      <c r="G28" s="92">
        <v>32289</v>
      </c>
      <c r="H28" s="92">
        <v>4</v>
      </c>
      <c r="I28" s="92">
        <v>1</v>
      </c>
      <c r="J28" s="92">
        <v>31</v>
      </c>
      <c r="K28" s="92">
        <v>25</v>
      </c>
      <c r="L28" s="92">
        <v>2494</v>
      </c>
      <c r="M28" s="92">
        <v>29</v>
      </c>
      <c r="N28" s="89">
        <v>1.1599999999999999</v>
      </c>
    </row>
    <row r="29" spans="2:14" x14ac:dyDescent="0.2">
      <c r="B29" s="59">
        <v>4028</v>
      </c>
      <c r="C29" s="59" t="s">
        <v>188</v>
      </c>
      <c r="D29" s="92">
        <v>9875</v>
      </c>
      <c r="E29" s="92">
        <v>637</v>
      </c>
      <c r="F29" s="92">
        <v>9238</v>
      </c>
      <c r="G29" s="92">
        <v>5262</v>
      </c>
      <c r="H29" s="92">
        <v>0</v>
      </c>
      <c r="I29" s="92">
        <v>0</v>
      </c>
      <c r="J29" s="92">
        <v>0</v>
      </c>
      <c r="K29" s="92">
        <v>0</v>
      </c>
      <c r="L29" s="92">
        <v>388</v>
      </c>
      <c r="M29" s="92">
        <v>0</v>
      </c>
      <c r="N29" s="89" t="s">
        <v>417</v>
      </c>
    </row>
    <row r="30" spans="2:14" x14ac:dyDescent="0.2">
      <c r="B30" s="59">
        <v>4029</v>
      </c>
      <c r="C30" s="59" t="s">
        <v>189</v>
      </c>
      <c r="D30" s="92">
        <v>36228</v>
      </c>
      <c r="E30" s="92">
        <v>14797</v>
      </c>
      <c r="F30" s="92">
        <v>21431</v>
      </c>
      <c r="G30" s="92">
        <v>27589</v>
      </c>
      <c r="H30" s="92">
        <v>0</v>
      </c>
      <c r="I30" s="92">
        <v>0</v>
      </c>
      <c r="J30" s="92">
        <v>0</v>
      </c>
      <c r="K30" s="92" t="s">
        <v>596</v>
      </c>
      <c r="L30" s="92">
        <v>2184</v>
      </c>
      <c r="M30" s="92">
        <v>28</v>
      </c>
      <c r="N30" s="89">
        <v>1.28</v>
      </c>
    </row>
    <row r="31" spans="2:14" x14ac:dyDescent="0.2">
      <c r="B31" s="59">
        <v>4030</v>
      </c>
      <c r="C31" s="59" t="s">
        <v>190</v>
      </c>
      <c r="D31" s="92">
        <v>4102</v>
      </c>
      <c r="E31" s="92">
        <v>1701</v>
      </c>
      <c r="F31" s="92">
        <v>2401</v>
      </c>
      <c r="G31" s="92">
        <v>5364</v>
      </c>
      <c r="H31" s="92">
        <v>0</v>
      </c>
      <c r="I31" s="92">
        <v>0</v>
      </c>
      <c r="J31" s="92">
        <v>0</v>
      </c>
      <c r="K31" s="92">
        <v>9</v>
      </c>
      <c r="L31" s="92">
        <v>838</v>
      </c>
      <c r="M31" s="92">
        <v>9</v>
      </c>
      <c r="N31" s="89">
        <v>1.07</v>
      </c>
    </row>
    <row r="32" spans="2:14" x14ac:dyDescent="0.2">
      <c r="B32" s="59">
        <v>4031</v>
      </c>
      <c r="C32" s="59" t="s">
        <v>191</v>
      </c>
      <c r="D32" s="92">
        <v>20579</v>
      </c>
      <c r="E32" s="92">
        <v>7525</v>
      </c>
      <c r="F32" s="92">
        <v>13054</v>
      </c>
      <c r="G32" s="92">
        <v>6550</v>
      </c>
      <c r="H32" s="92">
        <v>7</v>
      </c>
      <c r="I32" s="92">
        <v>3</v>
      </c>
      <c r="J32" s="92">
        <v>21</v>
      </c>
      <c r="K32" s="92">
        <v>7</v>
      </c>
      <c r="L32" s="92">
        <v>697</v>
      </c>
      <c r="M32" s="92">
        <v>6</v>
      </c>
      <c r="N32" s="89">
        <v>0.86</v>
      </c>
    </row>
    <row r="33" spans="2:14" x14ac:dyDescent="0.2">
      <c r="B33" s="59">
        <v>4032</v>
      </c>
      <c r="C33" s="59" t="s">
        <v>192</v>
      </c>
      <c r="D33" s="92">
        <v>6645</v>
      </c>
      <c r="E33" s="92">
        <v>575</v>
      </c>
      <c r="F33" s="92">
        <v>6070</v>
      </c>
      <c r="G33" s="92">
        <v>11254</v>
      </c>
      <c r="H33" s="92">
        <v>20</v>
      </c>
      <c r="I33" s="92">
        <v>9</v>
      </c>
      <c r="J33" s="92">
        <v>20</v>
      </c>
      <c r="K33" s="92">
        <v>29</v>
      </c>
      <c r="L33" s="92">
        <v>828</v>
      </c>
      <c r="M33" s="92">
        <v>1</v>
      </c>
      <c r="N33" s="89">
        <v>0.12</v>
      </c>
    </row>
    <row r="34" spans="2:14" x14ac:dyDescent="0.2">
      <c r="B34" s="59">
        <v>4033</v>
      </c>
      <c r="C34" s="59" t="s">
        <v>193</v>
      </c>
      <c r="D34" s="92">
        <v>68775</v>
      </c>
      <c r="E34" s="92">
        <v>3060</v>
      </c>
      <c r="F34" s="92">
        <v>65715</v>
      </c>
      <c r="G34" s="92">
        <v>73561</v>
      </c>
      <c r="H34" s="92">
        <v>14</v>
      </c>
      <c r="I34" s="92">
        <v>2</v>
      </c>
      <c r="J34" s="92">
        <v>112</v>
      </c>
      <c r="K34" s="92">
        <v>106</v>
      </c>
      <c r="L34" s="92">
        <v>2197</v>
      </c>
      <c r="M34" s="92">
        <v>25</v>
      </c>
      <c r="N34" s="89">
        <v>1.1399999999999999</v>
      </c>
    </row>
    <row r="35" spans="2:14" x14ac:dyDescent="0.2">
      <c r="B35" s="59">
        <v>4034</v>
      </c>
      <c r="C35" s="59" t="s">
        <v>194</v>
      </c>
      <c r="D35" s="92">
        <v>11331</v>
      </c>
      <c r="E35" s="92">
        <v>2667</v>
      </c>
      <c r="F35" s="92">
        <v>8664</v>
      </c>
      <c r="G35" s="92">
        <v>9921</v>
      </c>
      <c r="H35" s="92">
        <v>7</v>
      </c>
      <c r="I35" s="92">
        <v>0</v>
      </c>
      <c r="J35" s="92">
        <v>82</v>
      </c>
      <c r="K35" s="92">
        <v>91</v>
      </c>
      <c r="L35" s="92">
        <v>4012</v>
      </c>
      <c r="M35" s="92">
        <v>160</v>
      </c>
      <c r="N35" s="89">
        <v>3.99</v>
      </c>
    </row>
    <row r="36" spans="2:14" x14ac:dyDescent="0.2">
      <c r="B36" s="59">
        <v>4035</v>
      </c>
      <c r="C36" s="59" t="s">
        <v>195</v>
      </c>
      <c r="D36" s="92">
        <v>16263</v>
      </c>
      <c r="E36" s="92">
        <v>2693</v>
      </c>
      <c r="F36" s="92">
        <v>13570</v>
      </c>
      <c r="G36" s="92">
        <v>4074</v>
      </c>
      <c r="H36" s="92">
        <v>4</v>
      </c>
      <c r="I36" s="92">
        <v>3</v>
      </c>
      <c r="J36" s="92">
        <v>14</v>
      </c>
      <c r="K36" s="92">
        <v>11</v>
      </c>
      <c r="L36" s="92">
        <v>1651</v>
      </c>
      <c r="M36" s="92">
        <v>3</v>
      </c>
      <c r="N36" s="89">
        <v>0.18</v>
      </c>
    </row>
    <row r="37" spans="2:14" x14ac:dyDescent="0.2">
      <c r="B37" s="59">
        <v>4037</v>
      </c>
      <c r="C37" s="59" t="s">
        <v>196</v>
      </c>
      <c r="D37" s="92">
        <v>26123</v>
      </c>
      <c r="E37" s="92">
        <v>5347</v>
      </c>
      <c r="F37" s="92">
        <v>20776</v>
      </c>
      <c r="G37" s="92">
        <v>47344</v>
      </c>
      <c r="H37" s="92">
        <v>3</v>
      </c>
      <c r="I37" s="92">
        <v>2</v>
      </c>
      <c r="J37" s="92">
        <v>5</v>
      </c>
      <c r="K37" s="92">
        <v>2</v>
      </c>
      <c r="L37" s="92">
        <v>1771</v>
      </c>
      <c r="M37" s="92">
        <v>6</v>
      </c>
      <c r="N37" s="89">
        <v>0.34</v>
      </c>
    </row>
    <row r="38" spans="2:14" x14ac:dyDescent="0.2">
      <c r="B38" s="59">
        <v>4038</v>
      </c>
      <c r="C38" s="59" t="s">
        <v>197</v>
      </c>
      <c r="D38" s="92">
        <v>24688</v>
      </c>
      <c r="E38" s="92">
        <v>1428</v>
      </c>
      <c r="F38" s="92">
        <v>23260</v>
      </c>
      <c r="G38" s="92">
        <v>18390</v>
      </c>
      <c r="H38" s="92">
        <v>14</v>
      </c>
      <c r="I38" s="92">
        <v>13</v>
      </c>
      <c r="J38" s="92">
        <v>20</v>
      </c>
      <c r="K38" s="92">
        <v>9</v>
      </c>
      <c r="L38" s="92">
        <v>3978</v>
      </c>
      <c r="M38" s="92">
        <v>11</v>
      </c>
      <c r="N38" s="89">
        <v>0.28000000000000003</v>
      </c>
    </row>
    <row r="39" spans="2:14" x14ac:dyDescent="0.2">
      <c r="B39" s="59">
        <v>4039</v>
      </c>
      <c r="C39" s="59" t="s">
        <v>198</v>
      </c>
      <c r="D39" s="92">
        <v>5275</v>
      </c>
      <c r="E39" s="92">
        <v>523</v>
      </c>
      <c r="F39" s="92">
        <v>4752</v>
      </c>
      <c r="G39" s="92">
        <v>2356</v>
      </c>
      <c r="H39" s="92">
        <v>5</v>
      </c>
      <c r="I39" s="92">
        <v>5</v>
      </c>
      <c r="J39" s="92">
        <v>5</v>
      </c>
      <c r="K39" s="92">
        <v>4</v>
      </c>
      <c r="L39" s="92">
        <v>823</v>
      </c>
      <c r="M39" s="92">
        <v>3</v>
      </c>
      <c r="N39" s="89">
        <v>0.36</v>
      </c>
    </row>
    <row r="40" spans="2:14" x14ac:dyDescent="0.2">
      <c r="B40" s="59">
        <v>4040</v>
      </c>
      <c r="C40" s="59" t="s">
        <v>199</v>
      </c>
      <c r="D40" s="92">
        <v>46704</v>
      </c>
      <c r="E40" s="92">
        <v>9504</v>
      </c>
      <c r="F40" s="92">
        <v>37200</v>
      </c>
      <c r="G40" s="92">
        <v>81255</v>
      </c>
      <c r="H40" s="92">
        <v>5</v>
      </c>
      <c r="I40" s="92">
        <v>2</v>
      </c>
      <c r="J40" s="92">
        <v>17</v>
      </c>
      <c r="K40" s="92">
        <v>6</v>
      </c>
      <c r="L40" s="92">
        <v>4660</v>
      </c>
      <c r="M40" s="92">
        <v>13</v>
      </c>
      <c r="N40" s="89">
        <v>0.28000000000000003</v>
      </c>
    </row>
    <row r="41" spans="2:14" x14ac:dyDescent="0.2">
      <c r="B41" s="59">
        <v>4041</v>
      </c>
      <c r="C41" s="59" t="s">
        <v>200</v>
      </c>
      <c r="D41" s="92">
        <v>31355</v>
      </c>
      <c r="E41" s="92">
        <v>477</v>
      </c>
      <c r="F41" s="92">
        <v>30878</v>
      </c>
      <c r="G41" s="92">
        <v>10405</v>
      </c>
      <c r="H41" s="92">
        <v>34</v>
      </c>
      <c r="I41" s="92">
        <v>21</v>
      </c>
      <c r="J41" s="92">
        <v>136</v>
      </c>
      <c r="K41" s="92">
        <v>92</v>
      </c>
      <c r="L41" s="92">
        <v>837</v>
      </c>
      <c r="M41" s="92">
        <v>4</v>
      </c>
      <c r="N41" s="89">
        <v>0.48</v>
      </c>
    </row>
    <row r="42" spans="2:14" x14ac:dyDescent="0.2">
      <c r="B42" s="59">
        <v>4042</v>
      </c>
      <c r="C42" s="59" t="s">
        <v>201</v>
      </c>
      <c r="D42" s="92">
        <v>11733</v>
      </c>
      <c r="E42" s="92">
        <v>1209</v>
      </c>
      <c r="F42" s="92">
        <v>10524</v>
      </c>
      <c r="G42" s="92">
        <v>13533</v>
      </c>
      <c r="H42" s="92">
        <v>5</v>
      </c>
      <c r="I42" s="92">
        <v>1</v>
      </c>
      <c r="J42" s="92">
        <v>57</v>
      </c>
      <c r="K42" s="92">
        <v>60</v>
      </c>
      <c r="L42" s="92">
        <v>1463</v>
      </c>
      <c r="M42" s="92">
        <v>4</v>
      </c>
      <c r="N42" s="89">
        <v>0.27</v>
      </c>
    </row>
    <row r="43" spans="2:14" x14ac:dyDescent="0.2">
      <c r="B43" s="59">
        <v>4044</v>
      </c>
      <c r="C43" s="59" t="s">
        <v>202</v>
      </c>
      <c r="D43" s="92">
        <v>19208</v>
      </c>
      <c r="E43" s="92">
        <v>4781</v>
      </c>
      <c r="F43" s="92">
        <v>14427</v>
      </c>
      <c r="G43" s="92">
        <v>32478</v>
      </c>
      <c r="H43" s="92">
        <v>14</v>
      </c>
      <c r="I43" s="92">
        <v>12</v>
      </c>
      <c r="J43" s="92">
        <v>17</v>
      </c>
      <c r="K43" s="92">
        <v>11</v>
      </c>
      <c r="L43" s="92">
        <v>3181</v>
      </c>
      <c r="M43" s="92">
        <v>110</v>
      </c>
      <c r="N43" s="89">
        <v>3.46</v>
      </c>
    </row>
    <row r="44" spans="2:14" x14ac:dyDescent="0.2">
      <c r="B44" s="59">
        <v>4045</v>
      </c>
      <c r="C44" s="59" t="s">
        <v>203</v>
      </c>
      <c r="D44" s="92">
        <v>71646</v>
      </c>
      <c r="E44" s="92">
        <v>26672</v>
      </c>
      <c r="F44" s="92">
        <v>44974</v>
      </c>
      <c r="G44" s="92">
        <v>95628</v>
      </c>
      <c r="H44" s="92">
        <v>12</v>
      </c>
      <c r="I44" s="92">
        <v>6</v>
      </c>
      <c r="J44" s="92">
        <v>34</v>
      </c>
      <c r="K44" s="92">
        <v>33</v>
      </c>
      <c r="L44" s="92">
        <v>10015</v>
      </c>
      <c r="M44" s="92">
        <v>24</v>
      </c>
      <c r="N44" s="89">
        <v>0.24</v>
      </c>
    </row>
    <row r="45" spans="2:14" x14ac:dyDescent="0.2">
      <c r="B45" s="59">
        <v>4046</v>
      </c>
      <c r="C45" s="59" t="s">
        <v>204</v>
      </c>
      <c r="D45" s="92">
        <v>7491</v>
      </c>
      <c r="E45" s="92">
        <v>1251</v>
      </c>
      <c r="F45" s="92">
        <v>6240</v>
      </c>
      <c r="G45" s="92">
        <v>8765</v>
      </c>
      <c r="H45" s="92">
        <v>6</v>
      </c>
      <c r="I45" s="92">
        <v>6</v>
      </c>
      <c r="J45" s="92">
        <v>6</v>
      </c>
      <c r="K45" s="92">
        <v>4</v>
      </c>
      <c r="L45" s="92">
        <v>625</v>
      </c>
      <c r="M45" s="92">
        <v>7</v>
      </c>
      <c r="N45" s="89">
        <v>1.1200000000000001</v>
      </c>
    </row>
    <row r="46" spans="2:14" x14ac:dyDescent="0.2">
      <c r="B46" s="59">
        <v>4047</v>
      </c>
      <c r="C46" s="59" t="s">
        <v>205</v>
      </c>
      <c r="D46" s="92">
        <v>17156</v>
      </c>
      <c r="E46" s="92">
        <v>3092</v>
      </c>
      <c r="F46" s="92">
        <v>14064</v>
      </c>
      <c r="G46" s="92">
        <v>27389</v>
      </c>
      <c r="H46" s="92">
        <v>1</v>
      </c>
      <c r="I46" s="92">
        <v>1</v>
      </c>
      <c r="J46" s="92">
        <v>1</v>
      </c>
      <c r="K46" s="92">
        <v>9</v>
      </c>
      <c r="L46" s="92">
        <v>1860</v>
      </c>
      <c r="M46" s="92">
        <v>44</v>
      </c>
      <c r="N46" s="89">
        <v>2.37</v>
      </c>
    </row>
    <row r="47" spans="2:14" x14ac:dyDescent="0.2">
      <c r="B47" s="59">
        <v>4048</v>
      </c>
      <c r="C47" s="59" t="s">
        <v>206</v>
      </c>
      <c r="D47" s="92">
        <v>25381</v>
      </c>
      <c r="E47" s="92">
        <v>6831</v>
      </c>
      <c r="F47" s="92">
        <v>18550</v>
      </c>
      <c r="G47" s="92">
        <v>28764</v>
      </c>
      <c r="H47" s="92">
        <v>13</v>
      </c>
      <c r="I47" s="92">
        <v>5</v>
      </c>
      <c r="J47" s="92">
        <v>38</v>
      </c>
      <c r="K47" s="92">
        <v>41</v>
      </c>
      <c r="L47" s="92">
        <v>2608</v>
      </c>
      <c r="M47" s="92">
        <v>1</v>
      </c>
      <c r="N47" s="89">
        <v>0.04</v>
      </c>
    </row>
    <row r="48" spans="2:14" x14ac:dyDescent="0.2">
      <c r="B48" s="60">
        <v>4089</v>
      </c>
      <c r="C48" s="60" t="s">
        <v>230</v>
      </c>
      <c r="D48" s="93">
        <v>426813</v>
      </c>
      <c r="E48" s="93">
        <v>73629</v>
      </c>
      <c r="F48" s="93">
        <v>353184</v>
      </c>
      <c r="G48" s="93">
        <v>471854</v>
      </c>
      <c r="H48" s="93">
        <v>253</v>
      </c>
      <c r="I48" s="93">
        <v>161</v>
      </c>
      <c r="J48" s="93">
        <v>746</v>
      </c>
      <c r="K48" s="93">
        <v>662</v>
      </c>
      <c r="L48" s="93">
        <v>32454</v>
      </c>
      <c r="M48" s="93">
        <v>723</v>
      </c>
      <c r="N48" s="88">
        <v>2.23</v>
      </c>
    </row>
    <row r="49" spans="2:14" x14ac:dyDescent="0.2">
      <c r="B49" s="59">
        <v>4061</v>
      </c>
      <c r="C49" s="59" t="s">
        <v>209</v>
      </c>
      <c r="D49" s="92">
        <v>10521</v>
      </c>
      <c r="E49" s="92">
        <v>1765</v>
      </c>
      <c r="F49" s="92">
        <v>8756</v>
      </c>
      <c r="G49" s="92">
        <v>10628</v>
      </c>
      <c r="H49" s="92">
        <v>23</v>
      </c>
      <c r="I49" s="92">
        <v>22</v>
      </c>
      <c r="J49" s="92">
        <v>30</v>
      </c>
      <c r="K49" s="92">
        <v>28</v>
      </c>
      <c r="L49" s="92">
        <v>768</v>
      </c>
      <c r="M49" s="92">
        <v>47</v>
      </c>
      <c r="N49" s="89">
        <v>6.12</v>
      </c>
    </row>
    <row r="50" spans="2:14" x14ac:dyDescent="0.2">
      <c r="B50" s="59">
        <v>4062</v>
      </c>
      <c r="C50" s="59" t="s">
        <v>210</v>
      </c>
      <c r="D50" s="92">
        <v>17349</v>
      </c>
      <c r="E50" s="92">
        <v>13112</v>
      </c>
      <c r="F50" s="92">
        <v>4237</v>
      </c>
      <c r="G50" s="92">
        <v>14692</v>
      </c>
      <c r="H50" s="92">
        <v>2</v>
      </c>
      <c r="I50" s="92">
        <v>1</v>
      </c>
      <c r="J50" s="92">
        <v>8</v>
      </c>
      <c r="K50" s="92">
        <v>8</v>
      </c>
      <c r="L50" s="92">
        <v>2049</v>
      </c>
      <c r="M50" s="92">
        <v>16</v>
      </c>
      <c r="N50" s="89">
        <v>0.78</v>
      </c>
    </row>
    <row r="51" spans="2:14" x14ac:dyDescent="0.2">
      <c r="B51" s="59">
        <v>4063</v>
      </c>
      <c r="C51" s="59" t="s">
        <v>44</v>
      </c>
      <c r="D51" s="92">
        <v>26031</v>
      </c>
      <c r="E51" s="92">
        <v>3965</v>
      </c>
      <c r="F51" s="92">
        <v>22066</v>
      </c>
      <c r="G51" s="92">
        <v>56247</v>
      </c>
      <c r="H51" s="92">
        <v>7</v>
      </c>
      <c r="I51" s="92">
        <v>4</v>
      </c>
      <c r="J51" s="92">
        <v>22</v>
      </c>
      <c r="K51" s="92">
        <v>20</v>
      </c>
      <c r="L51" s="92">
        <v>3204</v>
      </c>
      <c r="M51" s="92">
        <v>60</v>
      </c>
      <c r="N51" s="89">
        <v>1.87</v>
      </c>
    </row>
    <row r="52" spans="2:14" x14ac:dyDescent="0.2">
      <c r="B52" s="59">
        <v>4064</v>
      </c>
      <c r="C52" s="59" t="s">
        <v>211</v>
      </c>
      <c r="D52" s="92">
        <v>6282</v>
      </c>
      <c r="E52" s="92">
        <v>975</v>
      </c>
      <c r="F52" s="92">
        <v>5307</v>
      </c>
      <c r="G52" s="92">
        <v>6769</v>
      </c>
      <c r="H52" s="92">
        <v>0</v>
      </c>
      <c r="I52" s="92">
        <v>0</v>
      </c>
      <c r="J52" s="92">
        <v>0</v>
      </c>
      <c r="K52" s="92">
        <v>0</v>
      </c>
      <c r="L52" s="92">
        <v>409</v>
      </c>
      <c r="M52" s="92">
        <v>4</v>
      </c>
      <c r="N52" s="89">
        <v>0.98</v>
      </c>
    </row>
    <row r="53" spans="2:14" x14ac:dyDescent="0.2">
      <c r="B53" s="59">
        <v>4065</v>
      </c>
      <c r="C53" s="59" t="s">
        <v>212</v>
      </c>
      <c r="D53" s="92">
        <v>28174</v>
      </c>
      <c r="E53" s="92">
        <v>3879</v>
      </c>
      <c r="F53" s="92">
        <v>24295</v>
      </c>
      <c r="G53" s="92">
        <v>21077</v>
      </c>
      <c r="H53" s="92">
        <v>26</v>
      </c>
      <c r="I53" s="92">
        <v>14</v>
      </c>
      <c r="J53" s="92">
        <v>138</v>
      </c>
      <c r="K53" s="92">
        <v>92</v>
      </c>
      <c r="L53" s="92">
        <v>1658</v>
      </c>
      <c r="M53" s="92">
        <v>23</v>
      </c>
      <c r="N53" s="89">
        <v>1.39</v>
      </c>
    </row>
    <row r="54" spans="2:14" x14ac:dyDescent="0.2">
      <c r="B54" s="59">
        <v>4066</v>
      </c>
      <c r="C54" s="59" t="s">
        <v>213</v>
      </c>
      <c r="D54" s="92">
        <v>5847</v>
      </c>
      <c r="E54" s="92">
        <v>3022</v>
      </c>
      <c r="F54" s="92">
        <v>2825</v>
      </c>
      <c r="G54" s="92">
        <v>13943</v>
      </c>
      <c r="H54" s="92">
        <v>1</v>
      </c>
      <c r="I54" s="92">
        <v>0</v>
      </c>
      <c r="J54" s="92">
        <v>2</v>
      </c>
      <c r="K54" s="92">
        <v>2</v>
      </c>
      <c r="L54" s="92">
        <v>408</v>
      </c>
      <c r="M54" s="92">
        <v>3</v>
      </c>
      <c r="N54" s="89">
        <v>0.74</v>
      </c>
    </row>
    <row r="55" spans="2:14" x14ac:dyDescent="0.2">
      <c r="B55" s="59">
        <v>4067</v>
      </c>
      <c r="C55" s="59" t="s">
        <v>214</v>
      </c>
      <c r="D55" s="92">
        <v>14386</v>
      </c>
      <c r="E55" s="92">
        <v>228</v>
      </c>
      <c r="F55" s="92">
        <v>14158</v>
      </c>
      <c r="G55" s="92">
        <v>1892</v>
      </c>
      <c r="H55" s="92">
        <v>26</v>
      </c>
      <c r="I55" s="92">
        <v>15</v>
      </c>
      <c r="J55" s="92">
        <v>59</v>
      </c>
      <c r="K55" s="92">
        <v>45</v>
      </c>
      <c r="L55" s="92">
        <v>641</v>
      </c>
      <c r="M55" s="92">
        <v>31</v>
      </c>
      <c r="N55" s="89">
        <v>4.84</v>
      </c>
    </row>
    <row r="56" spans="2:14" x14ac:dyDescent="0.2">
      <c r="B56" s="59">
        <v>4068</v>
      </c>
      <c r="C56" s="59" t="s">
        <v>215</v>
      </c>
      <c r="D56" s="92">
        <v>6768</v>
      </c>
      <c r="E56" s="92">
        <v>1243</v>
      </c>
      <c r="F56" s="92">
        <v>5525</v>
      </c>
      <c r="G56" s="92">
        <v>12313</v>
      </c>
      <c r="H56" s="92">
        <v>5</v>
      </c>
      <c r="I56" s="92">
        <v>5</v>
      </c>
      <c r="J56" s="92">
        <v>5</v>
      </c>
      <c r="K56" s="92">
        <v>6</v>
      </c>
      <c r="L56" s="92">
        <v>1019</v>
      </c>
      <c r="M56" s="92">
        <v>6</v>
      </c>
      <c r="N56" s="89">
        <v>0.59</v>
      </c>
    </row>
    <row r="57" spans="2:14" x14ac:dyDescent="0.2">
      <c r="B57" s="59">
        <v>4069</v>
      </c>
      <c r="C57" s="59" t="s">
        <v>216</v>
      </c>
      <c r="D57" s="92">
        <v>1517</v>
      </c>
      <c r="E57" s="92">
        <v>292</v>
      </c>
      <c r="F57" s="92">
        <v>1225</v>
      </c>
      <c r="G57" s="92">
        <v>1873</v>
      </c>
      <c r="H57" s="92">
        <v>1</v>
      </c>
      <c r="I57" s="92">
        <v>1</v>
      </c>
      <c r="J57" s="92">
        <v>1</v>
      </c>
      <c r="K57" s="92">
        <v>3</v>
      </c>
      <c r="L57" s="92">
        <v>500</v>
      </c>
      <c r="M57" s="92">
        <v>6</v>
      </c>
      <c r="N57" s="89">
        <v>1.2</v>
      </c>
    </row>
    <row r="58" spans="2:14" x14ac:dyDescent="0.2">
      <c r="B58" s="59">
        <v>4084</v>
      </c>
      <c r="C58" s="59" t="s">
        <v>229</v>
      </c>
      <c r="D58" s="92">
        <v>6705</v>
      </c>
      <c r="E58" s="92">
        <v>456</v>
      </c>
      <c r="F58" s="92">
        <v>6249</v>
      </c>
      <c r="G58" s="92">
        <v>369</v>
      </c>
      <c r="H58" s="92">
        <v>4</v>
      </c>
      <c r="I58" s="92">
        <v>1</v>
      </c>
      <c r="J58" s="92">
        <v>16</v>
      </c>
      <c r="K58" s="92">
        <v>7</v>
      </c>
      <c r="L58" s="92">
        <v>271</v>
      </c>
      <c r="M58" s="92">
        <v>3</v>
      </c>
      <c r="N58" s="89">
        <v>1.1100000000000001</v>
      </c>
    </row>
    <row r="59" spans="2:14" x14ac:dyDescent="0.2">
      <c r="B59" s="59">
        <v>4071</v>
      </c>
      <c r="C59" s="59" t="s">
        <v>217</v>
      </c>
      <c r="D59" s="92">
        <v>14783</v>
      </c>
      <c r="E59" s="92">
        <v>1109</v>
      </c>
      <c r="F59" s="92">
        <v>13674</v>
      </c>
      <c r="G59" s="92">
        <v>18325</v>
      </c>
      <c r="H59" s="92">
        <v>13</v>
      </c>
      <c r="I59" s="92">
        <v>11</v>
      </c>
      <c r="J59" s="92">
        <v>40</v>
      </c>
      <c r="K59" s="92">
        <v>34</v>
      </c>
      <c r="L59" s="92">
        <v>809</v>
      </c>
      <c r="M59" s="92">
        <v>4</v>
      </c>
      <c r="N59" s="89">
        <v>0.49</v>
      </c>
    </row>
    <row r="60" spans="2:14" x14ac:dyDescent="0.2">
      <c r="B60" s="59">
        <v>4072</v>
      </c>
      <c r="C60" s="59" t="s">
        <v>218</v>
      </c>
      <c r="D60" s="92">
        <v>13778</v>
      </c>
      <c r="E60" s="92">
        <v>458</v>
      </c>
      <c r="F60" s="92">
        <v>13320</v>
      </c>
      <c r="G60" s="92">
        <v>27317</v>
      </c>
      <c r="H60" s="92">
        <v>12</v>
      </c>
      <c r="I60" s="92">
        <v>4</v>
      </c>
      <c r="J60" s="92">
        <v>47</v>
      </c>
      <c r="K60" s="92">
        <v>29</v>
      </c>
      <c r="L60" s="92">
        <v>1069</v>
      </c>
      <c r="M60" s="92">
        <v>0</v>
      </c>
      <c r="N60" s="89" t="s">
        <v>417</v>
      </c>
    </row>
    <row r="61" spans="2:14" x14ac:dyDescent="0.2">
      <c r="B61" s="59">
        <v>4073</v>
      </c>
      <c r="C61" s="59" t="s">
        <v>219</v>
      </c>
      <c r="D61" s="92">
        <v>9380</v>
      </c>
      <c r="E61" s="92">
        <v>1056</v>
      </c>
      <c r="F61" s="92">
        <v>8324</v>
      </c>
      <c r="G61" s="92">
        <v>4028</v>
      </c>
      <c r="H61" s="92">
        <v>1</v>
      </c>
      <c r="I61" s="92">
        <v>0</v>
      </c>
      <c r="J61" s="92">
        <v>2</v>
      </c>
      <c r="K61" s="92">
        <v>2</v>
      </c>
      <c r="L61" s="92">
        <v>872</v>
      </c>
      <c r="M61" s="92">
        <v>0</v>
      </c>
      <c r="N61" s="89" t="s">
        <v>417</v>
      </c>
    </row>
    <row r="62" spans="2:14" x14ac:dyDescent="0.2">
      <c r="B62" s="59">
        <v>4074</v>
      </c>
      <c r="C62" s="59" t="s">
        <v>220</v>
      </c>
      <c r="D62" s="92">
        <v>10731</v>
      </c>
      <c r="E62" s="92">
        <v>4767</v>
      </c>
      <c r="F62" s="92">
        <v>5964</v>
      </c>
      <c r="G62" s="92">
        <v>41773</v>
      </c>
      <c r="H62" s="92">
        <v>13</v>
      </c>
      <c r="I62" s="92">
        <v>1</v>
      </c>
      <c r="J62" s="92">
        <v>27</v>
      </c>
      <c r="K62" s="92">
        <v>17</v>
      </c>
      <c r="L62" s="92">
        <v>980</v>
      </c>
      <c r="M62" s="92">
        <v>9</v>
      </c>
      <c r="N62" s="89">
        <v>0.92</v>
      </c>
    </row>
    <row r="63" spans="2:14" x14ac:dyDescent="0.2">
      <c r="B63" s="59">
        <v>4075</v>
      </c>
      <c r="C63" s="59" t="s">
        <v>418</v>
      </c>
      <c r="D63" s="92">
        <v>18336</v>
      </c>
      <c r="E63" s="92">
        <v>3088</v>
      </c>
      <c r="F63" s="92">
        <v>15248</v>
      </c>
      <c r="G63" s="92">
        <v>14149</v>
      </c>
      <c r="H63" s="92">
        <v>2</v>
      </c>
      <c r="I63" s="92">
        <v>1</v>
      </c>
      <c r="J63" s="92">
        <v>3</v>
      </c>
      <c r="K63" s="92" t="s">
        <v>595</v>
      </c>
      <c r="L63" s="92">
        <v>1961</v>
      </c>
      <c r="M63" s="92">
        <v>12</v>
      </c>
      <c r="N63" s="89">
        <v>0.61</v>
      </c>
    </row>
    <row r="64" spans="2:14" x14ac:dyDescent="0.2">
      <c r="B64" s="59">
        <v>4076</v>
      </c>
      <c r="C64" s="59" t="s">
        <v>221</v>
      </c>
      <c r="D64" s="92">
        <v>16603</v>
      </c>
      <c r="E64" s="92">
        <v>486</v>
      </c>
      <c r="F64" s="92">
        <v>16117</v>
      </c>
      <c r="G64" s="92">
        <v>37723</v>
      </c>
      <c r="H64" s="92">
        <v>9</v>
      </c>
      <c r="I64" s="92">
        <v>7</v>
      </c>
      <c r="J64" s="92">
        <v>12</v>
      </c>
      <c r="K64" s="92">
        <v>20</v>
      </c>
      <c r="L64" s="92">
        <v>1095</v>
      </c>
      <c r="M64" s="92">
        <v>23</v>
      </c>
      <c r="N64" s="89">
        <v>2.1</v>
      </c>
    </row>
    <row r="65" spans="2:14" x14ac:dyDescent="0.2">
      <c r="B65" s="59">
        <v>4077</v>
      </c>
      <c r="C65" s="59" t="s">
        <v>222</v>
      </c>
      <c r="D65" s="92">
        <v>4505</v>
      </c>
      <c r="E65" s="92">
        <v>1021</v>
      </c>
      <c r="F65" s="92">
        <v>3484</v>
      </c>
      <c r="G65" s="92">
        <v>4144</v>
      </c>
      <c r="H65" s="92">
        <v>5</v>
      </c>
      <c r="I65" s="92">
        <v>5</v>
      </c>
      <c r="J65" s="92">
        <v>5</v>
      </c>
      <c r="K65" s="92" t="s">
        <v>597</v>
      </c>
      <c r="L65" s="92">
        <v>583</v>
      </c>
      <c r="M65" s="92">
        <v>4</v>
      </c>
      <c r="N65" s="89">
        <v>0.69</v>
      </c>
    </row>
    <row r="66" spans="2:14" x14ac:dyDescent="0.2">
      <c r="B66" s="59">
        <v>4078</v>
      </c>
      <c r="C66" s="59" t="s">
        <v>223</v>
      </c>
      <c r="D66" s="92">
        <v>3439</v>
      </c>
      <c r="E66" s="92">
        <v>566</v>
      </c>
      <c r="F66" s="92">
        <v>2873</v>
      </c>
      <c r="G66" s="92">
        <v>1332</v>
      </c>
      <c r="H66" s="92">
        <v>2</v>
      </c>
      <c r="I66" s="92">
        <v>2</v>
      </c>
      <c r="J66" s="92">
        <v>2</v>
      </c>
      <c r="K66" s="92">
        <v>0</v>
      </c>
      <c r="L66" s="92">
        <v>172</v>
      </c>
      <c r="M66" s="92">
        <v>0</v>
      </c>
      <c r="N66" s="89" t="s">
        <v>417</v>
      </c>
    </row>
    <row r="67" spans="2:14" x14ac:dyDescent="0.2">
      <c r="B67" s="59">
        <v>4079</v>
      </c>
      <c r="C67" s="59" t="s">
        <v>224</v>
      </c>
      <c r="D67" s="92">
        <v>11045</v>
      </c>
      <c r="E67" s="92">
        <v>7779</v>
      </c>
      <c r="F67" s="92">
        <v>3266</v>
      </c>
      <c r="G67" s="92">
        <v>9403</v>
      </c>
      <c r="H67" s="92">
        <v>2</v>
      </c>
      <c r="I67" s="92">
        <v>1</v>
      </c>
      <c r="J67" s="92">
        <v>7</v>
      </c>
      <c r="K67" s="92">
        <v>8</v>
      </c>
      <c r="L67" s="92">
        <v>551</v>
      </c>
      <c r="M67" s="92">
        <v>12</v>
      </c>
      <c r="N67" s="89">
        <v>2.1800000000000002</v>
      </c>
    </row>
    <row r="68" spans="2:14" x14ac:dyDescent="0.2">
      <c r="B68" s="59">
        <v>4080</v>
      </c>
      <c r="C68" s="59" t="s">
        <v>225</v>
      </c>
      <c r="D68" s="92">
        <v>72905</v>
      </c>
      <c r="E68" s="92">
        <v>2226</v>
      </c>
      <c r="F68" s="92">
        <v>70679</v>
      </c>
      <c r="G68" s="92">
        <v>55841</v>
      </c>
      <c r="H68" s="92">
        <v>53</v>
      </c>
      <c r="I68" s="92">
        <v>36</v>
      </c>
      <c r="J68" s="92">
        <v>212</v>
      </c>
      <c r="K68" s="92">
        <v>220</v>
      </c>
      <c r="L68" s="92">
        <v>2984</v>
      </c>
      <c r="M68" s="92">
        <v>159</v>
      </c>
      <c r="N68" s="89">
        <v>5.33</v>
      </c>
    </row>
    <row r="69" spans="2:14" x14ac:dyDescent="0.2">
      <c r="B69" s="59">
        <v>4081</v>
      </c>
      <c r="C69" s="59" t="s">
        <v>226</v>
      </c>
      <c r="D69" s="92">
        <v>13070</v>
      </c>
      <c r="E69" s="92">
        <v>3273</v>
      </c>
      <c r="F69" s="92">
        <v>9797</v>
      </c>
      <c r="G69" s="92">
        <v>13940</v>
      </c>
      <c r="H69" s="92">
        <v>5</v>
      </c>
      <c r="I69" s="92">
        <v>4</v>
      </c>
      <c r="J69" s="92">
        <v>8</v>
      </c>
      <c r="K69" s="92">
        <v>8</v>
      </c>
      <c r="L69" s="92">
        <v>1664</v>
      </c>
      <c r="M69" s="92">
        <v>27</v>
      </c>
      <c r="N69" s="89">
        <v>1.62</v>
      </c>
    </row>
    <row r="70" spans="2:14" x14ac:dyDescent="0.2">
      <c r="B70" s="59">
        <v>4082</v>
      </c>
      <c r="C70" s="59" t="s">
        <v>227</v>
      </c>
      <c r="D70" s="92">
        <v>95854</v>
      </c>
      <c r="E70" s="92">
        <v>17004</v>
      </c>
      <c r="F70" s="92">
        <v>78850</v>
      </c>
      <c r="G70" s="92">
        <v>99496</v>
      </c>
      <c r="H70" s="92">
        <v>27</v>
      </c>
      <c r="I70" s="92">
        <v>21</v>
      </c>
      <c r="J70" s="92">
        <v>52</v>
      </c>
      <c r="K70" s="92">
        <v>76</v>
      </c>
      <c r="L70" s="92">
        <v>6849</v>
      </c>
      <c r="M70" s="92">
        <v>246</v>
      </c>
      <c r="N70" s="89">
        <v>3.59</v>
      </c>
    </row>
    <row r="71" spans="2:14" x14ac:dyDescent="0.2">
      <c r="B71" s="59">
        <v>4083</v>
      </c>
      <c r="C71" s="59" t="s">
        <v>228</v>
      </c>
      <c r="D71" s="92">
        <v>18804</v>
      </c>
      <c r="E71" s="92">
        <v>1859</v>
      </c>
      <c r="F71" s="92">
        <v>16945</v>
      </c>
      <c r="G71" s="92">
        <v>4580</v>
      </c>
      <c r="H71" s="92">
        <v>14</v>
      </c>
      <c r="I71" s="92">
        <v>5</v>
      </c>
      <c r="J71" s="92">
        <v>48</v>
      </c>
      <c r="K71" s="92">
        <v>40</v>
      </c>
      <c r="L71" s="92">
        <v>1938</v>
      </c>
      <c r="M71" s="92">
        <v>28</v>
      </c>
      <c r="N71" s="89">
        <v>1.44</v>
      </c>
    </row>
    <row r="72" spans="2:14" x14ac:dyDescent="0.2">
      <c r="B72" s="60">
        <v>4129</v>
      </c>
      <c r="C72" s="60" t="s">
        <v>256</v>
      </c>
      <c r="D72" s="93">
        <v>355757</v>
      </c>
      <c r="E72" s="93">
        <v>60013</v>
      </c>
      <c r="F72" s="93">
        <v>295744</v>
      </c>
      <c r="G72" s="93">
        <v>302092</v>
      </c>
      <c r="H72" s="93">
        <v>103</v>
      </c>
      <c r="I72" s="93">
        <v>70</v>
      </c>
      <c r="J72" s="93">
        <v>402</v>
      </c>
      <c r="K72" s="93">
        <v>329</v>
      </c>
      <c r="L72" s="93">
        <v>22065</v>
      </c>
      <c r="M72" s="93">
        <v>293</v>
      </c>
      <c r="N72" s="88">
        <v>1.33</v>
      </c>
    </row>
    <row r="73" spans="2:14" x14ac:dyDescent="0.2">
      <c r="B73" s="59">
        <v>4091</v>
      </c>
      <c r="C73" s="59" t="s">
        <v>231</v>
      </c>
      <c r="D73" s="92">
        <v>8165</v>
      </c>
      <c r="E73" s="92">
        <v>1276</v>
      </c>
      <c r="F73" s="92">
        <v>6889</v>
      </c>
      <c r="G73" s="92">
        <v>6262</v>
      </c>
      <c r="H73" s="92">
        <v>5</v>
      </c>
      <c r="I73" s="92">
        <v>3</v>
      </c>
      <c r="J73" s="92">
        <v>16</v>
      </c>
      <c r="K73" s="92">
        <v>13</v>
      </c>
      <c r="L73" s="92">
        <v>706</v>
      </c>
      <c r="M73" s="92">
        <v>4</v>
      </c>
      <c r="N73" s="89">
        <v>0.56999999999999995</v>
      </c>
    </row>
    <row r="74" spans="2:14" x14ac:dyDescent="0.2">
      <c r="B74" s="59">
        <v>4092</v>
      </c>
      <c r="C74" s="59" t="s">
        <v>232</v>
      </c>
      <c r="D74" s="92">
        <v>17347</v>
      </c>
      <c r="E74" s="92">
        <v>2437</v>
      </c>
      <c r="F74" s="92">
        <v>14910</v>
      </c>
      <c r="G74" s="92">
        <v>21380</v>
      </c>
      <c r="H74" s="92">
        <v>3</v>
      </c>
      <c r="I74" s="92">
        <v>1</v>
      </c>
      <c r="J74" s="92">
        <v>21</v>
      </c>
      <c r="K74" s="92">
        <v>19</v>
      </c>
      <c r="L74" s="92">
        <v>1736</v>
      </c>
      <c r="M74" s="92">
        <v>104</v>
      </c>
      <c r="N74" s="89">
        <v>5.99</v>
      </c>
    </row>
    <row r="75" spans="2:14" x14ac:dyDescent="0.2">
      <c r="B75" s="59">
        <v>4093</v>
      </c>
      <c r="C75" s="59" t="s">
        <v>233</v>
      </c>
      <c r="D75" s="92">
        <v>1301</v>
      </c>
      <c r="E75" s="92">
        <v>618</v>
      </c>
      <c r="F75" s="92">
        <v>683</v>
      </c>
      <c r="G75" s="92">
        <v>186</v>
      </c>
      <c r="H75" s="92">
        <v>0</v>
      </c>
      <c r="I75" s="92">
        <v>0</v>
      </c>
      <c r="J75" s="92">
        <v>0</v>
      </c>
      <c r="K75" s="92">
        <v>1</v>
      </c>
      <c r="L75" s="92">
        <v>316</v>
      </c>
      <c r="M75" s="92">
        <v>13</v>
      </c>
      <c r="N75" s="89">
        <v>4.1100000000000003</v>
      </c>
    </row>
    <row r="76" spans="2:14" x14ac:dyDescent="0.2">
      <c r="B76" s="59">
        <v>4098</v>
      </c>
      <c r="C76" s="59" t="s">
        <v>255</v>
      </c>
      <c r="D76" s="92" t="s">
        <v>419</v>
      </c>
      <c r="E76" s="92" t="s">
        <v>419</v>
      </c>
      <c r="F76" s="92" t="s">
        <v>419</v>
      </c>
      <c r="G76" s="92" t="s">
        <v>419</v>
      </c>
      <c r="H76" s="92" t="s">
        <v>419</v>
      </c>
      <c r="I76" s="92" t="s">
        <v>419</v>
      </c>
      <c r="J76" s="92" t="s">
        <v>419</v>
      </c>
      <c r="K76" s="92" t="s">
        <v>419</v>
      </c>
      <c r="L76" s="92" t="s">
        <v>419</v>
      </c>
      <c r="M76" s="92">
        <v>3</v>
      </c>
      <c r="N76" s="89">
        <v>0.43</v>
      </c>
    </row>
    <row r="77" spans="2:14" x14ac:dyDescent="0.2">
      <c r="B77" s="59">
        <v>4124</v>
      </c>
      <c r="C77" s="59" t="s">
        <v>234</v>
      </c>
      <c r="D77" s="92">
        <v>6283</v>
      </c>
      <c r="E77" s="92">
        <v>37</v>
      </c>
      <c r="F77" s="92">
        <v>6246</v>
      </c>
      <c r="G77" s="92">
        <v>1723</v>
      </c>
      <c r="H77" s="92">
        <v>8</v>
      </c>
      <c r="I77" s="92">
        <v>6</v>
      </c>
      <c r="J77" s="92">
        <v>18</v>
      </c>
      <c r="K77" s="92">
        <v>19</v>
      </c>
      <c r="L77" s="92">
        <v>334</v>
      </c>
      <c r="M77" s="92">
        <v>0</v>
      </c>
      <c r="N77" s="89" t="s">
        <v>417</v>
      </c>
    </row>
    <row r="78" spans="2:14" x14ac:dyDescent="0.2">
      <c r="B78" s="59">
        <v>4094</v>
      </c>
      <c r="C78" s="59" t="s">
        <v>45</v>
      </c>
      <c r="D78" s="92">
        <v>51109</v>
      </c>
      <c r="E78" s="92">
        <v>10107</v>
      </c>
      <c r="F78" s="92">
        <v>41002</v>
      </c>
      <c r="G78" s="92">
        <v>32903</v>
      </c>
      <c r="H78" s="92">
        <v>14</v>
      </c>
      <c r="I78" s="92">
        <v>6</v>
      </c>
      <c r="J78" s="92">
        <v>69</v>
      </c>
      <c r="K78" s="92">
        <v>91</v>
      </c>
      <c r="L78" s="92">
        <v>5310</v>
      </c>
      <c r="M78" s="92">
        <v>46</v>
      </c>
      <c r="N78" s="89">
        <v>0.87</v>
      </c>
    </row>
    <row r="79" spans="2:14" x14ac:dyDescent="0.2">
      <c r="B79" s="59">
        <v>4095</v>
      </c>
      <c r="C79" s="59" t="s">
        <v>235</v>
      </c>
      <c r="D79" s="92">
        <v>4909</v>
      </c>
      <c r="E79" s="92">
        <v>369</v>
      </c>
      <c r="F79" s="92">
        <v>4540</v>
      </c>
      <c r="G79" s="92">
        <v>987</v>
      </c>
      <c r="H79" s="92">
        <v>8</v>
      </c>
      <c r="I79" s="92">
        <v>8</v>
      </c>
      <c r="J79" s="92">
        <v>8</v>
      </c>
      <c r="K79" s="92">
        <v>4</v>
      </c>
      <c r="L79" s="92">
        <v>272</v>
      </c>
      <c r="M79" s="92">
        <v>0</v>
      </c>
      <c r="N79" s="89" t="s">
        <v>417</v>
      </c>
    </row>
    <row r="80" spans="2:14" x14ac:dyDescent="0.2">
      <c r="B80" s="59">
        <v>4096</v>
      </c>
      <c r="C80" s="59" t="s">
        <v>236</v>
      </c>
      <c r="D80" s="92">
        <v>493</v>
      </c>
      <c r="E80" s="92">
        <v>332</v>
      </c>
      <c r="F80" s="92">
        <v>161</v>
      </c>
      <c r="G80" s="92">
        <v>307</v>
      </c>
      <c r="H80" s="92">
        <v>3</v>
      </c>
      <c r="I80" s="92">
        <v>3</v>
      </c>
      <c r="J80" s="92">
        <v>3</v>
      </c>
      <c r="K80" s="92">
        <v>3</v>
      </c>
      <c r="L80" s="92">
        <v>135</v>
      </c>
      <c r="M80" s="92">
        <v>0</v>
      </c>
      <c r="N80" s="89" t="s">
        <v>417</v>
      </c>
    </row>
    <row r="81" spans="2:14" x14ac:dyDescent="0.2">
      <c r="B81" s="59">
        <v>4097</v>
      </c>
      <c r="C81" s="59" t="s">
        <v>420</v>
      </c>
      <c r="D81" s="92">
        <v>6</v>
      </c>
      <c r="E81" s="92" t="s">
        <v>417</v>
      </c>
      <c r="F81" s="92">
        <v>6</v>
      </c>
      <c r="G81" s="92">
        <v>722</v>
      </c>
      <c r="H81" s="92">
        <v>0</v>
      </c>
      <c r="I81" s="92">
        <v>0</v>
      </c>
      <c r="J81" s="92">
        <v>0</v>
      </c>
      <c r="K81" s="92">
        <v>0</v>
      </c>
      <c r="L81" s="92">
        <v>64</v>
      </c>
      <c r="M81" s="92" t="s">
        <v>419</v>
      </c>
      <c r="N81" s="89" t="s">
        <v>419</v>
      </c>
    </row>
    <row r="82" spans="2:14" x14ac:dyDescent="0.2">
      <c r="B82" s="59">
        <v>4099</v>
      </c>
      <c r="C82" s="59" t="s">
        <v>237</v>
      </c>
      <c r="D82" s="92">
        <v>1414</v>
      </c>
      <c r="E82" s="92">
        <v>650</v>
      </c>
      <c r="F82" s="92">
        <v>764</v>
      </c>
      <c r="G82" s="92">
        <v>2225</v>
      </c>
      <c r="H82" s="92">
        <v>1</v>
      </c>
      <c r="I82" s="92">
        <v>1</v>
      </c>
      <c r="J82" s="92">
        <v>1</v>
      </c>
      <c r="K82" s="92">
        <v>2</v>
      </c>
      <c r="L82" s="92">
        <v>184</v>
      </c>
      <c r="M82" s="92">
        <v>2</v>
      </c>
      <c r="N82" s="89">
        <v>1.0900000000000001</v>
      </c>
    </row>
    <row r="83" spans="2:14" x14ac:dyDescent="0.2">
      <c r="B83" s="59">
        <v>4100</v>
      </c>
      <c r="C83" s="59" t="s">
        <v>238</v>
      </c>
      <c r="D83" s="92">
        <v>55780</v>
      </c>
      <c r="E83" s="92">
        <v>1741</v>
      </c>
      <c r="F83" s="92">
        <v>54039</v>
      </c>
      <c r="G83" s="92">
        <v>19668</v>
      </c>
      <c r="H83" s="92">
        <v>11</v>
      </c>
      <c r="I83" s="92">
        <v>6</v>
      </c>
      <c r="J83" s="92">
        <v>98</v>
      </c>
      <c r="K83" s="92">
        <v>94</v>
      </c>
      <c r="L83" s="92">
        <v>1474</v>
      </c>
      <c r="M83" s="92">
        <v>29</v>
      </c>
      <c r="N83" s="89">
        <v>1.97</v>
      </c>
    </row>
    <row r="84" spans="2:14" x14ac:dyDescent="0.2">
      <c r="B84" s="59">
        <v>4103</v>
      </c>
      <c r="C84" s="59" t="s">
        <v>421</v>
      </c>
      <c r="D84" s="92" t="s">
        <v>417</v>
      </c>
      <c r="E84" s="92" t="s">
        <v>417</v>
      </c>
      <c r="F84" s="92" t="s">
        <v>417</v>
      </c>
      <c r="G84" s="92" t="s">
        <v>417</v>
      </c>
      <c r="H84" s="92">
        <v>1</v>
      </c>
      <c r="I84" s="92">
        <v>1</v>
      </c>
      <c r="J84" s="92">
        <v>1</v>
      </c>
      <c r="K84" s="92">
        <v>0</v>
      </c>
      <c r="L84" s="92">
        <v>60</v>
      </c>
      <c r="M84" s="92" t="s">
        <v>419</v>
      </c>
      <c r="N84" s="89" t="s">
        <v>419</v>
      </c>
    </row>
    <row r="85" spans="2:14" x14ac:dyDescent="0.2">
      <c r="B85" s="59">
        <v>4104</v>
      </c>
      <c r="C85" s="59" t="s">
        <v>239</v>
      </c>
      <c r="D85" s="92">
        <v>21588</v>
      </c>
      <c r="E85" s="92">
        <v>6803</v>
      </c>
      <c r="F85" s="92">
        <v>14785</v>
      </c>
      <c r="G85" s="92">
        <v>21059</v>
      </c>
      <c r="H85" s="92">
        <v>2</v>
      </c>
      <c r="I85" s="92">
        <v>2</v>
      </c>
      <c r="J85" s="92">
        <v>2</v>
      </c>
      <c r="K85" s="92" t="s">
        <v>595</v>
      </c>
      <c r="L85" s="92">
        <v>999</v>
      </c>
      <c r="M85" s="92">
        <v>4</v>
      </c>
      <c r="N85" s="89">
        <v>0.4</v>
      </c>
    </row>
    <row r="86" spans="2:14" x14ac:dyDescent="0.2">
      <c r="B86" s="59">
        <v>4105</v>
      </c>
      <c r="C86" s="59" t="s">
        <v>240</v>
      </c>
      <c r="D86" s="92">
        <v>344</v>
      </c>
      <c r="E86" s="92">
        <v>112</v>
      </c>
      <c r="F86" s="92">
        <v>232</v>
      </c>
      <c r="G86" s="92">
        <v>2556</v>
      </c>
      <c r="H86" s="92">
        <v>0</v>
      </c>
      <c r="I86" s="92">
        <v>0</v>
      </c>
      <c r="J86" s="92">
        <v>0</v>
      </c>
      <c r="K86" s="92">
        <v>0</v>
      </c>
      <c r="L86" s="92">
        <v>127</v>
      </c>
      <c r="M86" s="92">
        <v>2</v>
      </c>
      <c r="N86" s="89">
        <v>1.57</v>
      </c>
    </row>
    <row r="87" spans="2:14" x14ac:dyDescent="0.2">
      <c r="B87" s="59">
        <v>4106</v>
      </c>
      <c r="C87" s="59" t="s">
        <v>241</v>
      </c>
      <c r="D87" s="92">
        <v>659</v>
      </c>
      <c r="E87" s="92">
        <v>260</v>
      </c>
      <c r="F87" s="92">
        <v>399</v>
      </c>
      <c r="G87" s="92">
        <v>2077</v>
      </c>
      <c r="H87" s="92">
        <v>0</v>
      </c>
      <c r="I87" s="92">
        <v>0</v>
      </c>
      <c r="J87" s="92">
        <v>0</v>
      </c>
      <c r="K87" s="92">
        <v>0</v>
      </c>
      <c r="L87" s="92">
        <v>194</v>
      </c>
      <c r="M87" s="92">
        <v>2</v>
      </c>
      <c r="N87" s="89">
        <v>1.03</v>
      </c>
    </row>
    <row r="88" spans="2:14" x14ac:dyDescent="0.2">
      <c r="B88" s="59">
        <v>4107</v>
      </c>
      <c r="C88" s="59" t="s">
        <v>242</v>
      </c>
      <c r="D88" s="92">
        <v>2908</v>
      </c>
      <c r="E88" s="92">
        <v>167</v>
      </c>
      <c r="F88" s="92">
        <v>2741</v>
      </c>
      <c r="G88" s="92">
        <v>166</v>
      </c>
      <c r="H88" s="92">
        <v>11</v>
      </c>
      <c r="I88" s="92">
        <v>6</v>
      </c>
      <c r="J88" s="92">
        <v>32</v>
      </c>
      <c r="K88" s="92">
        <v>48</v>
      </c>
      <c r="L88" s="92">
        <v>461</v>
      </c>
      <c r="M88" s="92">
        <v>18</v>
      </c>
      <c r="N88" s="89">
        <v>3.9</v>
      </c>
    </row>
    <row r="89" spans="2:14" x14ac:dyDescent="0.2">
      <c r="B89" s="59">
        <v>4108</v>
      </c>
      <c r="C89" s="59" t="s">
        <v>422</v>
      </c>
      <c r="D89" s="92">
        <v>1523</v>
      </c>
      <c r="E89" s="92">
        <v>604</v>
      </c>
      <c r="F89" s="92">
        <v>919</v>
      </c>
      <c r="G89" s="92">
        <v>614</v>
      </c>
      <c r="H89" s="92">
        <v>2</v>
      </c>
      <c r="I89" s="92">
        <v>2</v>
      </c>
      <c r="J89" s="92">
        <v>2</v>
      </c>
      <c r="K89" s="92">
        <v>0</v>
      </c>
      <c r="L89" s="92">
        <v>229</v>
      </c>
      <c r="M89" s="92" t="s">
        <v>419</v>
      </c>
      <c r="N89" s="89" t="s">
        <v>419</v>
      </c>
    </row>
    <row r="90" spans="2:14" x14ac:dyDescent="0.2">
      <c r="B90" s="59">
        <v>4109</v>
      </c>
      <c r="C90" s="59" t="s">
        <v>243</v>
      </c>
      <c r="D90" s="92">
        <v>1318</v>
      </c>
      <c r="E90" s="92">
        <v>741</v>
      </c>
      <c r="F90" s="92">
        <v>577</v>
      </c>
      <c r="G90" s="92">
        <v>1382</v>
      </c>
      <c r="H90" s="92">
        <v>1</v>
      </c>
      <c r="I90" s="92">
        <v>1</v>
      </c>
      <c r="J90" s="92">
        <v>1</v>
      </c>
      <c r="K90" s="92">
        <v>0</v>
      </c>
      <c r="L90" s="92">
        <v>225</v>
      </c>
      <c r="M90" s="92">
        <v>0</v>
      </c>
      <c r="N90" s="89" t="s">
        <v>417</v>
      </c>
    </row>
    <row r="91" spans="2:14" x14ac:dyDescent="0.2">
      <c r="B91" s="59">
        <v>4110</v>
      </c>
      <c r="C91" s="59" t="s">
        <v>244</v>
      </c>
      <c r="D91" s="92">
        <v>3621</v>
      </c>
      <c r="E91" s="92">
        <v>973</v>
      </c>
      <c r="F91" s="92">
        <v>2648</v>
      </c>
      <c r="G91" s="92">
        <v>4428</v>
      </c>
      <c r="H91" s="92">
        <v>3</v>
      </c>
      <c r="I91" s="92">
        <v>3</v>
      </c>
      <c r="J91" s="92">
        <v>3</v>
      </c>
      <c r="K91" s="92">
        <v>3</v>
      </c>
      <c r="L91" s="92">
        <v>487</v>
      </c>
      <c r="M91" s="92">
        <v>1</v>
      </c>
      <c r="N91" s="89">
        <v>0.21</v>
      </c>
    </row>
    <row r="92" spans="2:14" x14ac:dyDescent="0.2">
      <c r="B92" s="59">
        <v>4111</v>
      </c>
      <c r="C92" s="59" t="s">
        <v>245</v>
      </c>
      <c r="D92" s="92">
        <v>770</v>
      </c>
      <c r="E92" s="92">
        <v>203</v>
      </c>
      <c r="F92" s="92">
        <v>567</v>
      </c>
      <c r="G92" s="92">
        <v>4475</v>
      </c>
      <c r="H92" s="92">
        <v>0</v>
      </c>
      <c r="I92" s="92">
        <v>0</v>
      </c>
      <c r="J92" s="92">
        <v>0</v>
      </c>
      <c r="K92" s="92" t="s">
        <v>595</v>
      </c>
      <c r="L92" s="92">
        <v>652</v>
      </c>
      <c r="M92" s="92">
        <v>3</v>
      </c>
      <c r="N92" s="89">
        <v>0.46</v>
      </c>
    </row>
    <row r="93" spans="2:14" x14ac:dyDescent="0.2">
      <c r="B93" s="59">
        <v>4112</v>
      </c>
      <c r="C93" s="59" t="s">
        <v>246</v>
      </c>
      <c r="D93" s="92">
        <v>1999</v>
      </c>
      <c r="E93" s="92">
        <v>1503</v>
      </c>
      <c r="F93" s="92">
        <v>496</v>
      </c>
      <c r="G93" s="92">
        <v>138</v>
      </c>
      <c r="H93" s="92">
        <v>1</v>
      </c>
      <c r="I93" s="92">
        <v>1</v>
      </c>
      <c r="J93" s="92">
        <v>1</v>
      </c>
      <c r="K93" s="92">
        <v>0</v>
      </c>
      <c r="L93" s="92">
        <v>357</v>
      </c>
      <c r="M93" s="92">
        <v>2</v>
      </c>
      <c r="N93" s="89">
        <v>0.56000000000000005</v>
      </c>
    </row>
    <row r="94" spans="2:14" x14ac:dyDescent="0.2">
      <c r="B94" s="59">
        <v>4113</v>
      </c>
      <c r="C94" s="59" t="s">
        <v>247</v>
      </c>
      <c r="D94" s="92">
        <v>2366</v>
      </c>
      <c r="E94" s="92">
        <v>100</v>
      </c>
      <c r="F94" s="92">
        <v>2266</v>
      </c>
      <c r="G94" s="92">
        <v>2634</v>
      </c>
      <c r="H94" s="92">
        <v>4</v>
      </c>
      <c r="I94" s="92">
        <v>2</v>
      </c>
      <c r="J94" s="92">
        <v>6</v>
      </c>
      <c r="K94" s="92">
        <v>6</v>
      </c>
      <c r="L94" s="92">
        <v>285</v>
      </c>
      <c r="M94" s="92">
        <v>3</v>
      </c>
      <c r="N94" s="89">
        <v>1.05</v>
      </c>
    </row>
    <row r="95" spans="2:14" x14ac:dyDescent="0.2">
      <c r="B95" s="59">
        <v>4114</v>
      </c>
      <c r="C95" s="59" t="s">
        <v>248</v>
      </c>
      <c r="D95" s="92">
        <v>583</v>
      </c>
      <c r="E95" s="92">
        <v>242</v>
      </c>
      <c r="F95" s="92">
        <v>341</v>
      </c>
      <c r="G95" s="92">
        <v>580</v>
      </c>
      <c r="H95" s="92">
        <v>0</v>
      </c>
      <c r="I95" s="92">
        <v>0</v>
      </c>
      <c r="J95" s="92">
        <v>0</v>
      </c>
      <c r="K95" s="92">
        <v>0</v>
      </c>
      <c r="L95" s="92">
        <v>566</v>
      </c>
      <c r="M95" s="92">
        <v>11</v>
      </c>
      <c r="N95" s="89">
        <v>1.94</v>
      </c>
    </row>
    <row r="96" spans="2:14" x14ac:dyDescent="0.2">
      <c r="B96" s="59">
        <v>4115</v>
      </c>
      <c r="C96" s="59" t="s">
        <v>249</v>
      </c>
      <c r="D96" s="92">
        <v>7264</v>
      </c>
      <c r="E96" s="92">
        <v>446</v>
      </c>
      <c r="F96" s="92">
        <v>6818</v>
      </c>
      <c r="G96" s="92">
        <v>12894</v>
      </c>
      <c r="H96" s="92">
        <v>6</v>
      </c>
      <c r="I96" s="92">
        <v>4</v>
      </c>
      <c r="J96" s="92">
        <v>15</v>
      </c>
      <c r="K96" s="92">
        <v>16</v>
      </c>
      <c r="L96" s="92">
        <v>793</v>
      </c>
      <c r="M96" s="92">
        <v>3</v>
      </c>
      <c r="N96" s="89">
        <v>0.38</v>
      </c>
    </row>
    <row r="97" spans="2:14" x14ac:dyDescent="0.2">
      <c r="B97" s="59">
        <v>4117</v>
      </c>
      <c r="C97" s="59" t="s">
        <v>250</v>
      </c>
      <c r="D97" s="92">
        <v>7069</v>
      </c>
      <c r="E97" s="92">
        <v>358</v>
      </c>
      <c r="F97" s="92">
        <v>6711</v>
      </c>
      <c r="G97" s="92">
        <v>8278</v>
      </c>
      <c r="H97" s="92">
        <v>5</v>
      </c>
      <c r="I97" s="92">
        <v>5</v>
      </c>
      <c r="J97" s="92">
        <v>5</v>
      </c>
      <c r="K97" s="92">
        <v>3</v>
      </c>
      <c r="L97" s="92">
        <v>353</v>
      </c>
      <c r="M97" s="92">
        <v>4</v>
      </c>
      <c r="N97" s="89">
        <v>1.1299999999999999</v>
      </c>
    </row>
    <row r="98" spans="2:14" x14ac:dyDescent="0.2">
      <c r="B98" s="59">
        <v>4119</v>
      </c>
      <c r="C98" s="59" t="s">
        <v>423</v>
      </c>
      <c r="D98" s="92">
        <v>3556</v>
      </c>
      <c r="E98" s="92">
        <v>206</v>
      </c>
      <c r="F98" s="92">
        <v>3350</v>
      </c>
      <c r="G98" s="92">
        <v>6434</v>
      </c>
      <c r="H98" s="92">
        <v>2</v>
      </c>
      <c r="I98" s="92">
        <v>2</v>
      </c>
      <c r="J98" s="92">
        <v>2</v>
      </c>
      <c r="K98" s="92">
        <v>3</v>
      </c>
      <c r="L98" s="92">
        <v>341</v>
      </c>
      <c r="M98" s="92" t="s">
        <v>419</v>
      </c>
      <c r="N98" s="89" t="s">
        <v>419</v>
      </c>
    </row>
    <row r="99" spans="2:14" x14ac:dyDescent="0.2">
      <c r="B99" s="59">
        <v>4120</v>
      </c>
      <c r="C99" s="59" t="s">
        <v>251</v>
      </c>
      <c r="D99" s="92">
        <v>4354</v>
      </c>
      <c r="E99" s="92">
        <v>1047</v>
      </c>
      <c r="F99" s="92">
        <v>3307</v>
      </c>
      <c r="G99" s="92">
        <v>4866</v>
      </c>
      <c r="H99" s="92">
        <v>1</v>
      </c>
      <c r="I99" s="92">
        <v>1</v>
      </c>
      <c r="J99" s="92">
        <v>1</v>
      </c>
      <c r="K99" s="92">
        <v>2</v>
      </c>
      <c r="L99" s="92">
        <v>625</v>
      </c>
      <c r="M99" s="92">
        <v>6</v>
      </c>
      <c r="N99" s="89">
        <v>0.96</v>
      </c>
    </row>
    <row r="100" spans="2:14" x14ac:dyDescent="0.2">
      <c r="B100" s="59">
        <v>4121</v>
      </c>
      <c r="C100" s="59" t="s">
        <v>252</v>
      </c>
      <c r="D100" s="92">
        <v>24493</v>
      </c>
      <c r="E100" s="92">
        <v>21626</v>
      </c>
      <c r="F100" s="92">
        <v>2867</v>
      </c>
      <c r="G100" s="92">
        <v>26266</v>
      </c>
      <c r="H100" s="92">
        <v>3</v>
      </c>
      <c r="I100" s="92">
        <v>3</v>
      </c>
      <c r="J100" s="92">
        <v>3</v>
      </c>
      <c r="K100" s="92">
        <v>3</v>
      </c>
      <c r="L100" s="92">
        <v>897</v>
      </c>
      <c r="M100" s="92">
        <v>2</v>
      </c>
      <c r="N100" s="89">
        <v>0.22</v>
      </c>
    </row>
    <row r="101" spans="2:14" x14ac:dyDescent="0.2">
      <c r="B101" s="59">
        <v>4122</v>
      </c>
      <c r="C101" s="59" t="s">
        <v>253</v>
      </c>
      <c r="D101" s="92">
        <v>1696</v>
      </c>
      <c r="E101" s="92">
        <v>771</v>
      </c>
      <c r="F101" s="92">
        <v>925</v>
      </c>
      <c r="G101" s="92">
        <v>10340</v>
      </c>
      <c r="H101" s="92">
        <v>0</v>
      </c>
      <c r="I101" s="92">
        <v>0</v>
      </c>
      <c r="J101" s="92">
        <v>0</v>
      </c>
      <c r="K101" s="92" t="s">
        <v>595</v>
      </c>
      <c r="L101" s="92">
        <v>671</v>
      </c>
      <c r="M101" s="92">
        <v>13</v>
      </c>
      <c r="N101" s="89">
        <v>1.94</v>
      </c>
    </row>
    <row r="102" spans="2:14" x14ac:dyDescent="0.2">
      <c r="B102" s="59">
        <v>4123</v>
      </c>
      <c r="C102" s="59" t="s">
        <v>254</v>
      </c>
      <c r="D102" s="92">
        <v>122839</v>
      </c>
      <c r="E102" s="92">
        <v>6284</v>
      </c>
      <c r="F102" s="92">
        <v>116555</v>
      </c>
      <c r="G102" s="92">
        <v>106542</v>
      </c>
      <c r="H102" s="92">
        <v>8</v>
      </c>
      <c r="I102" s="92">
        <v>3</v>
      </c>
      <c r="J102" s="92">
        <v>94</v>
      </c>
      <c r="K102" s="92">
        <v>2</v>
      </c>
      <c r="L102" s="92">
        <v>3212</v>
      </c>
      <c r="M102" s="92">
        <v>18</v>
      </c>
      <c r="N102" s="89">
        <v>0.56000000000000005</v>
      </c>
    </row>
    <row r="103" spans="2:14" x14ac:dyDescent="0.2">
      <c r="B103" s="60">
        <v>4159</v>
      </c>
      <c r="C103" s="60" t="s">
        <v>274</v>
      </c>
      <c r="D103" s="93">
        <v>226139</v>
      </c>
      <c r="E103" s="93">
        <v>30104</v>
      </c>
      <c r="F103" s="93">
        <v>196035</v>
      </c>
      <c r="G103" s="93">
        <v>239121</v>
      </c>
      <c r="H103" s="93">
        <v>96</v>
      </c>
      <c r="I103" s="93">
        <v>63</v>
      </c>
      <c r="J103" s="93">
        <v>331</v>
      </c>
      <c r="K103" s="93">
        <v>297</v>
      </c>
      <c r="L103" s="93">
        <v>17930</v>
      </c>
      <c r="M103" s="93">
        <v>365</v>
      </c>
      <c r="N103" s="88">
        <v>2.04</v>
      </c>
    </row>
    <row r="104" spans="2:14" x14ac:dyDescent="0.2">
      <c r="B104" s="59">
        <v>4131</v>
      </c>
      <c r="C104" s="59" t="s">
        <v>257</v>
      </c>
      <c r="D104" s="92">
        <v>30797</v>
      </c>
      <c r="E104" s="92">
        <v>5552</v>
      </c>
      <c r="F104" s="92">
        <v>25245</v>
      </c>
      <c r="G104" s="92">
        <v>32679</v>
      </c>
      <c r="H104" s="92">
        <v>11</v>
      </c>
      <c r="I104" s="92">
        <v>4</v>
      </c>
      <c r="J104" s="92">
        <v>43</v>
      </c>
      <c r="K104" s="92">
        <v>37</v>
      </c>
      <c r="L104" s="92">
        <v>1413</v>
      </c>
      <c r="M104" s="92">
        <v>32</v>
      </c>
      <c r="N104" s="89">
        <v>2.2599999999999998</v>
      </c>
    </row>
    <row r="105" spans="2:14" x14ac:dyDescent="0.2">
      <c r="B105" s="59">
        <v>4132</v>
      </c>
      <c r="C105" s="59" t="s">
        <v>258</v>
      </c>
      <c r="D105" s="92">
        <v>18773</v>
      </c>
      <c r="E105" s="92">
        <v>1831</v>
      </c>
      <c r="F105" s="92">
        <v>16942</v>
      </c>
      <c r="G105" s="92">
        <v>43187</v>
      </c>
      <c r="H105" s="92">
        <v>6</v>
      </c>
      <c r="I105" s="92">
        <v>5</v>
      </c>
      <c r="J105" s="92">
        <v>6</v>
      </c>
      <c r="K105" s="92">
        <v>10</v>
      </c>
      <c r="L105" s="92">
        <v>534</v>
      </c>
      <c r="M105" s="92">
        <v>3</v>
      </c>
      <c r="N105" s="89">
        <v>0.56000000000000005</v>
      </c>
    </row>
    <row r="106" spans="2:14" x14ac:dyDescent="0.2">
      <c r="B106" s="59">
        <v>4133</v>
      </c>
      <c r="C106" s="59" t="s">
        <v>259</v>
      </c>
      <c r="D106" s="92">
        <v>1300</v>
      </c>
      <c r="E106" s="92">
        <v>782</v>
      </c>
      <c r="F106" s="92">
        <v>518</v>
      </c>
      <c r="G106" s="92">
        <v>6189</v>
      </c>
      <c r="H106" s="92">
        <v>1</v>
      </c>
      <c r="I106" s="92">
        <v>1</v>
      </c>
      <c r="J106" s="92">
        <v>1</v>
      </c>
      <c r="K106" s="92">
        <v>2</v>
      </c>
      <c r="L106" s="92">
        <v>483</v>
      </c>
      <c r="M106" s="92">
        <v>12</v>
      </c>
      <c r="N106" s="89">
        <v>2.48</v>
      </c>
    </row>
    <row r="107" spans="2:14" x14ac:dyDescent="0.2">
      <c r="B107" s="59">
        <v>4134</v>
      </c>
      <c r="C107" s="59" t="s">
        <v>260</v>
      </c>
      <c r="D107" s="92">
        <v>22421</v>
      </c>
      <c r="E107" s="92">
        <v>624</v>
      </c>
      <c r="F107" s="92">
        <v>21797</v>
      </c>
      <c r="G107" s="92">
        <v>2189</v>
      </c>
      <c r="H107" s="92">
        <v>3</v>
      </c>
      <c r="I107" s="92">
        <v>3</v>
      </c>
      <c r="J107" s="92">
        <v>3</v>
      </c>
      <c r="K107" s="92">
        <v>4</v>
      </c>
      <c r="L107" s="92">
        <v>522</v>
      </c>
      <c r="M107" s="92">
        <v>6</v>
      </c>
      <c r="N107" s="89">
        <v>1.1499999999999999</v>
      </c>
    </row>
    <row r="108" spans="2:14" x14ac:dyDescent="0.2">
      <c r="B108" s="59">
        <v>4135</v>
      </c>
      <c r="C108" s="59" t="s">
        <v>261</v>
      </c>
      <c r="D108" s="92">
        <v>7223</v>
      </c>
      <c r="E108" s="92">
        <v>1129</v>
      </c>
      <c r="F108" s="92">
        <v>6094</v>
      </c>
      <c r="G108" s="92">
        <v>5816</v>
      </c>
      <c r="H108" s="92">
        <v>5</v>
      </c>
      <c r="I108" s="92">
        <v>5</v>
      </c>
      <c r="J108" s="92">
        <v>5</v>
      </c>
      <c r="K108" s="92">
        <v>6</v>
      </c>
      <c r="L108" s="92">
        <v>964</v>
      </c>
      <c r="M108" s="92">
        <v>27</v>
      </c>
      <c r="N108" s="89">
        <v>2.8</v>
      </c>
    </row>
    <row r="109" spans="2:14" x14ac:dyDescent="0.2">
      <c r="B109" s="59">
        <v>4136</v>
      </c>
      <c r="C109" s="59" t="s">
        <v>262</v>
      </c>
      <c r="D109" s="92">
        <v>7055</v>
      </c>
      <c r="E109" s="92">
        <v>220</v>
      </c>
      <c r="F109" s="92">
        <v>6835</v>
      </c>
      <c r="G109" s="92">
        <v>5272</v>
      </c>
      <c r="H109" s="92">
        <v>1</v>
      </c>
      <c r="I109" s="92">
        <v>0</v>
      </c>
      <c r="J109" s="92">
        <v>13</v>
      </c>
      <c r="K109" s="92">
        <v>10</v>
      </c>
      <c r="L109" s="92">
        <v>598</v>
      </c>
      <c r="M109" s="92">
        <v>5</v>
      </c>
      <c r="N109" s="89">
        <v>0.84</v>
      </c>
    </row>
    <row r="110" spans="2:14" x14ac:dyDescent="0.2">
      <c r="B110" s="59">
        <v>4137</v>
      </c>
      <c r="C110" s="59" t="s">
        <v>263</v>
      </c>
      <c r="D110" s="92">
        <v>2923</v>
      </c>
      <c r="E110" s="92">
        <v>467</v>
      </c>
      <c r="F110" s="92">
        <v>2456</v>
      </c>
      <c r="G110" s="92">
        <v>2579</v>
      </c>
      <c r="H110" s="92">
        <v>0</v>
      </c>
      <c r="I110" s="92">
        <v>0</v>
      </c>
      <c r="J110" s="92">
        <v>0</v>
      </c>
      <c r="K110" s="92" t="s">
        <v>598</v>
      </c>
      <c r="L110" s="92">
        <v>185</v>
      </c>
      <c r="M110" s="92">
        <v>1</v>
      </c>
      <c r="N110" s="89">
        <v>0.54</v>
      </c>
    </row>
    <row r="111" spans="2:14" x14ac:dyDescent="0.2">
      <c r="B111" s="59">
        <v>4138</v>
      </c>
      <c r="C111" s="59" t="s">
        <v>264</v>
      </c>
      <c r="D111" s="92">
        <v>3958</v>
      </c>
      <c r="E111" s="92">
        <v>162</v>
      </c>
      <c r="F111" s="92">
        <v>3796</v>
      </c>
      <c r="G111" s="92">
        <v>6174</v>
      </c>
      <c r="H111" s="92">
        <v>6</v>
      </c>
      <c r="I111" s="92">
        <v>4</v>
      </c>
      <c r="J111" s="92">
        <v>8</v>
      </c>
      <c r="K111" s="92">
        <v>2</v>
      </c>
      <c r="L111" s="92">
        <v>328</v>
      </c>
      <c r="M111" s="92">
        <v>9</v>
      </c>
      <c r="N111" s="89">
        <v>2.74</v>
      </c>
    </row>
    <row r="112" spans="2:14" x14ac:dyDescent="0.2">
      <c r="B112" s="59">
        <v>4139</v>
      </c>
      <c r="C112" s="59" t="s">
        <v>265</v>
      </c>
      <c r="D112" s="92">
        <v>22572</v>
      </c>
      <c r="E112" s="92">
        <v>1094</v>
      </c>
      <c r="F112" s="92">
        <v>21478</v>
      </c>
      <c r="G112" s="92">
        <v>22646</v>
      </c>
      <c r="H112" s="92">
        <v>13</v>
      </c>
      <c r="I112" s="92">
        <v>11</v>
      </c>
      <c r="J112" s="92">
        <v>36</v>
      </c>
      <c r="K112" s="92">
        <v>35</v>
      </c>
      <c r="L112" s="92">
        <v>2603</v>
      </c>
      <c r="M112" s="92">
        <v>84</v>
      </c>
      <c r="N112" s="89">
        <v>3.23</v>
      </c>
    </row>
    <row r="113" spans="2:14" x14ac:dyDescent="0.2">
      <c r="B113" s="59">
        <v>4140</v>
      </c>
      <c r="C113" s="59" t="s">
        <v>266</v>
      </c>
      <c r="D113" s="92">
        <v>14501</v>
      </c>
      <c r="E113" s="92">
        <v>1481</v>
      </c>
      <c r="F113" s="92">
        <v>13020</v>
      </c>
      <c r="G113" s="92">
        <v>24307</v>
      </c>
      <c r="H113" s="92">
        <v>5</v>
      </c>
      <c r="I113" s="92">
        <v>2</v>
      </c>
      <c r="J113" s="92">
        <v>39</v>
      </c>
      <c r="K113" s="92">
        <v>18</v>
      </c>
      <c r="L113" s="92">
        <v>1150</v>
      </c>
      <c r="M113" s="92">
        <v>28</v>
      </c>
      <c r="N113" s="89">
        <v>2.4300000000000002</v>
      </c>
    </row>
    <row r="114" spans="2:14" x14ac:dyDescent="0.2">
      <c r="B114" s="59">
        <v>4141</v>
      </c>
      <c r="C114" s="59" t="s">
        <v>267</v>
      </c>
      <c r="D114" s="92">
        <v>29428</v>
      </c>
      <c r="E114" s="92">
        <v>3797</v>
      </c>
      <c r="F114" s="92">
        <v>25631</v>
      </c>
      <c r="G114" s="92">
        <v>41472</v>
      </c>
      <c r="H114" s="92">
        <v>11</v>
      </c>
      <c r="I114" s="92">
        <v>4</v>
      </c>
      <c r="J114" s="92">
        <v>42</v>
      </c>
      <c r="K114" s="92">
        <v>45</v>
      </c>
      <c r="L114" s="92">
        <v>3724</v>
      </c>
      <c r="M114" s="92">
        <v>75</v>
      </c>
      <c r="N114" s="89">
        <v>2.0099999999999998</v>
      </c>
    </row>
    <row r="115" spans="2:14" x14ac:dyDescent="0.2">
      <c r="B115" s="59">
        <v>4142</v>
      </c>
      <c r="C115" s="59" t="s">
        <v>268</v>
      </c>
      <c r="D115" s="92">
        <v>3148</v>
      </c>
      <c r="E115" s="92">
        <v>673</v>
      </c>
      <c r="F115" s="92">
        <v>2475</v>
      </c>
      <c r="G115" s="92">
        <v>3448</v>
      </c>
      <c r="H115" s="92">
        <v>4</v>
      </c>
      <c r="I115" s="92">
        <v>2</v>
      </c>
      <c r="J115" s="92">
        <v>6</v>
      </c>
      <c r="K115" s="92">
        <v>9</v>
      </c>
      <c r="L115" s="92">
        <v>367</v>
      </c>
      <c r="M115" s="92">
        <v>12</v>
      </c>
      <c r="N115" s="89">
        <v>3.27</v>
      </c>
    </row>
    <row r="116" spans="2:14" x14ac:dyDescent="0.2">
      <c r="B116" s="59">
        <v>4143</v>
      </c>
      <c r="C116" s="59" t="s">
        <v>269</v>
      </c>
      <c r="D116" s="92">
        <v>6307</v>
      </c>
      <c r="E116" s="92">
        <v>687</v>
      </c>
      <c r="F116" s="92">
        <v>5620</v>
      </c>
      <c r="G116" s="92">
        <v>2632</v>
      </c>
      <c r="H116" s="92">
        <v>7</v>
      </c>
      <c r="I116" s="92">
        <v>7</v>
      </c>
      <c r="J116" s="92">
        <v>7</v>
      </c>
      <c r="K116" s="92">
        <v>4</v>
      </c>
      <c r="L116" s="92">
        <v>554</v>
      </c>
      <c r="M116" s="92">
        <v>2</v>
      </c>
      <c r="N116" s="89">
        <v>0.36</v>
      </c>
    </row>
    <row r="117" spans="2:14" x14ac:dyDescent="0.2">
      <c r="B117" s="59">
        <v>4144</v>
      </c>
      <c r="C117" s="59" t="s">
        <v>270</v>
      </c>
      <c r="D117" s="92">
        <v>30091</v>
      </c>
      <c r="E117" s="92">
        <v>805</v>
      </c>
      <c r="F117" s="92">
        <v>29286</v>
      </c>
      <c r="G117" s="92">
        <v>17669</v>
      </c>
      <c r="H117" s="92">
        <v>16</v>
      </c>
      <c r="I117" s="92">
        <v>9</v>
      </c>
      <c r="J117" s="92">
        <v>106</v>
      </c>
      <c r="K117" s="92">
        <v>94</v>
      </c>
      <c r="L117" s="92">
        <v>1906</v>
      </c>
      <c r="M117" s="92">
        <v>40</v>
      </c>
      <c r="N117" s="89">
        <v>2.1</v>
      </c>
    </row>
    <row r="118" spans="2:14" x14ac:dyDescent="0.2">
      <c r="B118" s="59">
        <v>4145</v>
      </c>
      <c r="C118" s="59" t="s">
        <v>271</v>
      </c>
      <c r="D118" s="92">
        <v>4794</v>
      </c>
      <c r="E118" s="92">
        <v>882</v>
      </c>
      <c r="F118" s="92">
        <v>3912</v>
      </c>
      <c r="G118" s="92">
        <v>7080</v>
      </c>
      <c r="H118" s="92">
        <v>0</v>
      </c>
      <c r="I118" s="92">
        <v>0</v>
      </c>
      <c r="J118" s="92">
        <v>0</v>
      </c>
      <c r="K118" s="92">
        <v>2</v>
      </c>
      <c r="L118" s="92">
        <v>740</v>
      </c>
      <c r="M118" s="92">
        <v>2</v>
      </c>
      <c r="N118" s="89">
        <v>0.27</v>
      </c>
    </row>
    <row r="119" spans="2:14" x14ac:dyDescent="0.2">
      <c r="B119" s="59">
        <v>4146</v>
      </c>
      <c r="C119" s="59" t="s">
        <v>272</v>
      </c>
      <c r="D119" s="92">
        <v>15020</v>
      </c>
      <c r="E119" s="92">
        <v>9500</v>
      </c>
      <c r="F119" s="92">
        <v>5520</v>
      </c>
      <c r="G119" s="92">
        <v>12604</v>
      </c>
      <c r="H119" s="92">
        <v>0</v>
      </c>
      <c r="I119" s="92">
        <v>0</v>
      </c>
      <c r="J119" s="92">
        <v>0</v>
      </c>
      <c r="K119" s="92">
        <v>5</v>
      </c>
      <c r="L119" s="92">
        <v>1252</v>
      </c>
      <c r="M119" s="92">
        <v>13</v>
      </c>
      <c r="N119" s="89">
        <v>1.04</v>
      </c>
    </row>
    <row r="120" spans="2:14" x14ac:dyDescent="0.2">
      <c r="B120" s="59">
        <v>4147</v>
      </c>
      <c r="C120" s="59" t="s">
        <v>273</v>
      </c>
      <c r="D120" s="92">
        <v>5828</v>
      </c>
      <c r="E120" s="92">
        <v>418</v>
      </c>
      <c r="F120" s="92">
        <v>5410</v>
      </c>
      <c r="G120" s="92">
        <v>3178</v>
      </c>
      <c r="H120" s="92">
        <v>7</v>
      </c>
      <c r="I120" s="92">
        <v>6</v>
      </c>
      <c r="J120" s="92">
        <v>16</v>
      </c>
      <c r="K120" s="92">
        <v>17</v>
      </c>
      <c r="L120" s="92">
        <v>607</v>
      </c>
      <c r="M120" s="92">
        <v>14</v>
      </c>
      <c r="N120" s="89">
        <v>2.31</v>
      </c>
    </row>
    <row r="121" spans="2:14" x14ac:dyDescent="0.2">
      <c r="B121" s="60">
        <v>4189</v>
      </c>
      <c r="C121" s="60" t="s">
        <v>292</v>
      </c>
      <c r="D121" s="93">
        <v>165769</v>
      </c>
      <c r="E121" s="93">
        <v>24831</v>
      </c>
      <c r="F121" s="93">
        <v>140938</v>
      </c>
      <c r="G121" s="93">
        <v>154813</v>
      </c>
      <c r="H121" s="93">
        <v>125</v>
      </c>
      <c r="I121" s="93">
        <v>98</v>
      </c>
      <c r="J121" s="93">
        <v>232</v>
      </c>
      <c r="K121" s="93">
        <v>221</v>
      </c>
      <c r="L121" s="93">
        <v>13491</v>
      </c>
      <c r="M121" s="93">
        <v>204</v>
      </c>
      <c r="N121" s="88">
        <v>1.51</v>
      </c>
    </row>
    <row r="122" spans="2:14" x14ac:dyDescent="0.2">
      <c r="B122" s="59">
        <v>4161</v>
      </c>
      <c r="C122" s="59" t="s">
        <v>275</v>
      </c>
      <c r="D122" s="92">
        <v>23841</v>
      </c>
      <c r="E122" s="92">
        <v>1435</v>
      </c>
      <c r="F122" s="92">
        <v>22406</v>
      </c>
      <c r="G122" s="92">
        <v>12790</v>
      </c>
      <c r="H122" s="92">
        <v>13</v>
      </c>
      <c r="I122" s="92">
        <v>12</v>
      </c>
      <c r="J122" s="92">
        <v>13</v>
      </c>
      <c r="K122" s="92">
        <v>12</v>
      </c>
      <c r="L122" s="92">
        <v>970</v>
      </c>
      <c r="M122" s="92">
        <v>0</v>
      </c>
      <c r="N122" s="89" t="s">
        <v>417</v>
      </c>
    </row>
    <row r="123" spans="2:14" x14ac:dyDescent="0.2">
      <c r="B123" s="59">
        <v>4163</v>
      </c>
      <c r="C123" s="59" t="s">
        <v>276</v>
      </c>
      <c r="D123" s="92">
        <v>24681</v>
      </c>
      <c r="E123" s="92">
        <v>7840</v>
      </c>
      <c r="F123" s="92">
        <v>16841</v>
      </c>
      <c r="G123" s="92">
        <v>33345</v>
      </c>
      <c r="H123" s="92">
        <v>6</v>
      </c>
      <c r="I123" s="92">
        <v>5</v>
      </c>
      <c r="J123" s="92">
        <v>19</v>
      </c>
      <c r="K123" s="92">
        <v>0</v>
      </c>
      <c r="L123" s="92">
        <v>2224</v>
      </c>
      <c r="M123" s="92">
        <v>34</v>
      </c>
      <c r="N123" s="89">
        <v>1.53</v>
      </c>
    </row>
    <row r="124" spans="2:14" x14ac:dyDescent="0.2">
      <c r="B124" s="59">
        <v>4164</v>
      </c>
      <c r="C124" s="59" t="s">
        <v>277</v>
      </c>
      <c r="D124" s="92">
        <v>6761</v>
      </c>
      <c r="E124" s="92">
        <v>1121</v>
      </c>
      <c r="F124" s="92">
        <v>5640</v>
      </c>
      <c r="G124" s="92">
        <v>9732</v>
      </c>
      <c r="H124" s="92">
        <v>5</v>
      </c>
      <c r="I124" s="92">
        <v>5</v>
      </c>
      <c r="J124" s="92">
        <v>5</v>
      </c>
      <c r="K124" s="92">
        <v>17</v>
      </c>
      <c r="L124" s="92">
        <v>431</v>
      </c>
      <c r="M124" s="92">
        <v>11</v>
      </c>
      <c r="N124" s="89">
        <v>2.5499999999999998</v>
      </c>
    </row>
    <row r="125" spans="2:14" x14ac:dyDescent="0.2">
      <c r="B125" s="59">
        <v>4165</v>
      </c>
      <c r="C125" s="59" t="s">
        <v>278</v>
      </c>
      <c r="D125" s="92">
        <v>21407</v>
      </c>
      <c r="E125" s="92">
        <v>2203</v>
      </c>
      <c r="F125" s="92">
        <v>19204</v>
      </c>
      <c r="G125" s="92">
        <v>16966</v>
      </c>
      <c r="H125" s="92">
        <v>17</v>
      </c>
      <c r="I125" s="92">
        <v>13</v>
      </c>
      <c r="J125" s="92">
        <v>45</v>
      </c>
      <c r="K125" s="92">
        <v>59</v>
      </c>
      <c r="L125" s="92">
        <v>1505</v>
      </c>
      <c r="M125" s="92">
        <v>36</v>
      </c>
      <c r="N125" s="89">
        <v>2.39</v>
      </c>
    </row>
    <row r="126" spans="2:14" x14ac:dyDescent="0.2">
      <c r="B126" s="59">
        <v>4166</v>
      </c>
      <c r="C126" s="59" t="s">
        <v>279</v>
      </c>
      <c r="D126" s="92">
        <v>11509</v>
      </c>
      <c r="E126" s="92">
        <v>1073</v>
      </c>
      <c r="F126" s="92">
        <v>10436</v>
      </c>
      <c r="G126" s="92">
        <v>15427</v>
      </c>
      <c r="H126" s="92">
        <v>16</v>
      </c>
      <c r="I126" s="92">
        <v>13</v>
      </c>
      <c r="J126" s="92">
        <v>25</v>
      </c>
      <c r="K126" s="92">
        <v>4</v>
      </c>
      <c r="L126" s="92">
        <v>569</v>
      </c>
      <c r="M126" s="92">
        <v>3</v>
      </c>
      <c r="N126" s="89">
        <v>0.53</v>
      </c>
    </row>
    <row r="127" spans="2:14" x14ac:dyDescent="0.2">
      <c r="B127" s="59">
        <v>4167</v>
      </c>
      <c r="C127" s="59" t="s">
        <v>280</v>
      </c>
      <c r="D127" s="92">
        <v>1375</v>
      </c>
      <c r="E127" s="92">
        <v>378</v>
      </c>
      <c r="F127" s="92">
        <v>997</v>
      </c>
      <c r="G127" s="92">
        <v>2156</v>
      </c>
      <c r="H127" s="92">
        <v>5</v>
      </c>
      <c r="I127" s="92">
        <v>3</v>
      </c>
      <c r="J127" s="92">
        <v>7</v>
      </c>
      <c r="K127" s="92">
        <v>10</v>
      </c>
      <c r="L127" s="92">
        <v>432</v>
      </c>
      <c r="M127" s="92">
        <v>0</v>
      </c>
      <c r="N127" s="89" t="s">
        <v>417</v>
      </c>
    </row>
    <row r="128" spans="2:14" x14ac:dyDescent="0.2">
      <c r="B128" s="59">
        <v>4169</v>
      </c>
      <c r="C128" s="59" t="s">
        <v>281</v>
      </c>
      <c r="D128" s="92">
        <v>14814</v>
      </c>
      <c r="E128" s="92">
        <v>2061</v>
      </c>
      <c r="F128" s="92">
        <v>12753</v>
      </c>
      <c r="G128" s="92">
        <v>7733</v>
      </c>
      <c r="H128" s="92">
        <v>3</v>
      </c>
      <c r="I128" s="92">
        <v>2</v>
      </c>
      <c r="J128" s="92">
        <v>4</v>
      </c>
      <c r="K128" s="92">
        <v>4</v>
      </c>
      <c r="L128" s="92">
        <v>1084</v>
      </c>
      <c r="M128" s="92">
        <v>13</v>
      </c>
      <c r="N128" s="89">
        <v>1.2</v>
      </c>
    </row>
    <row r="129" spans="2:14" x14ac:dyDescent="0.2">
      <c r="B129" s="59">
        <v>4170</v>
      </c>
      <c r="C129" s="59" t="s">
        <v>47</v>
      </c>
      <c r="D129" s="92">
        <v>4022</v>
      </c>
      <c r="E129" s="92">
        <v>1533</v>
      </c>
      <c r="F129" s="92">
        <v>2489</v>
      </c>
      <c r="G129" s="92">
        <v>5370</v>
      </c>
      <c r="H129" s="92">
        <v>8</v>
      </c>
      <c r="I129" s="92">
        <v>8</v>
      </c>
      <c r="J129" s="92">
        <v>8</v>
      </c>
      <c r="K129" s="92">
        <v>17</v>
      </c>
      <c r="L129" s="92">
        <v>1563</v>
      </c>
      <c r="M129" s="92">
        <v>2</v>
      </c>
      <c r="N129" s="89">
        <v>0.13</v>
      </c>
    </row>
    <row r="130" spans="2:14" x14ac:dyDescent="0.2">
      <c r="B130" s="59">
        <v>4184</v>
      </c>
      <c r="C130" s="59" t="s">
        <v>291</v>
      </c>
      <c r="D130" s="92">
        <v>6127</v>
      </c>
      <c r="E130" s="92">
        <v>2355</v>
      </c>
      <c r="F130" s="92">
        <v>3772</v>
      </c>
      <c r="G130" s="92">
        <v>9367</v>
      </c>
      <c r="H130" s="92">
        <v>12</v>
      </c>
      <c r="I130" s="92">
        <v>11</v>
      </c>
      <c r="J130" s="92">
        <v>17</v>
      </c>
      <c r="K130" s="92">
        <v>18</v>
      </c>
      <c r="L130" s="92">
        <v>876</v>
      </c>
      <c r="M130" s="92">
        <v>6</v>
      </c>
      <c r="N130" s="89">
        <v>0.68</v>
      </c>
    </row>
    <row r="131" spans="2:14" x14ac:dyDescent="0.2">
      <c r="B131" s="59">
        <v>4172</v>
      </c>
      <c r="C131" s="59" t="s">
        <v>282</v>
      </c>
      <c r="D131" s="92">
        <v>7688</v>
      </c>
      <c r="E131" s="92">
        <v>409</v>
      </c>
      <c r="F131" s="92">
        <v>7279</v>
      </c>
      <c r="G131" s="92">
        <v>1454</v>
      </c>
      <c r="H131" s="92">
        <v>6</v>
      </c>
      <c r="I131" s="92">
        <v>3</v>
      </c>
      <c r="J131" s="92">
        <v>18</v>
      </c>
      <c r="K131" s="92">
        <v>6</v>
      </c>
      <c r="L131" s="92">
        <v>419</v>
      </c>
      <c r="M131" s="92">
        <v>18</v>
      </c>
      <c r="N131" s="89">
        <v>4.3</v>
      </c>
    </row>
    <row r="132" spans="2:14" x14ac:dyDescent="0.2">
      <c r="B132" s="59">
        <v>4173</v>
      </c>
      <c r="C132" s="59" t="s">
        <v>283</v>
      </c>
      <c r="D132" s="92">
        <v>6162</v>
      </c>
      <c r="E132" s="92">
        <v>567</v>
      </c>
      <c r="F132" s="92">
        <v>5595</v>
      </c>
      <c r="G132" s="92">
        <v>1073</v>
      </c>
      <c r="H132" s="92">
        <v>4</v>
      </c>
      <c r="I132" s="92">
        <v>4</v>
      </c>
      <c r="J132" s="92">
        <v>4</v>
      </c>
      <c r="K132" s="92">
        <v>5</v>
      </c>
      <c r="L132" s="92">
        <v>242</v>
      </c>
      <c r="M132" s="92">
        <v>2</v>
      </c>
      <c r="N132" s="89">
        <v>0.83</v>
      </c>
    </row>
    <row r="133" spans="2:14" x14ac:dyDescent="0.2">
      <c r="B133" s="59">
        <v>4175</v>
      </c>
      <c r="C133" s="59" t="s">
        <v>284</v>
      </c>
      <c r="D133" s="92">
        <v>4124</v>
      </c>
      <c r="E133" s="92">
        <v>152</v>
      </c>
      <c r="F133" s="92">
        <v>3972</v>
      </c>
      <c r="G133" s="92">
        <v>770</v>
      </c>
      <c r="H133" s="92">
        <v>4</v>
      </c>
      <c r="I133" s="92">
        <v>2</v>
      </c>
      <c r="J133" s="92">
        <v>5</v>
      </c>
      <c r="K133" s="92">
        <v>7</v>
      </c>
      <c r="L133" s="92">
        <v>393</v>
      </c>
      <c r="M133" s="92">
        <v>2</v>
      </c>
      <c r="N133" s="89">
        <v>0.51</v>
      </c>
    </row>
    <row r="134" spans="2:14" x14ac:dyDescent="0.2">
      <c r="B134" s="59">
        <v>4176</v>
      </c>
      <c r="C134" s="59" t="s">
        <v>285</v>
      </c>
      <c r="D134" s="92">
        <v>2416</v>
      </c>
      <c r="E134" s="92">
        <v>846</v>
      </c>
      <c r="F134" s="92">
        <v>1570</v>
      </c>
      <c r="G134" s="92">
        <v>5293</v>
      </c>
      <c r="H134" s="92">
        <v>1</v>
      </c>
      <c r="I134" s="92">
        <v>1</v>
      </c>
      <c r="J134" s="92">
        <v>1</v>
      </c>
      <c r="K134" s="92">
        <v>2</v>
      </c>
      <c r="L134" s="92">
        <v>313</v>
      </c>
      <c r="M134" s="92">
        <v>10</v>
      </c>
      <c r="N134" s="89">
        <v>3.19</v>
      </c>
    </row>
    <row r="135" spans="2:14" x14ac:dyDescent="0.2">
      <c r="B135" s="59">
        <v>4177</v>
      </c>
      <c r="C135" s="59" t="s">
        <v>286</v>
      </c>
      <c r="D135" s="92">
        <v>8774</v>
      </c>
      <c r="E135" s="92">
        <v>259</v>
      </c>
      <c r="F135" s="92">
        <v>8515</v>
      </c>
      <c r="G135" s="92">
        <v>13277</v>
      </c>
      <c r="H135" s="92">
        <v>2</v>
      </c>
      <c r="I135" s="92">
        <v>2</v>
      </c>
      <c r="J135" s="92">
        <v>2</v>
      </c>
      <c r="K135" s="92">
        <v>0</v>
      </c>
      <c r="L135" s="92">
        <v>652</v>
      </c>
      <c r="M135" s="92">
        <v>12</v>
      </c>
      <c r="N135" s="89">
        <v>1.84</v>
      </c>
    </row>
    <row r="136" spans="2:14" x14ac:dyDescent="0.2">
      <c r="B136" s="59">
        <v>4179</v>
      </c>
      <c r="C136" s="59" t="s">
        <v>287</v>
      </c>
      <c r="D136" s="92">
        <v>1853</v>
      </c>
      <c r="E136" s="92">
        <v>171</v>
      </c>
      <c r="F136" s="92">
        <v>1682</v>
      </c>
      <c r="G136" s="92">
        <v>7967</v>
      </c>
      <c r="H136" s="92">
        <v>2</v>
      </c>
      <c r="I136" s="92">
        <v>2</v>
      </c>
      <c r="J136" s="92">
        <v>2</v>
      </c>
      <c r="K136" s="92">
        <v>1</v>
      </c>
      <c r="L136" s="92">
        <v>355</v>
      </c>
      <c r="M136" s="92">
        <v>19</v>
      </c>
      <c r="N136" s="89">
        <v>5.35</v>
      </c>
    </row>
    <row r="137" spans="2:14" x14ac:dyDescent="0.2">
      <c r="B137" s="59">
        <v>4181</v>
      </c>
      <c r="C137" s="59" t="s">
        <v>288</v>
      </c>
      <c r="D137" s="92">
        <v>8449</v>
      </c>
      <c r="E137" s="92">
        <v>540</v>
      </c>
      <c r="F137" s="92">
        <v>7909</v>
      </c>
      <c r="G137" s="92">
        <v>5735</v>
      </c>
      <c r="H137" s="92">
        <v>6</v>
      </c>
      <c r="I137" s="92">
        <v>5</v>
      </c>
      <c r="J137" s="92">
        <v>10</v>
      </c>
      <c r="K137" s="92">
        <v>11</v>
      </c>
      <c r="L137" s="92">
        <v>547</v>
      </c>
      <c r="M137" s="92">
        <v>33</v>
      </c>
      <c r="N137" s="89">
        <v>6.03</v>
      </c>
    </row>
    <row r="138" spans="2:14" x14ac:dyDescent="0.2">
      <c r="B138" s="59">
        <v>4182</v>
      </c>
      <c r="C138" s="59" t="s">
        <v>289</v>
      </c>
      <c r="D138" s="92">
        <v>3723</v>
      </c>
      <c r="E138" s="92">
        <v>463</v>
      </c>
      <c r="F138" s="92">
        <v>3260</v>
      </c>
      <c r="G138" s="92">
        <v>2211</v>
      </c>
      <c r="H138" s="92">
        <v>3</v>
      </c>
      <c r="I138" s="92">
        <v>0</v>
      </c>
      <c r="J138" s="92">
        <v>12</v>
      </c>
      <c r="K138" s="92">
        <v>13</v>
      </c>
      <c r="L138" s="92">
        <v>437</v>
      </c>
      <c r="M138" s="92">
        <v>2</v>
      </c>
      <c r="N138" s="89">
        <v>0.46</v>
      </c>
    </row>
    <row r="139" spans="2:14" x14ac:dyDescent="0.2">
      <c r="B139" s="59">
        <v>4183</v>
      </c>
      <c r="C139" s="59" t="s">
        <v>290</v>
      </c>
      <c r="D139" s="92">
        <v>8043</v>
      </c>
      <c r="E139" s="92">
        <v>1425</v>
      </c>
      <c r="F139" s="92">
        <v>6618</v>
      </c>
      <c r="G139" s="92">
        <v>4147</v>
      </c>
      <c r="H139" s="92">
        <v>12</v>
      </c>
      <c r="I139" s="92">
        <v>7</v>
      </c>
      <c r="J139" s="92">
        <v>35</v>
      </c>
      <c r="K139" s="92">
        <v>35</v>
      </c>
      <c r="L139" s="92">
        <v>479</v>
      </c>
      <c r="M139" s="92">
        <v>1</v>
      </c>
      <c r="N139" s="89">
        <v>0.21</v>
      </c>
    </row>
    <row r="140" spans="2:14" x14ac:dyDescent="0.2">
      <c r="B140" s="60">
        <v>4219</v>
      </c>
      <c r="C140" s="60" t="s">
        <v>312</v>
      </c>
      <c r="D140" s="93">
        <v>413121</v>
      </c>
      <c r="E140" s="93">
        <v>121912</v>
      </c>
      <c r="F140" s="93">
        <v>291209</v>
      </c>
      <c r="G140" s="93">
        <v>483390</v>
      </c>
      <c r="H140" s="93">
        <v>209</v>
      </c>
      <c r="I140" s="93">
        <v>155</v>
      </c>
      <c r="J140" s="93">
        <v>474</v>
      </c>
      <c r="K140" s="93">
        <v>414</v>
      </c>
      <c r="L140" s="93">
        <v>25365</v>
      </c>
      <c r="M140" s="93">
        <v>437</v>
      </c>
      <c r="N140" s="88">
        <v>1.72</v>
      </c>
    </row>
    <row r="141" spans="2:14" x14ac:dyDescent="0.2">
      <c r="B141" s="59">
        <v>4191</v>
      </c>
      <c r="C141" s="59" t="s">
        <v>293</v>
      </c>
      <c r="D141" s="92">
        <v>2151</v>
      </c>
      <c r="E141" s="92" t="s">
        <v>417</v>
      </c>
      <c r="F141" s="92">
        <v>2151</v>
      </c>
      <c r="G141" s="92">
        <v>658</v>
      </c>
      <c r="H141" s="92">
        <v>1</v>
      </c>
      <c r="I141" s="92">
        <v>0</v>
      </c>
      <c r="J141" s="92">
        <v>2</v>
      </c>
      <c r="K141" s="92">
        <v>2</v>
      </c>
      <c r="L141" s="92">
        <v>281</v>
      </c>
      <c r="M141" s="92">
        <v>0</v>
      </c>
      <c r="N141" s="89" t="s">
        <v>417</v>
      </c>
    </row>
    <row r="142" spans="2:14" x14ac:dyDescent="0.2">
      <c r="B142" s="59">
        <v>4192</v>
      </c>
      <c r="C142" s="59" t="s">
        <v>294</v>
      </c>
      <c r="D142" s="92">
        <v>2205</v>
      </c>
      <c r="E142" s="92">
        <v>856</v>
      </c>
      <c r="F142" s="92">
        <v>1349</v>
      </c>
      <c r="G142" s="92">
        <v>7373</v>
      </c>
      <c r="H142" s="92">
        <v>5</v>
      </c>
      <c r="I142" s="92">
        <v>5</v>
      </c>
      <c r="J142" s="92">
        <v>5</v>
      </c>
      <c r="K142" s="92">
        <v>5</v>
      </c>
      <c r="L142" s="92">
        <v>612</v>
      </c>
      <c r="M142" s="92">
        <v>4</v>
      </c>
      <c r="N142" s="89">
        <v>0.65</v>
      </c>
    </row>
    <row r="143" spans="2:14" x14ac:dyDescent="0.2">
      <c r="B143" s="59">
        <v>4193</v>
      </c>
      <c r="C143" s="59" t="s">
        <v>295</v>
      </c>
      <c r="D143" s="92">
        <v>1166</v>
      </c>
      <c r="E143" s="92">
        <v>419</v>
      </c>
      <c r="F143" s="92">
        <v>747</v>
      </c>
      <c r="G143" s="92">
        <v>968</v>
      </c>
      <c r="H143" s="92">
        <v>1</v>
      </c>
      <c r="I143" s="92">
        <v>1</v>
      </c>
      <c r="J143" s="92">
        <v>1</v>
      </c>
      <c r="K143" s="92">
        <v>1</v>
      </c>
      <c r="L143" s="92">
        <v>320</v>
      </c>
      <c r="M143" s="92">
        <v>5</v>
      </c>
      <c r="N143" s="89">
        <v>1.56</v>
      </c>
    </row>
    <row r="144" spans="2:14" x14ac:dyDescent="0.2">
      <c r="B144" s="59">
        <v>4194</v>
      </c>
      <c r="C144" s="59" t="s">
        <v>296</v>
      </c>
      <c r="D144" s="92">
        <v>12002</v>
      </c>
      <c r="E144" s="92">
        <v>1185</v>
      </c>
      <c r="F144" s="92">
        <v>10817</v>
      </c>
      <c r="G144" s="92">
        <v>10441</v>
      </c>
      <c r="H144" s="92">
        <v>16</v>
      </c>
      <c r="I144" s="92">
        <v>9</v>
      </c>
      <c r="J144" s="92">
        <v>47</v>
      </c>
      <c r="K144" s="92">
        <v>16</v>
      </c>
      <c r="L144" s="92">
        <v>851</v>
      </c>
      <c r="M144" s="92">
        <v>13</v>
      </c>
      <c r="N144" s="89">
        <v>1.53</v>
      </c>
    </row>
    <row r="145" spans="2:14" x14ac:dyDescent="0.2">
      <c r="B145" s="59">
        <v>4195</v>
      </c>
      <c r="C145" s="59" t="s">
        <v>297</v>
      </c>
      <c r="D145" s="92">
        <v>7568</v>
      </c>
      <c r="E145" s="92">
        <v>762</v>
      </c>
      <c r="F145" s="92">
        <v>6806</v>
      </c>
      <c r="G145" s="92">
        <v>9083</v>
      </c>
      <c r="H145" s="92">
        <v>5</v>
      </c>
      <c r="I145" s="92">
        <v>1</v>
      </c>
      <c r="J145" s="92">
        <v>24</v>
      </c>
      <c r="K145" s="92">
        <v>19</v>
      </c>
      <c r="L145" s="92">
        <v>599</v>
      </c>
      <c r="M145" s="92">
        <v>14</v>
      </c>
      <c r="N145" s="89">
        <v>2.34</v>
      </c>
    </row>
    <row r="146" spans="2:14" x14ac:dyDescent="0.2">
      <c r="B146" s="59">
        <v>4196</v>
      </c>
      <c r="C146" s="59" t="s">
        <v>298</v>
      </c>
      <c r="D146" s="92">
        <v>8448</v>
      </c>
      <c r="E146" s="92">
        <v>660</v>
      </c>
      <c r="F146" s="92">
        <v>7788</v>
      </c>
      <c r="G146" s="92">
        <v>23731</v>
      </c>
      <c r="H146" s="92">
        <v>17</v>
      </c>
      <c r="I146" s="92">
        <v>15</v>
      </c>
      <c r="J146" s="92">
        <v>21</v>
      </c>
      <c r="K146" s="92">
        <v>22</v>
      </c>
      <c r="L146" s="92">
        <v>924</v>
      </c>
      <c r="M146" s="92">
        <v>16</v>
      </c>
      <c r="N146" s="89">
        <v>1.73</v>
      </c>
    </row>
    <row r="147" spans="2:14" x14ac:dyDescent="0.2">
      <c r="B147" s="59">
        <v>4197</v>
      </c>
      <c r="C147" s="59" t="s">
        <v>299</v>
      </c>
      <c r="D147" s="92">
        <v>6681</v>
      </c>
      <c r="E147" s="92">
        <v>2749</v>
      </c>
      <c r="F147" s="92">
        <v>3932</v>
      </c>
      <c r="G147" s="92">
        <v>2202</v>
      </c>
      <c r="H147" s="92">
        <v>0</v>
      </c>
      <c r="I147" s="92">
        <v>0</v>
      </c>
      <c r="J147" s="92">
        <v>0</v>
      </c>
      <c r="K147" s="92" t="s">
        <v>597</v>
      </c>
      <c r="L147" s="92">
        <v>381</v>
      </c>
      <c r="M147" s="92">
        <v>7</v>
      </c>
      <c r="N147" s="89">
        <v>1.84</v>
      </c>
    </row>
    <row r="148" spans="2:14" x14ac:dyDescent="0.2">
      <c r="B148" s="59">
        <v>4198</v>
      </c>
      <c r="C148" s="59" t="s">
        <v>300</v>
      </c>
      <c r="D148" s="92">
        <v>7849</v>
      </c>
      <c r="E148" s="92">
        <v>286</v>
      </c>
      <c r="F148" s="92">
        <v>7563</v>
      </c>
      <c r="G148" s="92">
        <v>14027</v>
      </c>
      <c r="H148" s="92">
        <v>11</v>
      </c>
      <c r="I148" s="92">
        <v>11</v>
      </c>
      <c r="J148" s="92">
        <v>11</v>
      </c>
      <c r="K148" s="92">
        <v>2</v>
      </c>
      <c r="L148" s="92">
        <v>433</v>
      </c>
      <c r="M148" s="92">
        <v>5</v>
      </c>
      <c r="N148" s="89">
        <v>1.1499999999999999</v>
      </c>
    </row>
    <row r="149" spans="2:14" x14ac:dyDescent="0.2">
      <c r="B149" s="59">
        <v>4199</v>
      </c>
      <c r="C149" s="59" t="s">
        <v>301</v>
      </c>
      <c r="D149" s="92">
        <v>6091</v>
      </c>
      <c r="E149" s="92">
        <v>166</v>
      </c>
      <c r="F149" s="92">
        <v>5925</v>
      </c>
      <c r="G149" s="92">
        <v>1921</v>
      </c>
      <c r="H149" s="92">
        <v>1</v>
      </c>
      <c r="I149" s="92">
        <v>0</v>
      </c>
      <c r="J149" s="92">
        <v>4</v>
      </c>
      <c r="K149" s="92">
        <v>4</v>
      </c>
      <c r="L149" s="92">
        <v>492</v>
      </c>
      <c r="M149" s="92">
        <v>12</v>
      </c>
      <c r="N149" s="89">
        <v>2.44</v>
      </c>
    </row>
    <row r="150" spans="2:14" x14ac:dyDescent="0.2">
      <c r="B150" s="59">
        <v>4200</v>
      </c>
      <c r="C150" s="59" t="s">
        <v>302</v>
      </c>
      <c r="D150" s="92">
        <v>18281</v>
      </c>
      <c r="E150" s="92">
        <v>2910</v>
      </c>
      <c r="F150" s="92">
        <v>15371</v>
      </c>
      <c r="G150" s="92">
        <v>31694</v>
      </c>
      <c r="H150" s="92">
        <v>10</v>
      </c>
      <c r="I150" s="92">
        <v>8</v>
      </c>
      <c r="J150" s="92">
        <v>19</v>
      </c>
      <c r="K150" s="92">
        <v>15</v>
      </c>
      <c r="L150" s="92">
        <v>1560</v>
      </c>
      <c r="M150" s="92">
        <v>66</v>
      </c>
      <c r="N150" s="89">
        <v>4.2300000000000004</v>
      </c>
    </row>
    <row r="151" spans="2:14" x14ac:dyDescent="0.2">
      <c r="B151" s="59">
        <v>4201</v>
      </c>
      <c r="C151" s="59" t="s">
        <v>48</v>
      </c>
      <c r="D151" s="92">
        <v>75266</v>
      </c>
      <c r="E151" s="92">
        <v>23165</v>
      </c>
      <c r="F151" s="92">
        <v>52101</v>
      </c>
      <c r="G151" s="92">
        <v>124039</v>
      </c>
      <c r="H151" s="92">
        <v>15</v>
      </c>
      <c r="I151" s="92">
        <v>6</v>
      </c>
      <c r="J151" s="92">
        <v>79</v>
      </c>
      <c r="K151" s="92">
        <v>72</v>
      </c>
      <c r="L151" s="92">
        <v>4320</v>
      </c>
      <c r="M151" s="92">
        <v>137</v>
      </c>
      <c r="N151" s="89">
        <v>3.17</v>
      </c>
    </row>
    <row r="152" spans="2:14" x14ac:dyDescent="0.2">
      <c r="B152" s="59">
        <v>4202</v>
      </c>
      <c r="C152" s="59" t="s">
        <v>303</v>
      </c>
      <c r="D152" s="92">
        <v>17941</v>
      </c>
      <c r="E152" s="92">
        <v>1816</v>
      </c>
      <c r="F152" s="92">
        <v>16125</v>
      </c>
      <c r="G152" s="92">
        <v>42479</v>
      </c>
      <c r="H152" s="92">
        <v>20</v>
      </c>
      <c r="I152" s="92">
        <v>17</v>
      </c>
      <c r="J152" s="92">
        <v>28</v>
      </c>
      <c r="K152" s="92">
        <v>24</v>
      </c>
      <c r="L152" s="92">
        <v>1260</v>
      </c>
      <c r="M152" s="92">
        <v>20</v>
      </c>
      <c r="N152" s="89">
        <v>1.59</v>
      </c>
    </row>
    <row r="153" spans="2:14" x14ac:dyDescent="0.2">
      <c r="B153" s="59">
        <v>4203</v>
      </c>
      <c r="C153" s="59" t="s">
        <v>304</v>
      </c>
      <c r="D153" s="92">
        <v>50929</v>
      </c>
      <c r="E153" s="92">
        <v>21186</v>
      </c>
      <c r="F153" s="92">
        <v>29743</v>
      </c>
      <c r="G153" s="92">
        <v>13926</v>
      </c>
      <c r="H153" s="92">
        <v>13</v>
      </c>
      <c r="I153" s="92">
        <v>9</v>
      </c>
      <c r="J153" s="92">
        <v>31</v>
      </c>
      <c r="K153" s="92">
        <v>38</v>
      </c>
      <c r="L153" s="92">
        <v>1896</v>
      </c>
      <c r="M153" s="92">
        <v>5</v>
      </c>
      <c r="N153" s="89">
        <v>0.26</v>
      </c>
    </row>
    <row r="154" spans="2:14" x14ac:dyDescent="0.2">
      <c r="B154" s="59">
        <v>4204</v>
      </c>
      <c r="C154" s="59" t="s">
        <v>305</v>
      </c>
      <c r="D154" s="92">
        <v>18417</v>
      </c>
      <c r="E154" s="92">
        <v>7075</v>
      </c>
      <c r="F154" s="92">
        <v>11342</v>
      </c>
      <c r="G154" s="92">
        <v>16758</v>
      </c>
      <c r="H154" s="92">
        <v>18</v>
      </c>
      <c r="I154" s="92">
        <v>12</v>
      </c>
      <c r="J154" s="92">
        <v>40</v>
      </c>
      <c r="K154" s="92">
        <v>44</v>
      </c>
      <c r="L154" s="92">
        <v>1902</v>
      </c>
      <c r="M154" s="92">
        <v>10</v>
      </c>
      <c r="N154" s="89">
        <v>0.53</v>
      </c>
    </row>
    <row r="155" spans="2:14" x14ac:dyDescent="0.2">
      <c r="B155" s="59">
        <v>4205</v>
      </c>
      <c r="C155" s="59" t="s">
        <v>306</v>
      </c>
      <c r="D155" s="92">
        <v>41610</v>
      </c>
      <c r="E155" s="92">
        <v>17246</v>
      </c>
      <c r="F155" s="92">
        <v>24364</v>
      </c>
      <c r="G155" s="92">
        <v>46772</v>
      </c>
      <c r="H155" s="92">
        <v>2</v>
      </c>
      <c r="I155" s="92">
        <v>2</v>
      </c>
      <c r="J155" s="92">
        <v>2</v>
      </c>
      <c r="K155" s="92">
        <v>8</v>
      </c>
      <c r="L155" s="92">
        <v>1096</v>
      </c>
      <c r="M155" s="92">
        <v>39</v>
      </c>
      <c r="N155" s="89">
        <v>3.56</v>
      </c>
    </row>
    <row r="156" spans="2:14" x14ac:dyDescent="0.2">
      <c r="B156" s="59">
        <v>4206</v>
      </c>
      <c r="C156" s="59" t="s">
        <v>307</v>
      </c>
      <c r="D156" s="92">
        <v>45168</v>
      </c>
      <c r="E156" s="92">
        <v>2230</v>
      </c>
      <c r="F156" s="92">
        <v>42938</v>
      </c>
      <c r="G156" s="92">
        <v>39180</v>
      </c>
      <c r="H156" s="92">
        <v>39</v>
      </c>
      <c r="I156" s="92">
        <v>33</v>
      </c>
      <c r="J156" s="92">
        <v>77</v>
      </c>
      <c r="K156" s="92">
        <v>85</v>
      </c>
      <c r="L156" s="92">
        <v>2208</v>
      </c>
      <c r="M156" s="92">
        <v>18</v>
      </c>
      <c r="N156" s="89">
        <v>0.82</v>
      </c>
    </row>
    <row r="157" spans="2:14" x14ac:dyDescent="0.2">
      <c r="B157" s="59">
        <v>4207</v>
      </c>
      <c r="C157" s="59" t="s">
        <v>308</v>
      </c>
      <c r="D157" s="92">
        <v>32709</v>
      </c>
      <c r="E157" s="92">
        <v>17252</v>
      </c>
      <c r="F157" s="92">
        <v>15457</v>
      </c>
      <c r="G157" s="92">
        <v>43728</v>
      </c>
      <c r="H157" s="92">
        <v>5</v>
      </c>
      <c r="I157" s="92">
        <v>5</v>
      </c>
      <c r="J157" s="92">
        <v>5</v>
      </c>
      <c r="K157" s="92">
        <v>7</v>
      </c>
      <c r="L157" s="92">
        <v>1220</v>
      </c>
      <c r="M157" s="92">
        <v>10</v>
      </c>
      <c r="N157" s="89">
        <v>0.82</v>
      </c>
    </row>
    <row r="158" spans="2:14" x14ac:dyDescent="0.2">
      <c r="B158" s="59">
        <v>4208</v>
      </c>
      <c r="C158" s="59" t="s">
        <v>309</v>
      </c>
      <c r="D158" s="92">
        <v>32949</v>
      </c>
      <c r="E158" s="92">
        <v>12614</v>
      </c>
      <c r="F158" s="92">
        <v>20335</v>
      </c>
      <c r="G158" s="92">
        <v>16358</v>
      </c>
      <c r="H158" s="92">
        <v>20</v>
      </c>
      <c r="I158" s="92">
        <v>11</v>
      </c>
      <c r="J158" s="92">
        <v>68</v>
      </c>
      <c r="K158" s="92">
        <v>49</v>
      </c>
      <c r="L158" s="92">
        <v>1648</v>
      </c>
      <c r="M158" s="92">
        <v>43</v>
      </c>
      <c r="N158" s="89">
        <v>2.61</v>
      </c>
    </row>
    <row r="159" spans="2:14" x14ac:dyDescent="0.2">
      <c r="B159" s="59">
        <v>4209</v>
      </c>
      <c r="C159" s="59" t="s">
        <v>310</v>
      </c>
      <c r="D159" s="92">
        <v>12347</v>
      </c>
      <c r="E159" s="92">
        <v>565</v>
      </c>
      <c r="F159" s="92">
        <v>11782</v>
      </c>
      <c r="G159" s="92">
        <v>22396</v>
      </c>
      <c r="H159" s="92">
        <v>10</v>
      </c>
      <c r="I159" s="92">
        <v>10</v>
      </c>
      <c r="J159" s="92">
        <v>10</v>
      </c>
      <c r="K159" s="92">
        <v>2</v>
      </c>
      <c r="L159" s="92">
        <v>2160</v>
      </c>
      <c r="M159" s="92">
        <v>4</v>
      </c>
      <c r="N159" s="89">
        <v>0.19</v>
      </c>
    </row>
    <row r="160" spans="2:14" x14ac:dyDescent="0.2">
      <c r="B160" s="59">
        <v>4210</v>
      </c>
      <c r="C160" s="59" t="s">
        <v>311</v>
      </c>
      <c r="D160" s="92">
        <v>13343</v>
      </c>
      <c r="E160" s="92">
        <v>8770</v>
      </c>
      <c r="F160" s="92">
        <v>4573</v>
      </c>
      <c r="G160" s="92">
        <v>15656</v>
      </c>
      <c r="H160" s="92">
        <v>0</v>
      </c>
      <c r="I160" s="92">
        <v>0</v>
      </c>
      <c r="J160" s="92">
        <v>0</v>
      </c>
      <c r="K160" s="92">
        <v>1</v>
      </c>
      <c r="L160" s="92">
        <v>1202</v>
      </c>
      <c r="M160" s="92">
        <v>9</v>
      </c>
      <c r="N160" s="89">
        <v>0.75</v>
      </c>
    </row>
    <row r="161" spans="2:14" x14ac:dyDescent="0.2">
      <c r="B161" s="60">
        <v>4249</v>
      </c>
      <c r="C161" s="60" t="s">
        <v>331</v>
      </c>
      <c r="D161" s="93">
        <v>278056</v>
      </c>
      <c r="E161" s="93">
        <v>82231</v>
      </c>
      <c r="F161" s="93">
        <v>195825</v>
      </c>
      <c r="G161" s="93">
        <v>268754</v>
      </c>
      <c r="H161" s="93">
        <v>115</v>
      </c>
      <c r="I161" s="93">
        <v>67</v>
      </c>
      <c r="J161" s="93">
        <v>326</v>
      </c>
      <c r="K161" s="93">
        <v>260</v>
      </c>
      <c r="L161" s="93">
        <v>14390</v>
      </c>
      <c r="M161" s="93">
        <v>164</v>
      </c>
      <c r="N161" s="88">
        <v>1.1399999999999999</v>
      </c>
    </row>
    <row r="162" spans="2:14" x14ac:dyDescent="0.2">
      <c r="B162" s="59">
        <v>4221</v>
      </c>
      <c r="C162" s="59" t="s">
        <v>313</v>
      </c>
      <c r="D162" s="92">
        <v>7834</v>
      </c>
      <c r="E162" s="92">
        <v>4031</v>
      </c>
      <c r="F162" s="92">
        <v>3803</v>
      </c>
      <c r="G162" s="92">
        <v>288</v>
      </c>
      <c r="H162" s="92">
        <v>3</v>
      </c>
      <c r="I162" s="92">
        <v>2</v>
      </c>
      <c r="J162" s="92">
        <v>10</v>
      </c>
      <c r="K162" s="92">
        <v>11</v>
      </c>
      <c r="L162" s="92">
        <v>385</v>
      </c>
      <c r="M162" s="92">
        <v>10</v>
      </c>
      <c r="N162" s="89">
        <v>2.6</v>
      </c>
    </row>
    <row r="163" spans="2:14" x14ac:dyDescent="0.2">
      <c r="B163" s="59">
        <v>4222</v>
      </c>
      <c r="C163" s="59" t="s">
        <v>314</v>
      </c>
      <c r="D163" s="92">
        <v>9689</v>
      </c>
      <c r="E163" s="92">
        <v>227</v>
      </c>
      <c r="F163" s="92">
        <v>9462</v>
      </c>
      <c r="G163" s="92">
        <v>4472</v>
      </c>
      <c r="H163" s="92">
        <v>17</v>
      </c>
      <c r="I163" s="92">
        <v>10</v>
      </c>
      <c r="J163" s="92">
        <v>34</v>
      </c>
      <c r="K163" s="92">
        <v>32</v>
      </c>
      <c r="L163" s="92">
        <v>602</v>
      </c>
      <c r="M163" s="92">
        <v>6</v>
      </c>
      <c r="N163" s="89">
        <v>1</v>
      </c>
    </row>
    <row r="164" spans="2:14" x14ac:dyDescent="0.2">
      <c r="B164" s="59">
        <v>4223</v>
      </c>
      <c r="C164" s="59" t="s">
        <v>315</v>
      </c>
      <c r="D164" s="92">
        <v>22480</v>
      </c>
      <c r="E164" s="92">
        <v>9562</v>
      </c>
      <c r="F164" s="92">
        <v>12918</v>
      </c>
      <c r="G164" s="92">
        <v>9646</v>
      </c>
      <c r="H164" s="92">
        <v>6</v>
      </c>
      <c r="I164" s="92">
        <v>4</v>
      </c>
      <c r="J164" s="92">
        <v>15</v>
      </c>
      <c r="K164" s="92">
        <v>17</v>
      </c>
      <c r="L164" s="92">
        <v>759</v>
      </c>
      <c r="M164" s="92">
        <v>7</v>
      </c>
      <c r="N164" s="89">
        <v>0.92</v>
      </c>
    </row>
    <row r="165" spans="2:14" x14ac:dyDescent="0.2">
      <c r="B165" s="59">
        <v>4224</v>
      </c>
      <c r="C165" s="59" t="s">
        <v>316</v>
      </c>
      <c r="D165" s="92">
        <v>8519</v>
      </c>
      <c r="E165" s="92">
        <v>320</v>
      </c>
      <c r="F165" s="92">
        <v>8199</v>
      </c>
      <c r="G165" s="92">
        <v>9026</v>
      </c>
      <c r="H165" s="92">
        <v>5</v>
      </c>
      <c r="I165" s="92">
        <v>1</v>
      </c>
      <c r="J165" s="92">
        <v>10</v>
      </c>
      <c r="K165" s="92">
        <v>13</v>
      </c>
      <c r="L165" s="92">
        <v>446</v>
      </c>
      <c r="M165" s="92">
        <v>8</v>
      </c>
      <c r="N165" s="89">
        <v>1.79</v>
      </c>
    </row>
    <row r="166" spans="2:14" x14ac:dyDescent="0.2">
      <c r="B166" s="59">
        <v>4226</v>
      </c>
      <c r="C166" s="59" t="s">
        <v>317</v>
      </c>
      <c r="D166" s="92">
        <v>2363</v>
      </c>
      <c r="E166" s="92">
        <v>94</v>
      </c>
      <c r="F166" s="92">
        <v>2269</v>
      </c>
      <c r="G166" s="92">
        <v>3254</v>
      </c>
      <c r="H166" s="92">
        <v>2</v>
      </c>
      <c r="I166" s="92">
        <v>2</v>
      </c>
      <c r="J166" s="92">
        <v>2</v>
      </c>
      <c r="K166" s="92">
        <v>3</v>
      </c>
      <c r="L166" s="92">
        <v>233</v>
      </c>
      <c r="M166" s="92">
        <v>2</v>
      </c>
      <c r="N166" s="89">
        <v>0.86</v>
      </c>
    </row>
    <row r="167" spans="2:14" x14ac:dyDescent="0.2">
      <c r="B167" s="59">
        <v>4227</v>
      </c>
      <c r="C167" s="59" t="s">
        <v>318</v>
      </c>
      <c r="D167" s="92">
        <v>4922</v>
      </c>
      <c r="E167" s="92">
        <v>221</v>
      </c>
      <c r="F167" s="92">
        <v>4701</v>
      </c>
      <c r="G167" s="92">
        <v>2598</v>
      </c>
      <c r="H167" s="92">
        <v>1</v>
      </c>
      <c r="I167" s="92">
        <v>1</v>
      </c>
      <c r="J167" s="92">
        <v>1</v>
      </c>
      <c r="K167" s="92">
        <v>2</v>
      </c>
      <c r="L167" s="92">
        <v>248</v>
      </c>
      <c r="M167" s="92">
        <v>0</v>
      </c>
      <c r="N167" s="89" t="s">
        <v>417</v>
      </c>
    </row>
    <row r="168" spans="2:14" x14ac:dyDescent="0.2">
      <c r="B168" s="59">
        <v>4228</v>
      </c>
      <c r="C168" s="59" t="s">
        <v>319</v>
      </c>
      <c r="D168" s="92">
        <v>29765</v>
      </c>
      <c r="E168" s="92">
        <v>9498</v>
      </c>
      <c r="F168" s="92">
        <v>20267</v>
      </c>
      <c r="G168" s="92">
        <v>23123</v>
      </c>
      <c r="H168" s="92">
        <v>13</v>
      </c>
      <c r="I168" s="92">
        <v>10</v>
      </c>
      <c r="J168" s="92">
        <v>30</v>
      </c>
      <c r="K168" s="92">
        <v>22</v>
      </c>
      <c r="L168" s="92">
        <v>1193</v>
      </c>
      <c r="M168" s="92">
        <v>10</v>
      </c>
      <c r="N168" s="89">
        <v>0.84</v>
      </c>
    </row>
    <row r="169" spans="2:14" x14ac:dyDescent="0.2">
      <c r="B169" s="59">
        <v>4229</v>
      </c>
      <c r="C169" s="59" t="s">
        <v>320</v>
      </c>
      <c r="D169" s="92">
        <v>12074</v>
      </c>
      <c r="E169" s="92">
        <v>555</v>
      </c>
      <c r="F169" s="92">
        <v>11519</v>
      </c>
      <c r="G169" s="92">
        <v>5445</v>
      </c>
      <c r="H169" s="92">
        <v>2</v>
      </c>
      <c r="I169" s="92">
        <v>2</v>
      </c>
      <c r="J169" s="92">
        <v>2</v>
      </c>
      <c r="K169" s="92">
        <v>2</v>
      </c>
      <c r="L169" s="92">
        <v>443</v>
      </c>
      <c r="M169" s="92">
        <v>5</v>
      </c>
      <c r="N169" s="89">
        <v>1.1299999999999999</v>
      </c>
    </row>
    <row r="170" spans="2:14" x14ac:dyDescent="0.2">
      <c r="B170" s="59">
        <v>4230</v>
      </c>
      <c r="C170" s="59" t="s">
        <v>321</v>
      </c>
      <c r="D170" s="92">
        <v>5039</v>
      </c>
      <c r="E170" s="92">
        <v>620</v>
      </c>
      <c r="F170" s="92">
        <v>4419</v>
      </c>
      <c r="G170" s="92">
        <v>3487</v>
      </c>
      <c r="H170" s="92">
        <v>3</v>
      </c>
      <c r="I170" s="92">
        <v>3</v>
      </c>
      <c r="J170" s="92">
        <v>3</v>
      </c>
      <c r="K170" s="92">
        <v>2</v>
      </c>
      <c r="L170" s="92">
        <v>479</v>
      </c>
      <c r="M170" s="92">
        <v>1</v>
      </c>
      <c r="N170" s="89">
        <v>0.21</v>
      </c>
    </row>
    <row r="171" spans="2:14" x14ac:dyDescent="0.2">
      <c r="B171" s="59">
        <v>4231</v>
      </c>
      <c r="C171" s="59" t="s">
        <v>322</v>
      </c>
      <c r="D171" s="92">
        <v>4693</v>
      </c>
      <c r="E171" s="92">
        <v>1108</v>
      </c>
      <c r="F171" s="92">
        <v>3585</v>
      </c>
      <c r="G171" s="92">
        <v>6162</v>
      </c>
      <c r="H171" s="92">
        <v>1</v>
      </c>
      <c r="I171" s="92">
        <v>0</v>
      </c>
      <c r="J171" s="92">
        <v>2</v>
      </c>
      <c r="K171" s="92">
        <v>3</v>
      </c>
      <c r="L171" s="92">
        <v>541</v>
      </c>
      <c r="M171" s="92">
        <v>8</v>
      </c>
      <c r="N171" s="89">
        <v>1.48</v>
      </c>
    </row>
    <row r="172" spans="2:14" x14ac:dyDescent="0.2">
      <c r="B172" s="59">
        <v>4232</v>
      </c>
      <c r="C172" s="59" t="s">
        <v>323</v>
      </c>
      <c r="D172" s="92">
        <v>3834</v>
      </c>
      <c r="E172" s="92">
        <v>1067</v>
      </c>
      <c r="F172" s="92">
        <v>2767</v>
      </c>
      <c r="G172" s="92">
        <v>2964</v>
      </c>
      <c r="H172" s="92">
        <v>0</v>
      </c>
      <c r="I172" s="92">
        <v>0</v>
      </c>
      <c r="J172" s="92">
        <v>0</v>
      </c>
      <c r="K172" s="92">
        <v>0</v>
      </c>
      <c r="L172" s="92">
        <v>63</v>
      </c>
      <c r="M172" s="92">
        <v>0</v>
      </c>
      <c r="N172" s="89" t="s">
        <v>417</v>
      </c>
    </row>
    <row r="173" spans="2:14" x14ac:dyDescent="0.2">
      <c r="B173" s="59">
        <v>4233</v>
      </c>
      <c r="C173" s="59" t="s">
        <v>324</v>
      </c>
      <c r="D173" s="92">
        <v>1143</v>
      </c>
      <c r="E173" s="92">
        <v>3</v>
      </c>
      <c r="F173" s="92">
        <v>1140</v>
      </c>
      <c r="G173" s="92">
        <v>3473</v>
      </c>
      <c r="H173" s="92">
        <v>1</v>
      </c>
      <c r="I173" s="92">
        <v>1</v>
      </c>
      <c r="J173" s="92">
        <v>1</v>
      </c>
      <c r="K173" s="92">
        <v>2</v>
      </c>
      <c r="L173" s="92">
        <v>129</v>
      </c>
      <c r="M173" s="92">
        <v>0</v>
      </c>
      <c r="N173" s="89" t="s">
        <v>417</v>
      </c>
    </row>
    <row r="174" spans="2:14" x14ac:dyDescent="0.2">
      <c r="B174" s="59">
        <v>4234</v>
      </c>
      <c r="C174" s="59" t="s">
        <v>325</v>
      </c>
      <c r="D174" s="92">
        <v>20834</v>
      </c>
      <c r="E174" s="92">
        <v>1148</v>
      </c>
      <c r="F174" s="92">
        <v>19686</v>
      </c>
      <c r="G174" s="92">
        <v>19306</v>
      </c>
      <c r="H174" s="92">
        <v>20</v>
      </c>
      <c r="I174" s="92">
        <v>10</v>
      </c>
      <c r="J174" s="92">
        <v>84</v>
      </c>
      <c r="K174" s="92">
        <v>15</v>
      </c>
      <c r="L174" s="92">
        <v>1354</v>
      </c>
      <c r="M174" s="92">
        <v>32</v>
      </c>
      <c r="N174" s="89">
        <v>2.36</v>
      </c>
    </row>
    <row r="175" spans="2:14" x14ac:dyDescent="0.2">
      <c r="B175" s="59">
        <v>4235</v>
      </c>
      <c r="C175" s="59" t="s">
        <v>326</v>
      </c>
      <c r="D175" s="92">
        <v>5579</v>
      </c>
      <c r="E175" s="92">
        <v>737</v>
      </c>
      <c r="F175" s="92">
        <v>4842</v>
      </c>
      <c r="G175" s="92">
        <v>1410</v>
      </c>
      <c r="H175" s="92">
        <v>2</v>
      </c>
      <c r="I175" s="92">
        <v>1</v>
      </c>
      <c r="J175" s="92">
        <v>2</v>
      </c>
      <c r="K175" s="92">
        <v>5</v>
      </c>
      <c r="L175" s="92">
        <v>462</v>
      </c>
      <c r="M175" s="92">
        <v>3</v>
      </c>
      <c r="N175" s="89">
        <v>0.65</v>
      </c>
    </row>
    <row r="176" spans="2:14" x14ac:dyDescent="0.2">
      <c r="B176" s="59">
        <v>4236</v>
      </c>
      <c r="C176" s="59" t="s">
        <v>49</v>
      </c>
      <c r="D176" s="92">
        <v>64407</v>
      </c>
      <c r="E176" s="92">
        <v>14969</v>
      </c>
      <c r="F176" s="92">
        <v>49438</v>
      </c>
      <c r="G176" s="92">
        <v>108045</v>
      </c>
      <c r="H176" s="92">
        <v>23</v>
      </c>
      <c r="I176" s="92">
        <v>16</v>
      </c>
      <c r="J176" s="92">
        <v>81</v>
      </c>
      <c r="K176" s="92">
        <v>70</v>
      </c>
      <c r="L176" s="92">
        <v>3265</v>
      </c>
      <c r="M176" s="92">
        <v>14</v>
      </c>
      <c r="N176" s="89">
        <v>0.43</v>
      </c>
    </row>
    <row r="177" spans="2:14" x14ac:dyDescent="0.2">
      <c r="B177" s="59">
        <v>4237</v>
      </c>
      <c r="C177" s="59" t="s">
        <v>327</v>
      </c>
      <c r="D177" s="92">
        <v>7270</v>
      </c>
      <c r="E177" s="92">
        <v>559</v>
      </c>
      <c r="F177" s="92">
        <v>6711</v>
      </c>
      <c r="G177" s="92">
        <v>14711</v>
      </c>
      <c r="H177" s="92">
        <v>0</v>
      </c>
      <c r="I177" s="92">
        <v>0</v>
      </c>
      <c r="J177" s="92">
        <v>0</v>
      </c>
      <c r="K177" s="92">
        <v>2</v>
      </c>
      <c r="L177" s="92">
        <v>544</v>
      </c>
      <c r="M177" s="92">
        <v>7</v>
      </c>
      <c r="N177" s="89">
        <v>1.29</v>
      </c>
    </row>
    <row r="178" spans="2:14" x14ac:dyDescent="0.2">
      <c r="B178" s="59">
        <v>4238</v>
      </c>
      <c r="C178" s="59" t="s">
        <v>328</v>
      </c>
      <c r="D178" s="92">
        <v>12970</v>
      </c>
      <c r="E178" s="92">
        <v>8625</v>
      </c>
      <c r="F178" s="92">
        <v>4345</v>
      </c>
      <c r="G178" s="92">
        <v>14353</v>
      </c>
      <c r="H178" s="92">
        <v>1</v>
      </c>
      <c r="I178" s="92">
        <v>1</v>
      </c>
      <c r="J178" s="92">
        <v>1</v>
      </c>
      <c r="K178" s="92">
        <v>4</v>
      </c>
      <c r="L178" s="92">
        <v>342</v>
      </c>
      <c r="M178" s="92">
        <v>0</v>
      </c>
      <c r="N178" s="89" t="s">
        <v>417</v>
      </c>
    </row>
    <row r="179" spans="2:14" x14ac:dyDescent="0.2">
      <c r="B179" s="59">
        <v>4239</v>
      </c>
      <c r="C179" s="59" t="s">
        <v>329</v>
      </c>
      <c r="D179" s="92">
        <v>27695</v>
      </c>
      <c r="E179" s="92">
        <v>8314</v>
      </c>
      <c r="F179" s="92">
        <v>19381</v>
      </c>
      <c r="G179" s="92">
        <v>15468</v>
      </c>
      <c r="H179" s="92">
        <v>10</v>
      </c>
      <c r="I179" s="92">
        <v>0</v>
      </c>
      <c r="J179" s="92">
        <v>29</v>
      </c>
      <c r="K179" s="92">
        <v>32</v>
      </c>
      <c r="L179" s="92">
        <v>1719</v>
      </c>
      <c r="M179" s="92">
        <v>24</v>
      </c>
      <c r="N179" s="89">
        <v>1.4</v>
      </c>
    </row>
    <row r="180" spans="2:14" x14ac:dyDescent="0.2">
      <c r="B180" s="59">
        <v>4240</v>
      </c>
      <c r="C180" s="59" t="s">
        <v>330</v>
      </c>
      <c r="D180" s="92">
        <v>26946</v>
      </c>
      <c r="E180" s="92">
        <v>20573</v>
      </c>
      <c r="F180" s="92">
        <v>6373</v>
      </c>
      <c r="G180" s="92">
        <v>21523</v>
      </c>
      <c r="H180" s="92">
        <v>5</v>
      </c>
      <c r="I180" s="92">
        <v>3</v>
      </c>
      <c r="J180" s="92">
        <v>19</v>
      </c>
      <c r="K180" s="92">
        <v>23</v>
      </c>
      <c r="L180" s="92">
        <v>1183</v>
      </c>
      <c r="M180" s="92">
        <v>27</v>
      </c>
      <c r="N180" s="89">
        <v>2.2799999999999998</v>
      </c>
    </row>
    <row r="181" spans="2:14" x14ac:dyDescent="0.2">
      <c r="B181" s="60">
        <v>4269</v>
      </c>
      <c r="C181" s="60" t="s">
        <v>345</v>
      </c>
      <c r="D181" s="93">
        <v>347040</v>
      </c>
      <c r="E181" s="93">
        <v>47251</v>
      </c>
      <c r="F181" s="93">
        <v>299789</v>
      </c>
      <c r="G181" s="93">
        <v>334848</v>
      </c>
      <c r="H181" s="93">
        <v>94</v>
      </c>
      <c r="I181" s="93">
        <v>74</v>
      </c>
      <c r="J181" s="93">
        <v>261</v>
      </c>
      <c r="K181" s="93">
        <v>257</v>
      </c>
      <c r="L181" s="93">
        <v>20835</v>
      </c>
      <c r="M181" s="93">
        <v>381</v>
      </c>
      <c r="N181" s="88">
        <v>1.83</v>
      </c>
    </row>
    <row r="182" spans="2:14" x14ac:dyDescent="0.2">
      <c r="B182" s="59">
        <v>4251</v>
      </c>
      <c r="C182" s="59" t="s">
        <v>332</v>
      </c>
      <c r="D182" s="92">
        <v>5893</v>
      </c>
      <c r="E182" s="92">
        <v>245</v>
      </c>
      <c r="F182" s="92">
        <v>5648</v>
      </c>
      <c r="G182" s="92">
        <v>1037</v>
      </c>
      <c r="H182" s="92">
        <v>4</v>
      </c>
      <c r="I182" s="92">
        <v>4</v>
      </c>
      <c r="J182" s="92">
        <v>4</v>
      </c>
      <c r="K182" s="92">
        <v>6</v>
      </c>
      <c r="L182" s="92">
        <v>341</v>
      </c>
      <c r="M182" s="92">
        <v>1</v>
      </c>
      <c r="N182" s="89">
        <v>0.28999999999999998</v>
      </c>
    </row>
    <row r="183" spans="2:14" x14ac:dyDescent="0.2">
      <c r="B183" s="59">
        <v>4252</v>
      </c>
      <c r="C183" s="59" t="s">
        <v>333</v>
      </c>
      <c r="D183" s="92">
        <v>54897</v>
      </c>
      <c r="E183" s="92">
        <v>6640</v>
      </c>
      <c r="F183" s="92">
        <v>48257</v>
      </c>
      <c r="G183" s="92">
        <v>43306</v>
      </c>
      <c r="H183" s="92">
        <v>3</v>
      </c>
      <c r="I183" s="92">
        <v>1</v>
      </c>
      <c r="J183" s="92">
        <v>75</v>
      </c>
      <c r="K183" s="92">
        <v>78</v>
      </c>
      <c r="L183" s="92">
        <v>2506</v>
      </c>
      <c r="M183" s="92">
        <v>6</v>
      </c>
      <c r="N183" s="89">
        <v>0.24</v>
      </c>
    </row>
    <row r="184" spans="2:14" x14ac:dyDescent="0.2">
      <c r="B184" s="59">
        <v>4253</v>
      </c>
      <c r="C184" s="59" t="s">
        <v>334</v>
      </c>
      <c r="D184" s="92">
        <v>26909</v>
      </c>
      <c r="E184" s="92">
        <v>2233</v>
      </c>
      <c r="F184" s="92">
        <v>24676</v>
      </c>
      <c r="G184" s="92">
        <v>16941</v>
      </c>
      <c r="H184" s="92">
        <v>12</v>
      </c>
      <c r="I184" s="92">
        <v>9</v>
      </c>
      <c r="J184" s="92">
        <v>32</v>
      </c>
      <c r="K184" s="92">
        <v>20</v>
      </c>
      <c r="L184" s="92">
        <v>1607</v>
      </c>
      <c r="M184" s="92">
        <v>33</v>
      </c>
      <c r="N184" s="89">
        <v>2.0499999999999998</v>
      </c>
    </row>
    <row r="185" spans="2:14" x14ac:dyDescent="0.2">
      <c r="B185" s="59">
        <v>4254</v>
      </c>
      <c r="C185" s="59" t="s">
        <v>335</v>
      </c>
      <c r="D185" s="92">
        <v>56541</v>
      </c>
      <c r="E185" s="92">
        <v>8340</v>
      </c>
      <c r="F185" s="92">
        <v>48201</v>
      </c>
      <c r="G185" s="92">
        <v>65317</v>
      </c>
      <c r="H185" s="92">
        <v>36</v>
      </c>
      <c r="I185" s="92">
        <v>30</v>
      </c>
      <c r="J185" s="92">
        <v>56</v>
      </c>
      <c r="K185" s="92">
        <v>50</v>
      </c>
      <c r="L185" s="92">
        <v>4720</v>
      </c>
      <c r="M185" s="92">
        <v>47</v>
      </c>
      <c r="N185" s="89">
        <v>1</v>
      </c>
    </row>
    <row r="186" spans="2:14" x14ac:dyDescent="0.2">
      <c r="B186" s="59">
        <v>4255</v>
      </c>
      <c r="C186" s="59" t="s">
        <v>336</v>
      </c>
      <c r="D186" s="92">
        <v>9036</v>
      </c>
      <c r="E186" s="92">
        <v>671</v>
      </c>
      <c r="F186" s="92">
        <v>8365</v>
      </c>
      <c r="G186" s="92">
        <v>506</v>
      </c>
      <c r="H186" s="92">
        <v>8</v>
      </c>
      <c r="I186" s="92">
        <v>6</v>
      </c>
      <c r="J186" s="92">
        <v>26</v>
      </c>
      <c r="K186" s="92">
        <v>29</v>
      </c>
      <c r="L186" s="92">
        <v>599</v>
      </c>
      <c r="M186" s="92">
        <v>21</v>
      </c>
      <c r="N186" s="89">
        <v>3.51</v>
      </c>
    </row>
    <row r="187" spans="2:14" x14ac:dyDescent="0.2">
      <c r="B187" s="59">
        <v>4256</v>
      </c>
      <c r="C187" s="59" t="s">
        <v>337</v>
      </c>
      <c r="D187" s="92">
        <v>3932</v>
      </c>
      <c r="E187" s="92">
        <v>744</v>
      </c>
      <c r="F187" s="92">
        <v>3188</v>
      </c>
      <c r="G187" s="92">
        <v>4699</v>
      </c>
      <c r="H187" s="92">
        <v>5</v>
      </c>
      <c r="I187" s="92">
        <v>5</v>
      </c>
      <c r="J187" s="92">
        <v>5</v>
      </c>
      <c r="K187" s="92">
        <v>7</v>
      </c>
      <c r="L187" s="92">
        <v>451</v>
      </c>
      <c r="M187" s="92">
        <v>7</v>
      </c>
      <c r="N187" s="89">
        <v>1.55</v>
      </c>
    </row>
    <row r="188" spans="2:14" x14ac:dyDescent="0.2">
      <c r="B188" s="59">
        <v>4257</v>
      </c>
      <c r="C188" s="59" t="s">
        <v>338</v>
      </c>
      <c r="D188" s="92">
        <v>3828</v>
      </c>
      <c r="E188" s="92">
        <v>579</v>
      </c>
      <c r="F188" s="92">
        <v>3249</v>
      </c>
      <c r="G188" s="92">
        <v>1314</v>
      </c>
      <c r="H188" s="92">
        <v>0</v>
      </c>
      <c r="I188" s="92">
        <v>0</v>
      </c>
      <c r="J188" s="92">
        <v>0</v>
      </c>
      <c r="K188" s="92">
        <v>0</v>
      </c>
      <c r="L188" s="92">
        <v>167</v>
      </c>
      <c r="M188" s="92">
        <v>2</v>
      </c>
      <c r="N188" s="89">
        <v>1.2</v>
      </c>
    </row>
    <row r="189" spans="2:14" x14ac:dyDescent="0.2">
      <c r="B189" s="59">
        <v>4258</v>
      </c>
      <c r="C189" s="59" t="s">
        <v>50</v>
      </c>
      <c r="D189" s="92">
        <v>89307</v>
      </c>
      <c r="E189" s="92">
        <v>18359</v>
      </c>
      <c r="F189" s="92">
        <v>70948</v>
      </c>
      <c r="G189" s="92">
        <v>114958</v>
      </c>
      <c r="H189" s="92">
        <v>4</v>
      </c>
      <c r="I189" s="92">
        <v>2</v>
      </c>
      <c r="J189" s="92">
        <v>12</v>
      </c>
      <c r="K189" s="92">
        <v>5</v>
      </c>
      <c r="L189" s="92">
        <v>5976</v>
      </c>
      <c r="M189" s="92">
        <v>244</v>
      </c>
      <c r="N189" s="89">
        <v>4.08</v>
      </c>
    </row>
    <row r="190" spans="2:14" x14ac:dyDescent="0.2">
      <c r="B190" s="59">
        <v>4259</v>
      </c>
      <c r="C190" s="59" t="s">
        <v>339</v>
      </c>
      <c r="D190" s="92">
        <v>4070</v>
      </c>
      <c r="E190" s="92">
        <v>1560</v>
      </c>
      <c r="F190" s="92">
        <v>2510</v>
      </c>
      <c r="G190" s="92">
        <v>2108</v>
      </c>
      <c r="H190" s="92">
        <v>1</v>
      </c>
      <c r="I190" s="92">
        <v>1</v>
      </c>
      <c r="J190" s="92">
        <v>1</v>
      </c>
      <c r="K190" s="92">
        <v>6</v>
      </c>
      <c r="L190" s="92">
        <v>362</v>
      </c>
      <c r="M190" s="92">
        <v>4</v>
      </c>
      <c r="N190" s="89">
        <v>1.1000000000000001</v>
      </c>
    </row>
    <row r="191" spans="2:14" x14ac:dyDescent="0.2">
      <c r="B191" s="59">
        <v>4260</v>
      </c>
      <c r="C191" s="59" t="s">
        <v>340</v>
      </c>
      <c r="D191" s="92">
        <v>70206</v>
      </c>
      <c r="E191" s="92">
        <v>2988</v>
      </c>
      <c r="F191" s="92">
        <v>67218</v>
      </c>
      <c r="G191" s="92">
        <v>55084</v>
      </c>
      <c r="H191" s="92">
        <v>3</v>
      </c>
      <c r="I191" s="92">
        <v>3</v>
      </c>
      <c r="J191" s="92">
        <v>3</v>
      </c>
      <c r="K191" s="92">
        <v>4</v>
      </c>
      <c r="L191" s="92">
        <v>1436</v>
      </c>
      <c r="M191" s="92">
        <v>4</v>
      </c>
      <c r="N191" s="89">
        <v>0.28000000000000003</v>
      </c>
    </row>
    <row r="192" spans="2:14" x14ac:dyDescent="0.2">
      <c r="B192" s="59">
        <v>4261</v>
      </c>
      <c r="C192" s="59" t="s">
        <v>341</v>
      </c>
      <c r="D192" s="92">
        <v>6250</v>
      </c>
      <c r="E192" s="92">
        <v>1500</v>
      </c>
      <c r="F192" s="92">
        <v>4750</v>
      </c>
      <c r="G192" s="92">
        <v>8394</v>
      </c>
      <c r="H192" s="92">
        <v>7</v>
      </c>
      <c r="I192" s="92">
        <v>4</v>
      </c>
      <c r="J192" s="92">
        <v>15</v>
      </c>
      <c r="K192" s="92">
        <v>12</v>
      </c>
      <c r="L192" s="92">
        <v>831</v>
      </c>
      <c r="M192" s="92">
        <v>6</v>
      </c>
      <c r="N192" s="89">
        <v>0.72</v>
      </c>
    </row>
    <row r="193" spans="2:14" x14ac:dyDescent="0.2">
      <c r="B193" s="59">
        <v>4262</v>
      </c>
      <c r="C193" s="59" t="s">
        <v>342</v>
      </c>
      <c r="D193" s="92">
        <v>3597</v>
      </c>
      <c r="E193" s="92">
        <v>1573</v>
      </c>
      <c r="F193" s="92">
        <v>2024</v>
      </c>
      <c r="G193" s="92">
        <v>2122</v>
      </c>
      <c r="H193" s="92">
        <v>0</v>
      </c>
      <c r="I193" s="92">
        <v>0</v>
      </c>
      <c r="J193" s="92">
        <v>0</v>
      </c>
      <c r="K193" s="92">
        <v>4</v>
      </c>
      <c r="L193" s="92">
        <v>454</v>
      </c>
      <c r="M193" s="92">
        <v>0</v>
      </c>
      <c r="N193" s="89" t="s">
        <v>417</v>
      </c>
    </row>
    <row r="194" spans="2:14" x14ac:dyDescent="0.2">
      <c r="B194" s="59">
        <v>4263</v>
      </c>
      <c r="C194" s="59" t="s">
        <v>343</v>
      </c>
      <c r="D194" s="92">
        <v>6907</v>
      </c>
      <c r="E194" s="92">
        <v>677</v>
      </c>
      <c r="F194" s="92">
        <v>6230</v>
      </c>
      <c r="G194" s="92">
        <v>8811</v>
      </c>
      <c r="H194" s="92">
        <v>8</v>
      </c>
      <c r="I194" s="92">
        <v>6</v>
      </c>
      <c r="J194" s="92">
        <v>29</v>
      </c>
      <c r="K194" s="92">
        <v>34</v>
      </c>
      <c r="L194" s="92">
        <v>1008</v>
      </c>
      <c r="M194" s="92">
        <v>5</v>
      </c>
      <c r="N194" s="89">
        <v>0.5</v>
      </c>
    </row>
    <row r="195" spans="2:14" x14ac:dyDescent="0.2">
      <c r="B195" s="59">
        <v>4264</v>
      </c>
      <c r="C195" s="59" t="s">
        <v>344</v>
      </c>
      <c r="D195" s="92">
        <v>5667</v>
      </c>
      <c r="E195" s="92">
        <v>1142</v>
      </c>
      <c r="F195" s="92">
        <v>4525</v>
      </c>
      <c r="G195" s="92">
        <v>10251</v>
      </c>
      <c r="H195" s="92">
        <v>3</v>
      </c>
      <c r="I195" s="92">
        <v>3</v>
      </c>
      <c r="J195" s="92">
        <v>3</v>
      </c>
      <c r="K195" s="92">
        <v>2</v>
      </c>
      <c r="L195" s="92">
        <v>377</v>
      </c>
      <c r="M195" s="92">
        <v>1</v>
      </c>
      <c r="N195" s="89">
        <v>0.27</v>
      </c>
    </row>
    <row r="196" spans="2:14" x14ac:dyDescent="0.2">
      <c r="B196" s="60">
        <v>4299</v>
      </c>
      <c r="C196" s="60" t="s">
        <v>363</v>
      </c>
      <c r="D196" s="93">
        <v>334011</v>
      </c>
      <c r="E196" s="93">
        <v>69129</v>
      </c>
      <c r="F196" s="93">
        <v>264882</v>
      </c>
      <c r="G196" s="93">
        <v>404606</v>
      </c>
      <c r="H196" s="93">
        <v>200</v>
      </c>
      <c r="I196" s="93">
        <v>163</v>
      </c>
      <c r="J196" s="93">
        <v>446</v>
      </c>
      <c r="K196" s="93">
        <v>467</v>
      </c>
      <c r="L196" s="93">
        <v>31305</v>
      </c>
      <c r="M196" s="93">
        <v>798</v>
      </c>
      <c r="N196" s="88">
        <v>2.5499999999999998</v>
      </c>
    </row>
    <row r="197" spans="2:14" x14ac:dyDescent="0.2">
      <c r="B197" s="59">
        <v>4271</v>
      </c>
      <c r="C197" s="59" t="s">
        <v>346</v>
      </c>
      <c r="D197" s="92">
        <v>18815</v>
      </c>
      <c r="E197" s="92">
        <v>6274</v>
      </c>
      <c r="F197" s="92">
        <v>12541</v>
      </c>
      <c r="G197" s="92">
        <v>46624</v>
      </c>
      <c r="H197" s="92">
        <v>14</v>
      </c>
      <c r="I197" s="92">
        <v>12</v>
      </c>
      <c r="J197" s="92">
        <v>38</v>
      </c>
      <c r="K197" s="92">
        <v>32</v>
      </c>
      <c r="L197" s="92">
        <v>3293</v>
      </c>
      <c r="M197" s="92">
        <v>149</v>
      </c>
      <c r="N197" s="89">
        <v>4.5199999999999996</v>
      </c>
    </row>
    <row r="198" spans="2:14" x14ac:dyDescent="0.2">
      <c r="B198" s="59">
        <v>4272</v>
      </c>
      <c r="C198" s="59" t="s">
        <v>347</v>
      </c>
      <c r="D198" s="92">
        <v>2811</v>
      </c>
      <c r="E198" s="92">
        <v>251</v>
      </c>
      <c r="F198" s="92">
        <v>2560</v>
      </c>
      <c r="G198" s="92">
        <v>87</v>
      </c>
      <c r="H198" s="92">
        <v>1</v>
      </c>
      <c r="I198" s="92">
        <v>0</v>
      </c>
      <c r="J198" s="92">
        <v>1</v>
      </c>
      <c r="K198" s="92">
        <v>0</v>
      </c>
      <c r="L198" s="92">
        <v>127</v>
      </c>
      <c r="M198" s="92">
        <v>0</v>
      </c>
      <c r="N198" s="89" t="s">
        <v>417</v>
      </c>
    </row>
    <row r="199" spans="2:14" x14ac:dyDescent="0.2">
      <c r="B199" s="59">
        <v>4273</v>
      </c>
      <c r="C199" s="59" t="s">
        <v>348</v>
      </c>
      <c r="D199" s="92">
        <v>1869</v>
      </c>
      <c r="E199" s="92">
        <v>329</v>
      </c>
      <c r="F199" s="92">
        <v>1540</v>
      </c>
      <c r="G199" s="92">
        <v>631</v>
      </c>
      <c r="H199" s="92">
        <v>2</v>
      </c>
      <c r="I199" s="92">
        <v>2</v>
      </c>
      <c r="J199" s="92">
        <v>2</v>
      </c>
      <c r="K199" s="92">
        <v>2</v>
      </c>
      <c r="L199" s="92">
        <v>357</v>
      </c>
      <c r="M199" s="92">
        <v>1</v>
      </c>
      <c r="N199" s="89">
        <v>0.28000000000000003</v>
      </c>
    </row>
    <row r="200" spans="2:14" x14ac:dyDescent="0.2">
      <c r="B200" s="59">
        <v>4274</v>
      </c>
      <c r="C200" s="59" t="s">
        <v>349</v>
      </c>
      <c r="D200" s="92">
        <v>21483</v>
      </c>
      <c r="E200" s="92">
        <v>6361</v>
      </c>
      <c r="F200" s="92">
        <v>15122</v>
      </c>
      <c r="G200" s="92">
        <v>23944</v>
      </c>
      <c r="H200" s="92">
        <v>7</v>
      </c>
      <c r="I200" s="92">
        <v>6</v>
      </c>
      <c r="J200" s="92">
        <v>17</v>
      </c>
      <c r="K200" s="92">
        <v>22</v>
      </c>
      <c r="L200" s="92">
        <v>1679</v>
      </c>
      <c r="M200" s="92">
        <v>13</v>
      </c>
      <c r="N200" s="89">
        <v>0.77</v>
      </c>
    </row>
    <row r="201" spans="2:14" x14ac:dyDescent="0.2">
      <c r="B201" s="59">
        <v>4275</v>
      </c>
      <c r="C201" s="59" t="s">
        <v>350</v>
      </c>
      <c r="D201" s="92">
        <v>6252</v>
      </c>
      <c r="E201" s="92">
        <v>578</v>
      </c>
      <c r="F201" s="92">
        <v>5674</v>
      </c>
      <c r="G201" s="92">
        <v>8622</v>
      </c>
      <c r="H201" s="92">
        <v>6</v>
      </c>
      <c r="I201" s="92">
        <v>6</v>
      </c>
      <c r="J201" s="92">
        <v>6</v>
      </c>
      <c r="K201" s="92">
        <v>7</v>
      </c>
      <c r="L201" s="92">
        <v>363</v>
      </c>
      <c r="M201" s="92">
        <v>4</v>
      </c>
      <c r="N201" s="89">
        <v>1.1000000000000001</v>
      </c>
    </row>
    <row r="202" spans="2:14" x14ac:dyDescent="0.2">
      <c r="B202" s="59">
        <v>4276</v>
      </c>
      <c r="C202" s="59" t="s">
        <v>351</v>
      </c>
      <c r="D202" s="92">
        <v>22085</v>
      </c>
      <c r="E202" s="92">
        <v>2527</v>
      </c>
      <c r="F202" s="92">
        <v>19558</v>
      </c>
      <c r="G202" s="92">
        <v>40867</v>
      </c>
      <c r="H202" s="92">
        <v>38</v>
      </c>
      <c r="I202" s="92">
        <v>37</v>
      </c>
      <c r="J202" s="92">
        <v>44</v>
      </c>
      <c r="K202" s="92">
        <v>37</v>
      </c>
      <c r="L202" s="92">
        <v>1934</v>
      </c>
      <c r="M202" s="92">
        <v>85</v>
      </c>
      <c r="N202" s="89">
        <v>4.4000000000000004</v>
      </c>
    </row>
    <row r="203" spans="2:14" x14ac:dyDescent="0.2">
      <c r="B203" s="59">
        <v>4277</v>
      </c>
      <c r="C203" s="59" t="s">
        <v>352</v>
      </c>
      <c r="D203" s="92">
        <v>2350</v>
      </c>
      <c r="E203" s="92">
        <v>253</v>
      </c>
      <c r="F203" s="92">
        <v>2097</v>
      </c>
      <c r="G203" s="92">
        <v>2383</v>
      </c>
      <c r="H203" s="92">
        <v>3</v>
      </c>
      <c r="I203" s="92">
        <v>2</v>
      </c>
      <c r="J203" s="92">
        <v>16</v>
      </c>
      <c r="K203" s="92">
        <v>16</v>
      </c>
      <c r="L203" s="92">
        <v>373</v>
      </c>
      <c r="M203" s="92">
        <v>3</v>
      </c>
      <c r="N203" s="89">
        <v>0.8</v>
      </c>
    </row>
    <row r="204" spans="2:14" x14ac:dyDescent="0.2">
      <c r="B204" s="59">
        <v>4279</v>
      </c>
      <c r="C204" s="59" t="s">
        <v>353</v>
      </c>
      <c r="D204" s="92">
        <v>5415</v>
      </c>
      <c r="E204" s="92">
        <v>762</v>
      </c>
      <c r="F204" s="92">
        <v>4653</v>
      </c>
      <c r="G204" s="92">
        <v>11993</v>
      </c>
      <c r="H204" s="92">
        <v>2</v>
      </c>
      <c r="I204" s="92">
        <v>2</v>
      </c>
      <c r="J204" s="92">
        <v>2</v>
      </c>
      <c r="K204" s="92">
        <v>6</v>
      </c>
      <c r="L204" s="92">
        <v>1318</v>
      </c>
      <c r="M204" s="92">
        <v>15</v>
      </c>
      <c r="N204" s="89">
        <v>1.1399999999999999</v>
      </c>
    </row>
    <row r="205" spans="2:14" x14ac:dyDescent="0.2">
      <c r="B205" s="59">
        <v>4280</v>
      </c>
      <c r="C205" s="59" t="s">
        <v>354</v>
      </c>
      <c r="D205" s="92">
        <v>79578</v>
      </c>
      <c r="E205" s="92">
        <v>8106</v>
      </c>
      <c r="F205" s="92">
        <v>71472</v>
      </c>
      <c r="G205" s="92">
        <v>50528</v>
      </c>
      <c r="H205" s="92">
        <v>26</v>
      </c>
      <c r="I205" s="92">
        <v>12</v>
      </c>
      <c r="J205" s="92">
        <v>146</v>
      </c>
      <c r="K205" s="92">
        <v>152</v>
      </c>
      <c r="L205" s="92">
        <v>6058</v>
      </c>
      <c r="M205" s="92">
        <v>123</v>
      </c>
      <c r="N205" s="89">
        <v>2.0299999999999998</v>
      </c>
    </row>
    <row r="206" spans="2:14" x14ac:dyDescent="0.2">
      <c r="B206" s="59">
        <v>4281</v>
      </c>
      <c r="C206" s="59" t="s">
        <v>355</v>
      </c>
      <c r="D206" s="92">
        <v>9130</v>
      </c>
      <c r="E206" s="92">
        <v>1376</v>
      </c>
      <c r="F206" s="92">
        <v>7754</v>
      </c>
      <c r="G206" s="92">
        <v>2530</v>
      </c>
      <c r="H206" s="92">
        <v>2</v>
      </c>
      <c r="I206" s="92">
        <v>2</v>
      </c>
      <c r="J206" s="92">
        <v>2</v>
      </c>
      <c r="K206" s="92">
        <v>6</v>
      </c>
      <c r="L206" s="92">
        <v>522</v>
      </c>
      <c r="M206" s="92">
        <v>3</v>
      </c>
      <c r="N206" s="89">
        <v>0.56999999999999995</v>
      </c>
    </row>
    <row r="207" spans="2:14" x14ac:dyDescent="0.2">
      <c r="B207" s="59">
        <v>4282</v>
      </c>
      <c r="C207" s="59" t="s">
        <v>356</v>
      </c>
      <c r="D207" s="92">
        <v>68068</v>
      </c>
      <c r="E207" s="92">
        <v>18217</v>
      </c>
      <c r="F207" s="92">
        <v>49851</v>
      </c>
      <c r="G207" s="92">
        <v>87333</v>
      </c>
      <c r="H207" s="92">
        <v>54</v>
      </c>
      <c r="I207" s="92">
        <v>47</v>
      </c>
      <c r="J207" s="92">
        <v>77</v>
      </c>
      <c r="K207" s="92">
        <v>89</v>
      </c>
      <c r="L207" s="92">
        <v>3786</v>
      </c>
      <c r="M207" s="92">
        <v>16</v>
      </c>
      <c r="N207" s="89">
        <v>0.42</v>
      </c>
    </row>
    <row r="208" spans="2:14" x14ac:dyDescent="0.2">
      <c r="B208" s="59">
        <v>4283</v>
      </c>
      <c r="C208" s="59" t="s">
        <v>357</v>
      </c>
      <c r="D208" s="92">
        <v>23772</v>
      </c>
      <c r="E208" s="92">
        <v>9383</v>
      </c>
      <c r="F208" s="92">
        <v>14389</v>
      </c>
      <c r="G208" s="92">
        <v>35619</v>
      </c>
      <c r="H208" s="92">
        <v>11</v>
      </c>
      <c r="I208" s="92">
        <v>9</v>
      </c>
      <c r="J208" s="92">
        <v>15</v>
      </c>
      <c r="K208" s="92">
        <v>10</v>
      </c>
      <c r="L208" s="92">
        <v>1662</v>
      </c>
      <c r="M208" s="92">
        <v>113</v>
      </c>
      <c r="N208" s="89">
        <v>6.8</v>
      </c>
    </row>
    <row r="209" spans="2:14" x14ac:dyDescent="0.2">
      <c r="B209" s="59">
        <v>4284</v>
      </c>
      <c r="C209" s="59" t="s">
        <v>358</v>
      </c>
      <c r="D209" s="92">
        <v>6480</v>
      </c>
      <c r="E209" s="92">
        <v>315</v>
      </c>
      <c r="F209" s="92">
        <v>6165</v>
      </c>
      <c r="G209" s="92">
        <v>3760</v>
      </c>
      <c r="H209" s="92">
        <v>2</v>
      </c>
      <c r="I209" s="92">
        <v>2</v>
      </c>
      <c r="J209" s="92">
        <v>2</v>
      </c>
      <c r="K209" s="92">
        <v>6</v>
      </c>
      <c r="L209" s="92">
        <v>446</v>
      </c>
      <c r="M209" s="92">
        <v>4</v>
      </c>
      <c r="N209" s="89">
        <v>0.9</v>
      </c>
    </row>
    <row r="210" spans="2:14" x14ac:dyDescent="0.2">
      <c r="B210" s="59">
        <v>4285</v>
      </c>
      <c r="C210" s="59" t="s">
        <v>359</v>
      </c>
      <c r="D210" s="92">
        <v>17294</v>
      </c>
      <c r="E210" s="92">
        <v>2019</v>
      </c>
      <c r="F210" s="92">
        <v>15275</v>
      </c>
      <c r="G210" s="92">
        <v>11544</v>
      </c>
      <c r="H210" s="92">
        <v>11</v>
      </c>
      <c r="I210" s="92">
        <v>8</v>
      </c>
      <c r="J210" s="92">
        <v>26</v>
      </c>
      <c r="K210" s="92">
        <v>20</v>
      </c>
      <c r="L210" s="92">
        <v>2128</v>
      </c>
      <c r="M210" s="92">
        <v>60</v>
      </c>
      <c r="N210" s="89">
        <v>2.82</v>
      </c>
    </row>
    <row r="211" spans="2:14" x14ac:dyDescent="0.2">
      <c r="B211" s="59">
        <v>4286</v>
      </c>
      <c r="C211" s="59" t="s">
        <v>360</v>
      </c>
      <c r="D211" s="92">
        <v>8611</v>
      </c>
      <c r="E211" s="92">
        <v>1240</v>
      </c>
      <c r="F211" s="92">
        <v>7371</v>
      </c>
      <c r="G211" s="92">
        <v>4762</v>
      </c>
      <c r="H211" s="92">
        <v>11</v>
      </c>
      <c r="I211" s="92">
        <v>7</v>
      </c>
      <c r="J211" s="92">
        <v>39</v>
      </c>
      <c r="K211" s="92">
        <v>36</v>
      </c>
      <c r="L211" s="92">
        <v>662</v>
      </c>
      <c r="M211" s="92">
        <v>8</v>
      </c>
      <c r="N211" s="89">
        <v>1.21</v>
      </c>
    </row>
    <row r="212" spans="2:14" x14ac:dyDescent="0.2">
      <c r="B212" s="59">
        <v>4287</v>
      </c>
      <c r="C212" s="59" t="s">
        <v>361</v>
      </c>
      <c r="D212" s="92">
        <v>6687</v>
      </c>
      <c r="E212" s="92">
        <v>936</v>
      </c>
      <c r="F212" s="92">
        <v>5751</v>
      </c>
      <c r="G212" s="92">
        <v>4636</v>
      </c>
      <c r="H212" s="92">
        <v>8</v>
      </c>
      <c r="I212" s="92">
        <v>7</v>
      </c>
      <c r="J212" s="92">
        <v>11</v>
      </c>
      <c r="K212" s="92">
        <v>4</v>
      </c>
      <c r="L212" s="92">
        <v>795</v>
      </c>
      <c r="M212" s="92">
        <v>27</v>
      </c>
      <c r="N212" s="89">
        <v>3.4</v>
      </c>
    </row>
    <row r="213" spans="2:14" x14ac:dyDescent="0.2">
      <c r="B213" s="59">
        <v>4288</v>
      </c>
      <c r="C213" s="59" t="s">
        <v>362</v>
      </c>
      <c r="D213" s="92">
        <v>1145</v>
      </c>
      <c r="E213" s="92">
        <v>20</v>
      </c>
      <c r="F213" s="92">
        <v>1125</v>
      </c>
      <c r="G213" s="92">
        <v>1307</v>
      </c>
      <c r="H213" s="92">
        <v>1</v>
      </c>
      <c r="I213" s="92">
        <v>1</v>
      </c>
      <c r="J213" s="92">
        <v>1</v>
      </c>
      <c r="K213" s="92">
        <v>0</v>
      </c>
      <c r="L213" s="92">
        <v>68</v>
      </c>
      <c r="M213" s="92">
        <v>0</v>
      </c>
      <c r="N213" s="89" t="s">
        <v>417</v>
      </c>
    </row>
    <row r="214" spans="2:14" x14ac:dyDescent="0.2">
      <c r="B214" s="59">
        <v>4289</v>
      </c>
      <c r="C214" s="59" t="s">
        <v>51</v>
      </c>
      <c r="D214" s="92">
        <v>32166</v>
      </c>
      <c r="E214" s="92">
        <v>10182</v>
      </c>
      <c r="F214" s="92">
        <v>21984</v>
      </c>
      <c r="G214" s="92">
        <v>67436</v>
      </c>
      <c r="H214" s="92">
        <v>1</v>
      </c>
      <c r="I214" s="92">
        <v>1</v>
      </c>
      <c r="J214" s="92">
        <v>1</v>
      </c>
      <c r="K214" s="92">
        <v>22</v>
      </c>
      <c r="L214" s="92">
        <v>5734</v>
      </c>
      <c r="M214" s="92">
        <v>174</v>
      </c>
      <c r="N214" s="89">
        <v>3.03</v>
      </c>
    </row>
    <row r="215" spans="2:14" x14ac:dyDescent="0.2">
      <c r="B215" s="60">
        <v>4329</v>
      </c>
      <c r="C215" s="60" t="s">
        <v>387</v>
      </c>
      <c r="D215" s="93">
        <v>163500</v>
      </c>
      <c r="E215" s="93">
        <v>28747</v>
      </c>
      <c r="F215" s="93">
        <v>134753</v>
      </c>
      <c r="G215" s="93">
        <v>180066</v>
      </c>
      <c r="H215" s="93">
        <v>71</v>
      </c>
      <c r="I215" s="93">
        <v>60</v>
      </c>
      <c r="J215" s="93">
        <v>149</v>
      </c>
      <c r="K215" s="93">
        <v>164</v>
      </c>
      <c r="L215" s="93">
        <v>14514</v>
      </c>
      <c r="M215" s="93">
        <v>231</v>
      </c>
      <c r="N215" s="88">
        <v>1.59</v>
      </c>
    </row>
    <row r="216" spans="2:14" x14ac:dyDescent="0.2">
      <c r="B216" s="59">
        <v>4323</v>
      </c>
      <c r="C216" s="59" t="s">
        <v>386</v>
      </c>
      <c r="D216" s="92">
        <v>9092</v>
      </c>
      <c r="E216" s="92">
        <v>2047</v>
      </c>
      <c r="F216" s="92">
        <v>7045</v>
      </c>
      <c r="G216" s="92">
        <v>13185</v>
      </c>
      <c r="H216" s="92">
        <v>7</v>
      </c>
      <c r="I216" s="92">
        <v>6</v>
      </c>
      <c r="J216" s="92">
        <v>9</v>
      </c>
      <c r="K216" s="92">
        <v>25</v>
      </c>
      <c r="L216" s="92">
        <v>2119</v>
      </c>
      <c r="M216" s="92">
        <v>20</v>
      </c>
      <c r="N216" s="89">
        <v>0.94</v>
      </c>
    </row>
    <row r="217" spans="2:14" x14ac:dyDescent="0.2">
      <c r="B217" s="59">
        <v>4301</v>
      </c>
      <c r="C217" s="59" t="s">
        <v>364</v>
      </c>
      <c r="D217" s="92">
        <v>1953</v>
      </c>
      <c r="E217" s="92">
        <v>80</v>
      </c>
      <c r="F217" s="92">
        <v>1873</v>
      </c>
      <c r="G217" s="92">
        <v>768</v>
      </c>
      <c r="H217" s="92">
        <v>1</v>
      </c>
      <c r="I217" s="92">
        <v>1</v>
      </c>
      <c r="J217" s="92">
        <v>1</v>
      </c>
      <c r="K217" s="92">
        <v>2</v>
      </c>
      <c r="L217" s="92">
        <v>109</v>
      </c>
      <c r="M217" s="92">
        <v>8</v>
      </c>
      <c r="N217" s="89">
        <v>7.34</v>
      </c>
    </row>
    <row r="218" spans="2:14" x14ac:dyDescent="0.2">
      <c r="B218" s="59">
        <v>4302</v>
      </c>
      <c r="C218" s="59" t="s">
        <v>365</v>
      </c>
      <c r="D218" s="92">
        <v>1238</v>
      </c>
      <c r="E218" s="92">
        <v>737</v>
      </c>
      <c r="F218" s="92">
        <v>501</v>
      </c>
      <c r="G218" s="92">
        <v>511</v>
      </c>
      <c r="H218" s="92">
        <v>0</v>
      </c>
      <c r="I218" s="92">
        <v>0</v>
      </c>
      <c r="J218" s="92">
        <v>0</v>
      </c>
      <c r="K218" s="92">
        <v>0</v>
      </c>
      <c r="L218" s="92">
        <v>74</v>
      </c>
      <c r="M218" s="92">
        <v>6</v>
      </c>
      <c r="N218" s="89">
        <v>8.11</v>
      </c>
    </row>
    <row r="219" spans="2:14" x14ac:dyDescent="0.2">
      <c r="B219" s="59">
        <v>4303</v>
      </c>
      <c r="C219" s="59" t="s">
        <v>366</v>
      </c>
      <c r="D219" s="92">
        <v>36197</v>
      </c>
      <c r="E219" s="92">
        <v>3151</v>
      </c>
      <c r="F219" s="92">
        <v>33046</v>
      </c>
      <c r="G219" s="92">
        <v>11791</v>
      </c>
      <c r="H219" s="92">
        <v>2</v>
      </c>
      <c r="I219" s="92">
        <v>2</v>
      </c>
      <c r="J219" s="92">
        <v>2</v>
      </c>
      <c r="K219" s="92">
        <v>11</v>
      </c>
      <c r="L219" s="92">
        <v>1590</v>
      </c>
      <c r="M219" s="92">
        <v>4</v>
      </c>
      <c r="N219" s="89">
        <v>0.25</v>
      </c>
    </row>
    <row r="220" spans="2:14" x14ac:dyDescent="0.2">
      <c r="B220" s="59">
        <v>4304</v>
      </c>
      <c r="C220" s="59" t="s">
        <v>367</v>
      </c>
      <c r="D220" s="92">
        <v>14247</v>
      </c>
      <c r="E220" s="92">
        <v>3435</v>
      </c>
      <c r="F220" s="92">
        <v>10812</v>
      </c>
      <c r="G220" s="92">
        <v>27575</v>
      </c>
      <c r="H220" s="92">
        <v>5</v>
      </c>
      <c r="I220" s="92">
        <v>2</v>
      </c>
      <c r="J220" s="92">
        <v>19</v>
      </c>
      <c r="K220" s="92">
        <v>17</v>
      </c>
      <c r="L220" s="92">
        <v>1613</v>
      </c>
      <c r="M220" s="92">
        <v>13</v>
      </c>
      <c r="N220" s="89">
        <v>0.81</v>
      </c>
    </row>
    <row r="221" spans="2:14" x14ac:dyDescent="0.2">
      <c r="B221" s="59">
        <v>4305</v>
      </c>
      <c r="C221" s="59" t="s">
        <v>368</v>
      </c>
      <c r="D221" s="92">
        <v>9611</v>
      </c>
      <c r="E221" s="92">
        <v>3083</v>
      </c>
      <c r="F221" s="92">
        <v>6528</v>
      </c>
      <c r="G221" s="92">
        <v>29149</v>
      </c>
      <c r="H221" s="92">
        <v>12</v>
      </c>
      <c r="I221" s="92">
        <v>10</v>
      </c>
      <c r="J221" s="92">
        <v>14</v>
      </c>
      <c r="K221" s="92">
        <v>7</v>
      </c>
      <c r="L221" s="92">
        <v>879</v>
      </c>
      <c r="M221" s="92">
        <v>10</v>
      </c>
      <c r="N221" s="89">
        <v>1.1399999999999999</v>
      </c>
    </row>
    <row r="222" spans="2:14" x14ac:dyDescent="0.2">
      <c r="B222" s="59">
        <v>4306</v>
      </c>
      <c r="C222" s="59" t="s">
        <v>369</v>
      </c>
      <c r="D222" s="92">
        <v>2121</v>
      </c>
      <c r="E222" s="92">
        <v>70</v>
      </c>
      <c r="F222" s="92">
        <v>2051</v>
      </c>
      <c r="G222" s="92">
        <v>1451</v>
      </c>
      <c r="H222" s="92">
        <v>0</v>
      </c>
      <c r="I222" s="92">
        <v>0</v>
      </c>
      <c r="J222" s="92">
        <v>0</v>
      </c>
      <c r="K222" s="92">
        <v>0</v>
      </c>
      <c r="L222" s="92">
        <v>187</v>
      </c>
      <c r="M222" s="92">
        <v>4</v>
      </c>
      <c r="N222" s="89">
        <v>2.14</v>
      </c>
    </row>
    <row r="223" spans="2:14" x14ac:dyDescent="0.2">
      <c r="B223" s="59">
        <v>4307</v>
      </c>
      <c r="C223" s="59" t="s">
        <v>370</v>
      </c>
      <c r="D223" s="92">
        <v>6345</v>
      </c>
      <c r="E223" s="92">
        <v>622</v>
      </c>
      <c r="F223" s="92">
        <v>5723</v>
      </c>
      <c r="G223" s="92">
        <v>5864</v>
      </c>
      <c r="H223" s="92">
        <v>8</v>
      </c>
      <c r="I223" s="92">
        <v>8</v>
      </c>
      <c r="J223" s="92">
        <v>8</v>
      </c>
      <c r="K223" s="92">
        <v>8</v>
      </c>
      <c r="L223" s="92">
        <v>355</v>
      </c>
      <c r="M223" s="92">
        <v>5</v>
      </c>
      <c r="N223" s="89">
        <v>1.41</v>
      </c>
    </row>
    <row r="224" spans="2:14" x14ac:dyDescent="0.2">
      <c r="B224" s="59">
        <v>4308</v>
      </c>
      <c r="C224" s="59" t="s">
        <v>371</v>
      </c>
      <c r="D224" s="92">
        <v>1520</v>
      </c>
      <c r="E224" s="92">
        <v>459</v>
      </c>
      <c r="F224" s="92">
        <v>1061</v>
      </c>
      <c r="G224" s="92">
        <v>1129</v>
      </c>
      <c r="H224" s="92">
        <v>0</v>
      </c>
      <c r="I224" s="92">
        <v>0</v>
      </c>
      <c r="J224" s="92">
        <v>0</v>
      </c>
      <c r="K224" s="92">
        <v>0</v>
      </c>
      <c r="L224" s="92">
        <v>230</v>
      </c>
      <c r="M224" s="92">
        <v>18</v>
      </c>
      <c r="N224" s="89">
        <v>7.83</v>
      </c>
    </row>
    <row r="225" spans="2:14" x14ac:dyDescent="0.2">
      <c r="B225" s="59">
        <v>4309</v>
      </c>
      <c r="C225" s="59" t="s">
        <v>372</v>
      </c>
      <c r="D225" s="92">
        <v>18122</v>
      </c>
      <c r="E225" s="92">
        <v>2510</v>
      </c>
      <c r="F225" s="92">
        <v>15612</v>
      </c>
      <c r="G225" s="92">
        <v>10678</v>
      </c>
      <c r="H225" s="92">
        <v>2</v>
      </c>
      <c r="I225" s="92">
        <v>1</v>
      </c>
      <c r="J225" s="92">
        <v>58</v>
      </c>
      <c r="K225" s="92">
        <v>58</v>
      </c>
      <c r="L225" s="92">
        <v>1471</v>
      </c>
      <c r="M225" s="92">
        <v>19</v>
      </c>
      <c r="N225" s="89">
        <v>1.29</v>
      </c>
    </row>
    <row r="226" spans="2:14" x14ac:dyDescent="0.2">
      <c r="B226" s="59">
        <v>4310</v>
      </c>
      <c r="C226" s="59" t="s">
        <v>373</v>
      </c>
      <c r="D226" s="92">
        <v>6937</v>
      </c>
      <c r="E226" s="92">
        <v>4712</v>
      </c>
      <c r="F226" s="92">
        <v>2225</v>
      </c>
      <c r="G226" s="92">
        <v>19886</v>
      </c>
      <c r="H226" s="92">
        <v>3</v>
      </c>
      <c r="I226" s="92">
        <v>3</v>
      </c>
      <c r="J226" s="92">
        <v>3</v>
      </c>
      <c r="K226" s="92">
        <v>0</v>
      </c>
      <c r="L226" s="92">
        <v>707</v>
      </c>
      <c r="M226" s="92">
        <v>5</v>
      </c>
      <c r="N226" s="89">
        <v>0.71</v>
      </c>
    </row>
    <row r="227" spans="2:14" x14ac:dyDescent="0.2">
      <c r="B227" s="59">
        <v>4311</v>
      </c>
      <c r="C227" s="59" t="s">
        <v>374</v>
      </c>
      <c r="D227" s="92">
        <v>5673</v>
      </c>
      <c r="E227" s="92">
        <v>825</v>
      </c>
      <c r="F227" s="92">
        <v>4848</v>
      </c>
      <c r="G227" s="92">
        <v>6856</v>
      </c>
      <c r="H227" s="92">
        <v>4</v>
      </c>
      <c r="I227" s="92">
        <v>4</v>
      </c>
      <c r="J227" s="92">
        <v>4</v>
      </c>
      <c r="K227" s="92">
        <v>6</v>
      </c>
      <c r="L227" s="92">
        <v>580</v>
      </c>
      <c r="M227" s="92">
        <v>15</v>
      </c>
      <c r="N227" s="89">
        <v>2.59</v>
      </c>
    </row>
    <row r="228" spans="2:14" x14ac:dyDescent="0.2">
      <c r="B228" s="59">
        <v>4312</v>
      </c>
      <c r="C228" s="59" t="s">
        <v>375</v>
      </c>
      <c r="D228" s="92">
        <v>10274</v>
      </c>
      <c r="E228" s="92">
        <v>1474</v>
      </c>
      <c r="F228" s="92">
        <v>8800</v>
      </c>
      <c r="G228" s="92">
        <v>12616</v>
      </c>
      <c r="H228" s="92">
        <v>7</v>
      </c>
      <c r="I228" s="92">
        <v>5</v>
      </c>
      <c r="J228" s="92">
        <v>9</v>
      </c>
      <c r="K228" s="92">
        <v>9</v>
      </c>
      <c r="L228" s="92">
        <v>1069</v>
      </c>
      <c r="M228" s="92">
        <v>1</v>
      </c>
      <c r="N228" s="89">
        <v>0.09</v>
      </c>
    </row>
    <row r="229" spans="2:14" x14ac:dyDescent="0.2">
      <c r="B229" s="59">
        <v>4313</v>
      </c>
      <c r="C229" s="59" t="s">
        <v>376</v>
      </c>
      <c r="D229" s="92">
        <v>2773</v>
      </c>
      <c r="E229" s="92">
        <v>477</v>
      </c>
      <c r="F229" s="92">
        <v>2296</v>
      </c>
      <c r="G229" s="92">
        <v>7470</v>
      </c>
      <c r="H229" s="92">
        <v>5</v>
      </c>
      <c r="I229" s="92">
        <v>5</v>
      </c>
      <c r="J229" s="92">
        <v>5</v>
      </c>
      <c r="K229" s="92">
        <v>8</v>
      </c>
      <c r="L229" s="92">
        <v>932</v>
      </c>
      <c r="M229" s="92">
        <v>48</v>
      </c>
      <c r="N229" s="89">
        <v>5.15</v>
      </c>
    </row>
    <row r="230" spans="2:14" x14ac:dyDescent="0.2">
      <c r="B230" s="59">
        <v>4314</v>
      </c>
      <c r="C230" s="59" t="s">
        <v>377</v>
      </c>
      <c r="D230" s="92">
        <v>2415</v>
      </c>
      <c r="E230" s="92">
        <v>734</v>
      </c>
      <c r="F230" s="92">
        <v>1681</v>
      </c>
      <c r="G230" s="92">
        <v>1258</v>
      </c>
      <c r="H230" s="92">
        <v>2</v>
      </c>
      <c r="I230" s="92">
        <v>2</v>
      </c>
      <c r="J230" s="92">
        <v>2</v>
      </c>
      <c r="K230" s="92">
        <v>1</v>
      </c>
      <c r="L230" s="92">
        <v>104</v>
      </c>
      <c r="M230" s="92">
        <v>6</v>
      </c>
      <c r="N230" s="89">
        <v>5.77</v>
      </c>
    </row>
    <row r="231" spans="2:14" x14ac:dyDescent="0.2">
      <c r="B231" s="59">
        <v>4315</v>
      </c>
      <c r="C231" s="59" t="s">
        <v>378</v>
      </c>
      <c r="D231" s="92">
        <v>293</v>
      </c>
      <c r="E231" s="92">
        <v>245</v>
      </c>
      <c r="F231" s="92">
        <v>48</v>
      </c>
      <c r="G231" s="92">
        <v>3077</v>
      </c>
      <c r="H231" s="92">
        <v>0</v>
      </c>
      <c r="I231" s="92">
        <v>0</v>
      </c>
      <c r="J231" s="92">
        <v>0</v>
      </c>
      <c r="K231" s="92" t="s">
        <v>599</v>
      </c>
      <c r="L231" s="92">
        <v>408</v>
      </c>
      <c r="M231" s="92">
        <v>10</v>
      </c>
      <c r="N231" s="89">
        <v>2.4500000000000002</v>
      </c>
    </row>
    <row r="232" spans="2:14" x14ac:dyDescent="0.2">
      <c r="B232" s="59">
        <v>4316</v>
      </c>
      <c r="C232" s="59" t="s">
        <v>379</v>
      </c>
      <c r="D232" s="92">
        <v>1691</v>
      </c>
      <c r="E232" s="92">
        <v>59</v>
      </c>
      <c r="F232" s="92">
        <v>1632</v>
      </c>
      <c r="G232" s="92">
        <v>585</v>
      </c>
      <c r="H232" s="92">
        <v>4</v>
      </c>
      <c r="I232" s="92">
        <v>4</v>
      </c>
      <c r="J232" s="92">
        <v>4</v>
      </c>
      <c r="K232" s="92">
        <v>4</v>
      </c>
      <c r="L232" s="92">
        <v>294</v>
      </c>
      <c r="M232" s="92">
        <v>5</v>
      </c>
      <c r="N232" s="89">
        <v>1.7</v>
      </c>
    </row>
    <row r="233" spans="2:14" x14ac:dyDescent="0.2">
      <c r="B233" s="59">
        <v>4317</v>
      </c>
      <c r="C233" s="59" t="s">
        <v>380</v>
      </c>
      <c r="D233" s="92">
        <v>10900</v>
      </c>
      <c r="E233" s="92">
        <v>602</v>
      </c>
      <c r="F233" s="92">
        <v>10298</v>
      </c>
      <c r="G233" s="92">
        <v>3412</v>
      </c>
      <c r="H233" s="92">
        <v>1</v>
      </c>
      <c r="I233" s="92">
        <v>1</v>
      </c>
      <c r="J233" s="92">
        <v>1</v>
      </c>
      <c r="K233" s="92">
        <v>1</v>
      </c>
      <c r="L233" s="92">
        <v>109</v>
      </c>
      <c r="M233" s="92">
        <v>1</v>
      </c>
      <c r="N233" s="89">
        <v>0.92</v>
      </c>
    </row>
    <row r="234" spans="2:14" x14ac:dyDescent="0.2">
      <c r="B234" s="59">
        <v>4318</v>
      </c>
      <c r="C234" s="59" t="s">
        <v>381</v>
      </c>
      <c r="D234" s="92">
        <v>10475</v>
      </c>
      <c r="E234" s="92">
        <v>2201</v>
      </c>
      <c r="F234" s="92">
        <v>8274</v>
      </c>
      <c r="G234" s="92">
        <v>15115</v>
      </c>
      <c r="H234" s="92">
        <v>1</v>
      </c>
      <c r="I234" s="92">
        <v>1</v>
      </c>
      <c r="J234" s="92">
        <v>1</v>
      </c>
      <c r="K234" s="92">
        <v>0</v>
      </c>
      <c r="L234" s="92">
        <v>600</v>
      </c>
      <c r="M234" s="92">
        <v>10</v>
      </c>
      <c r="N234" s="89">
        <v>1.67</v>
      </c>
    </row>
    <row r="235" spans="2:14" x14ac:dyDescent="0.2">
      <c r="B235" s="59">
        <v>4319</v>
      </c>
      <c r="C235" s="59" t="s">
        <v>382</v>
      </c>
      <c r="D235" s="92">
        <v>265</v>
      </c>
      <c r="E235" s="92">
        <v>212</v>
      </c>
      <c r="F235" s="92">
        <v>53</v>
      </c>
      <c r="G235" s="92">
        <v>1198</v>
      </c>
      <c r="H235" s="92">
        <v>0</v>
      </c>
      <c r="I235" s="92">
        <v>0</v>
      </c>
      <c r="J235" s="92">
        <v>0</v>
      </c>
      <c r="K235" s="92">
        <v>1</v>
      </c>
      <c r="L235" s="92">
        <v>277</v>
      </c>
      <c r="M235" s="92">
        <v>2</v>
      </c>
      <c r="N235" s="89">
        <v>0.72</v>
      </c>
    </row>
    <row r="236" spans="2:14" x14ac:dyDescent="0.2">
      <c r="B236" s="59">
        <v>4320</v>
      </c>
      <c r="C236" s="59" t="s">
        <v>383</v>
      </c>
      <c r="D236" s="92">
        <v>8429</v>
      </c>
      <c r="E236" s="92">
        <v>530</v>
      </c>
      <c r="F236" s="92">
        <v>7899</v>
      </c>
      <c r="G236" s="92">
        <v>4990</v>
      </c>
      <c r="H236" s="92">
        <v>4</v>
      </c>
      <c r="I236" s="92">
        <v>3</v>
      </c>
      <c r="J236" s="92">
        <v>4</v>
      </c>
      <c r="K236" s="92">
        <v>2</v>
      </c>
      <c r="L236" s="92">
        <v>506</v>
      </c>
      <c r="M236" s="92">
        <v>13</v>
      </c>
      <c r="N236" s="89">
        <v>2.57</v>
      </c>
    </row>
    <row r="237" spans="2:14" x14ac:dyDescent="0.2">
      <c r="B237" s="59">
        <v>4321</v>
      </c>
      <c r="C237" s="59" t="s">
        <v>384</v>
      </c>
      <c r="D237" s="92">
        <v>600</v>
      </c>
      <c r="E237" s="92">
        <v>420</v>
      </c>
      <c r="F237" s="92">
        <v>180</v>
      </c>
      <c r="G237" s="92">
        <v>1072</v>
      </c>
      <c r="H237" s="92">
        <v>0</v>
      </c>
      <c r="I237" s="92">
        <v>0</v>
      </c>
      <c r="J237" s="92">
        <v>0</v>
      </c>
      <c r="K237" s="92">
        <v>1</v>
      </c>
      <c r="L237" s="92">
        <v>153</v>
      </c>
      <c r="M237" s="92">
        <v>0</v>
      </c>
      <c r="N237" s="89" t="s">
        <v>417</v>
      </c>
    </row>
    <row r="238" spans="2:14" x14ac:dyDescent="0.2">
      <c r="B238" s="59">
        <v>4322</v>
      </c>
      <c r="C238" s="59" t="s">
        <v>385</v>
      </c>
      <c r="D238" s="92">
        <v>2329</v>
      </c>
      <c r="E238" s="92">
        <v>62</v>
      </c>
      <c r="F238" s="92">
        <v>2267</v>
      </c>
      <c r="G238" s="92">
        <v>430</v>
      </c>
      <c r="H238" s="92">
        <v>3</v>
      </c>
      <c r="I238" s="92">
        <v>2</v>
      </c>
      <c r="J238" s="92">
        <v>5</v>
      </c>
      <c r="K238" s="92">
        <v>8</v>
      </c>
      <c r="L238" s="92">
        <v>148</v>
      </c>
      <c r="M238" s="92">
        <v>8</v>
      </c>
      <c r="N238" s="89">
        <v>5.41</v>
      </c>
    </row>
    <row r="241" spans="2:3" x14ac:dyDescent="0.2">
      <c r="B241" s="4" t="s">
        <v>425</v>
      </c>
      <c r="C241" s="4"/>
    </row>
  </sheetData>
  <mergeCells count="10">
    <mergeCell ref="B4:B5"/>
    <mergeCell ref="M4:M5"/>
    <mergeCell ref="N4:N5"/>
    <mergeCell ref="C4:C5"/>
    <mergeCell ref="D4:F4"/>
    <mergeCell ref="G4:G5"/>
    <mergeCell ref="H4:I4"/>
    <mergeCell ref="J4:J5"/>
    <mergeCell ref="K4:K5"/>
    <mergeCell ref="L4:L5"/>
  </mergeCells>
  <pageMargins left="0.78740157480314965" right="0.59055118110236227" top="0.78740157480314965" bottom="0.86614173228346458" header="0.51181102362204722" footer="0.35433070866141736"/>
  <pageSetup paperSize="9" scale="51" orientation="portrait" r:id="rId1"/>
  <headerFooter alignWithMargins="0">
    <oddFooter>&amp;L&amp;9Statistik Aargau
www.ag.ch/statistik
062 835 13 00, statistik@ag.ch&amp;R&amp;9Baustatistik 2012/2013
Reihe stat.kurzinfo Nr. 6 | Januar  2014</oddFooter>
  </headerFooter>
  <rowBreaks count="2" manualBreakCount="2">
    <brk id="71" max="13" man="1"/>
    <brk id="160" max="13" man="1"/>
  </rowBreaks>
  <colBreaks count="1" manualBreakCount="1">
    <brk id="15" max="280"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8"/>
  <sheetViews>
    <sheetView workbookViewId="0">
      <pane ySplit="6" topLeftCell="A7" activePane="bottomLeft" state="frozen"/>
      <selection pane="bottomLeft"/>
    </sheetView>
  </sheetViews>
  <sheetFormatPr baseColWidth="10" defaultRowHeight="12.75" x14ac:dyDescent="0.2"/>
  <cols>
    <col min="1" max="1" width="3.7109375" customWidth="1"/>
    <col min="2" max="2" width="10.28515625" style="141" customWidth="1"/>
    <col min="3" max="3" width="19.7109375" style="142" customWidth="1"/>
    <col min="4" max="14" width="11.42578125" style="143" customWidth="1"/>
  </cols>
  <sheetData>
    <row r="1" spans="1:14" ht="15.75" x14ac:dyDescent="0.25">
      <c r="A1" s="17" t="str">
        <f>Inhaltsverzeichnis!B46&amp;" "&amp;Inhaltsverzeichnis!C46&amp;": "&amp;Inhaltsverzeichnis!E46</f>
        <v>Tabelle 23: Bautätigkeit 2012 und Bauvorhaben 2013 nach Bausparten und Gemeinden</v>
      </c>
    </row>
    <row r="4" spans="1:14" ht="12.75" customHeight="1" x14ac:dyDescent="0.2">
      <c r="B4" s="251" t="s">
        <v>169</v>
      </c>
      <c r="C4" s="251" t="s">
        <v>506</v>
      </c>
      <c r="D4" s="249" t="s">
        <v>507</v>
      </c>
      <c r="E4" s="249"/>
      <c r="F4" s="249"/>
      <c r="G4" s="249"/>
      <c r="H4" s="249"/>
      <c r="I4" s="249"/>
      <c r="J4" s="249"/>
      <c r="K4" s="249"/>
      <c r="L4" s="249" t="s">
        <v>508</v>
      </c>
      <c r="M4" s="249"/>
      <c r="N4" s="249"/>
    </row>
    <row r="5" spans="1:14" x14ac:dyDescent="0.2">
      <c r="B5" s="251"/>
      <c r="C5" s="251"/>
      <c r="D5" s="249" t="s">
        <v>28</v>
      </c>
      <c r="E5" s="249"/>
      <c r="F5" s="249"/>
      <c r="G5" s="249" t="s">
        <v>29</v>
      </c>
      <c r="H5" s="249"/>
      <c r="I5" s="249"/>
      <c r="J5" s="249"/>
      <c r="K5" s="252" t="s">
        <v>509</v>
      </c>
      <c r="L5" s="252" t="s">
        <v>510</v>
      </c>
      <c r="M5" s="252" t="s">
        <v>424</v>
      </c>
      <c r="N5" s="250" t="s">
        <v>30</v>
      </c>
    </row>
    <row r="6" spans="1:14" ht="38.25" x14ac:dyDescent="0.2">
      <c r="B6" s="251"/>
      <c r="C6" s="251"/>
      <c r="D6" s="73" t="s">
        <v>31</v>
      </c>
      <c r="E6" s="73" t="s">
        <v>32</v>
      </c>
      <c r="F6" s="73" t="s">
        <v>30</v>
      </c>
      <c r="G6" s="149" t="s">
        <v>511</v>
      </c>
      <c r="H6" s="149" t="s">
        <v>512</v>
      </c>
      <c r="I6" s="149" t="s">
        <v>513</v>
      </c>
      <c r="J6" s="148" t="s">
        <v>30</v>
      </c>
      <c r="K6" s="253"/>
      <c r="L6" s="253"/>
      <c r="M6" s="253"/>
      <c r="N6" s="250"/>
    </row>
    <row r="7" spans="1:14" s="26" customFormat="1" x14ac:dyDescent="0.2">
      <c r="A7"/>
      <c r="B7" s="144">
        <v>4335</v>
      </c>
      <c r="C7" s="144" t="s">
        <v>54</v>
      </c>
      <c r="D7" s="147">
        <v>604414</v>
      </c>
      <c r="E7" s="147">
        <v>456988</v>
      </c>
      <c r="F7" s="147">
        <v>1061402</v>
      </c>
      <c r="G7" s="147">
        <v>2220603</v>
      </c>
      <c r="H7" s="147">
        <v>474589</v>
      </c>
      <c r="I7" s="147">
        <v>313984</v>
      </c>
      <c r="J7" s="147">
        <v>3009176</v>
      </c>
      <c r="K7" s="147">
        <v>4070578</v>
      </c>
      <c r="L7" s="147">
        <v>1055849</v>
      </c>
      <c r="M7" s="147">
        <v>3362609</v>
      </c>
      <c r="N7" s="147">
        <v>4418458</v>
      </c>
    </row>
    <row r="8" spans="1:14" x14ac:dyDescent="0.2">
      <c r="B8" s="146">
        <v>4330</v>
      </c>
      <c r="C8" s="146" t="s">
        <v>416</v>
      </c>
      <c r="D8" s="145">
        <v>244715</v>
      </c>
      <c r="E8" s="145">
        <v>36173</v>
      </c>
      <c r="F8" s="145">
        <v>280888</v>
      </c>
      <c r="G8" s="145">
        <v>0</v>
      </c>
      <c r="H8" s="145">
        <v>0</v>
      </c>
      <c r="I8" s="145">
        <v>26990</v>
      </c>
      <c r="J8" s="145">
        <v>26990</v>
      </c>
      <c r="K8" s="145">
        <v>307878</v>
      </c>
      <c r="L8" s="145">
        <v>250200</v>
      </c>
      <c r="M8" s="145">
        <v>905</v>
      </c>
      <c r="N8" s="145">
        <v>251105</v>
      </c>
    </row>
    <row r="9" spans="1:14" s="26" customFormat="1" x14ac:dyDescent="0.2">
      <c r="A9"/>
      <c r="B9" s="144">
        <v>4019</v>
      </c>
      <c r="C9" s="144" t="s">
        <v>182</v>
      </c>
      <c r="D9" s="147">
        <v>33433</v>
      </c>
      <c r="E9" s="147">
        <v>70925</v>
      </c>
      <c r="F9" s="147">
        <v>104358</v>
      </c>
      <c r="G9" s="147">
        <v>212124</v>
      </c>
      <c r="H9" s="147">
        <v>31880</v>
      </c>
      <c r="I9" s="147">
        <v>16144</v>
      </c>
      <c r="J9" s="147">
        <v>260148</v>
      </c>
      <c r="K9" s="147">
        <v>364506</v>
      </c>
      <c r="L9" s="147">
        <v>69761</v>
      </c>
      <c r="M9" s="147">
        <v>412482</v>
      </c>
      <c r="N9" s="147">
        <v>482243</v>
      </c>
    </row>
    <row r="10" spans="1:14" x14ac:dyDescent="0.2">
      <c r="B10" s="146">
        <v>4001</v>
      </c>
      <c r="C10" s="146" t="s">
        <v>42</v>
      </c>
      <c r="D10" s="145">
        <v>19396</v>
      </c>
      <c r="E10" s="145">
        <v>48653</v>
      </c>
      <c r="F10" s="145">
        <v>68049</v>
      </c>
      <c r="G10" s="145">
        <v>53184</v>
      </c>
      <c r="H10" s="145">
        <v>9701</v>
      </c>
      <c r="I10" s="145">
        <v>13132</v>
      </c>
      <c r="J10" s="145">
        <v>76017</v>
      </c>
      <c r="K10" s="145">
        <v>144066</v>
      </c>
      <c r="L10" s="145">
        <v>28131</v>
      </c>
      <c r="M10" s="145">
        <v>122385</v>
      </c>
      <c r="N10" s="145">
        <v>150516</v>
      </c>
    </row>
    <row r="11" spans="1:14" x14ac:dyDescent="0.2">
      <c r="B11" s="146">
        <v>4002</v>
      </c>
      <c r="C11" s="146" t="s">
        <v>171</v>
      </c>
      <c r="D11" s="145">
        <v>308</v>
      </c>
      <c r="E11" s="145">
        <v>31</v>
      </c>
      <c r="F11" s="145">
        <v>339</v>
      </c>
      <c r="G11" s="145">
        <v>6442</v>
      </c>
      <c r="H11" s="145">
        <v>0</v>
      </c>
      <c r="I11" s="145">
        <v>0</v>
      </c>
      <c r="J11" s="145">
        <v>6442</v>
      </c>
      <c r="K11" s="145">
        <v>6781</v>
      </c>
      <c r="L11" s="145">
        <v>398</v>
      </c>
      <c r="M11" s="145">
        <v>5598</v>
      </c>
      <c r="N11" s="145">
        <v>5996</v>
      </c>
    </row>
    <row r="12" spans="1:14" x14ac:dyDescent="0.2">
      <c r="B12" s="146">
        <v>4003</v>
      </c>
      <c r="C12" s="146" t="s">
        <v>172</v>
      </c>
      <c r="D12" s="145">
        <v>650</v>
      </c>
      <c r="E12" s="145">
        <v>4394</v>
      </c>
      <c r="F12" s="145">
        <v>5044</v>
      </c>
      <c r="G12" s="145">
        <v>22021</v>
      </c>
      <c r="H12" s="145">
        <v>3574</v>
      </c>
      <c r="I12" s="145">
        <v>0</v>
      </c>
      <c r="J12" s="145">
        <v>25595</v>
      </c>
      <c r="K12" s="145">
        <v>30639</v>
      </c>
      <c r="L12" s="145">
        <v>7306</v>
      </c>
      <c r="M12" s="145">
        <v>55040</v>
      </c>
      <c r="N12" s="145">
        <v>62346</v>
      </c>
    </row>
    <row r="13" spans="1:14" x14ac:dyDescent="0.2">
      <c r="B13" s="146">
        <v>4004</v>
      </c>
      <c r="C13" s="146" t="s">
        <v>173</v>
      </c>
      <c r="D13" s="145">
        <v>1040</v>
      </c>
      <c r="E13" s="145">
        <v>37</v>
      </c>
      <c r="F13" s="145">
        <v>1077</v>
      </c>
      <c r="G13" s="145">
        <v>930</v>
      </c>
      <c r="H13" s="145">
        <v>1034</v>
      </c>
      <c r="I13" s="145">
        <v>553</v>
      </c>
      <c r="J13" s="145">
        <v>2517</v>
      </c>
      <c r="K13" s="145">
        <v>3594</v>
      </c>
      <c r="L13" s="145">
        <v>512</v>
      </c>
      <c r="M13" s="145">
        <v>3386</v>
      </c>
      <c r="N13" s="145">
        <v>3898</v>
      </c>
    </row>
    <row r="14" spans="1:14" x14ac:dyDescent="0.2">
      <c r="B14" s="146">
        <v>4005</v>
      </c>
      <c r="C14" s="146" t="s">
        <v>174</v>
      </c>
      <c r="D14" s="145">
        <v>537</v>
      </c>
      <c r="E14" s="145">
        <v>869</v>
      </c>
      <c r="F14" s="145">
        <v>1406</v>
      </c>
      <c r="G14" s="145">
        <v>38072</v>
      </c>
      <c r="H14" s="145">
        <v>357</v>
      </c>
      <c r="I14" s="145">
        <v>180</v>
      </c>
      <c r="J14" s="145">
        <v>38609</v>
      </c>
      <c r="K14" s="145">
        <v>40015</v>
      </c>
      <c r="L14" s="145">
        <v>3218</v>
      </c>
      <c r="M14" s="145">
        <v>61805</v>
      </c>
      <c r="N14" s="145">
        <v>65023</v>
      </c>
    </row>
    <row r="15" spans="1:14" x14ac:dyDescent="0.2">
      <c r="B15" s="146">
        <v>4006</v>
      </c>
      <c r="C15" s="146" t="s">
        <v>175</v>
      </c>
      <c r="D15" s="145">
        <v>271</v>
      </c>
      <c r="E15" s="145">
        <v>566</v>
      </c>
      <c r="F15" s="145">
        <v>837</v>
      </c>
      <c r="G15" s="145">
        <v>20143</v>
      </c>
      <c r="H15" s="145">
        <v>3363</v>
      </c>
      <c r="I15" s="145">
        <v>100</v>
      </c>
      <c r="J15" s="145">
        <v>23606</v>
      </c>
      <c r="K15" s="145">
        <v>24443</v>
      </c>
      <c r="L15" s="145">
        <v>178</v>
      </c>
      <c r="M15" s="145">
        <v>43767</v>
      </c>
      <c r="N15" s="145">
        <v>43945</v>
      </c>
    </row>
    <row r="16" spans="1:14" x14ac:dyDescent="0.2">
      <c r="B16" s="146">
        <v>4007</v>
      </c>
      <c r="C16" s="146" t="s">
        <v>176</v>
      </c>
      <c r="D16" s="145">
        <v>1343</v>
      </c>
      <c r="E16" s="145">
        <v>550</v>
      </c>
      <c r="F16" s="145">
        <v>1893</v>
      </c>
      <c r="G16" s="145">
        <v>12798</v>
      </c>
      <c r="H16" s="145">
        <v>2296</v>
      </c>
      <c r="I16" s="145">
        <v>80</v>
      </c>
      <c r="J16" s="145">
        <v>15174</v>
      </c>
      <c r="K16" s="145">
        <v>17067</v>
      </c>
      <c r="L16" s="145">
        <v>3201</v>
      </c>
      <c r="M16" s="145">
        <v>11396</v>
      </c>
      <c r="N16" s="145">
        <v>14597</v>
      </c>
    </row>
    <row r="17" spans="1:14" x14ac:dyDescent="0.2">
      <c r="B17" s="146">
        <v>4008</v>
      </c>
      <c r="C17" s="146" t="s">
        <v>177</v>
      </c>
      <c r="D17" s="145">
        <v>3150</v>
      </c>
      <c r="E17" s="145">
        <v>10334</v>
      </c>
      <c r="F17" s="145">
        <v>13484</v>
      </c>
      <c r="G17" s="145">
        <v>13877</v>
      </c>
      <c r="H17" s="145">
        <v>0</v>
      </c>
      <c r="I17" s="145">
        <v>477</v>
      </c>
      <c r="J17" s="145">
        <v>14354</v>
      </c>
      <c r="K17" s="145">
        <v>27838</v>
      </c>
      <c r="L17" s="145">
        <v>8858</v>
      </c>
      <c r="M17" s="145">
        <v>30932</v>
      </c>
      <c r="N17" s="145">
        <v>39790</v>
      </c>
    </row>
    <row r="18" spans="1:14" x14ac:dyDescent="0.2">
      <c r="B18" s="146">
        <v>4009</v>
      </c>
      <c r="C18" s="146" t="s">
        <v>178</v>
      </c>
      <c r="D18" s="145">
        <v>2002</v>
      </c>
      <c r="E18" s="145">
        <v>668</v>
      </c>
      <c r="F18" s="145">
        <v>2670</v>
      </c>
      <c r="G18" s="145">
        <v>9826</v>
      </c>
      <c r="H18" s="145">
        <v>0</v>
      </c>
      <c r="I18" s="145">
        <v>4</v>
      </c>
      <c r="J18" s="145">
        <v>9830</v>
      </c>
      <c r="K18" s="145">
        <v>12500</v>
      </c>
      <c r="L18" s="145">
        <v>2872</v>
      </c>
      <c r="M18" s="145">
        <v>6047</v>
      </c>
      <c r="N18" s="145">
        <v>8919</v>
      </c>
    </row>
    <row r="19" spans="1:14" x14ac:dyDescent="0.2">
      <c r="B19" s="146">
        <v>4010</v>
      </c>
      <c r="C19" s="146" t="s">
        <v>179</v>
      </c>
      <c r="D19" s="145">
        <v>1439</v>
      </c>
      <c r="E19" s="145">
        <v>996</v>
      </c>
      <c r="F19" s="145">
        <v>2435</v>
      </c>
      <c r="G19" s="145">
        <v>15135</v>
      </c>
      <c r="H19" s="145">
        <v>6352</v>
      </c>
      <c r="I19" s="145">
        <v>200</v>
      </c>
      <c r="J19" s="145">
        <v>21687</v>
      </c>
      <c r="K19" s="145">
        <v>24122</v>
      </c>
      <c r="L19" s="145">
        <v>3443</v>
      </c>
      <c r="M19" s="145">
        <v>35120</v>
      </c>
      <c r="N19" s="145">
        <v>38563</v>
      </c>
    </row>
    <row r="20" spans="1:14" x14ac:dyDescent="0.2">
      <c r="B20" s="146">
        <v>4012</v>
      </c>
      <c r="C20" s="146" t="s">
        <v>180</v>
      </c>
      <c r="D20" s="145">
        <v>2483</v>
      </c>
      <c r="E20" s="145">
        <v>1839</v>
      </c>
      <c r="F20" s="145">
        <v>4322</v>
      </c>
      <c r="G20" s="145">
        <v>8898</v>
      </c>
      <c r="H20" s="145">
        <v>0</v>
      </c>
      <c r="I20" s="145">
        <v>0</v>
      </c>
      <c r="J20" s="145">
        <v>8898</v>
      </c>
      <c r="K20" s="145">
        <v>13220</v>
      </c>
      <c r="L20" s="145">
        <v>8928</v>
      </c>
      <c r="M20" s="145">
        <v>17738</v>
      </c>
      <c r="N20" s="145">
        <v>26666</v>
      </c>
    </row>
    <row r="21" spans="1:14" x14ac:dyDescent="0.2">
      <c r="B21" s="146">
        <v>4013</v>
      </c>
      <c r="C21" s="146" t="s">
        <v>181</v>
      </c>
      <c r="D21" s="145">
        <v>814</v>
      </c>
      <c r="E21" s="145">
        <v>1988</v>
      </c>
      <c r="F21" s="145">
        <v>2802</v>
      </c>
      <c r="G21" s="145">
        <v>10798</v>
      </c>
      <c r="H21" s="145">
        <v>5203</v>
      </c>
      <c r="I21" s="145">
        <v>1418</v>
      </c>
      <c r="J21" s="145">
        <v>17419</v>
      </c>
      <c r="K21" s="145">
        <v>20221</v>
      </c>
      <c r="L21" s="145">
        <v>2716</v>
      </c>
      <c r="M21" s="145">
        <v>19268</v>
      </c>
      <c r="N21" s="145">
        <v>21984</v>
      </c>
    </row>
    <row r="22" spans="1:14" s="26" customFormat="1" x14ac:dyDescent="0.2">
      <c r="A22"/>
      <c r="B22" s="144">
        <v>4059</v>
      </c>
      <c r="C22" s="144" t="s">
        <v>208</v>
      </c>
      <c r="D22" s="147">
        <v>85061</v>
      </c>
      <c r="E22" s="147">
        <v>53248</v>
      </c>
      <c r="F22" s="147">
        <v>138309</v>
      </c>
      <c r="G22" s="147">
        <v>431085</v>
      </c>
      <c r="H22" s="147">
        <v>88734</v>
      </c>
      <c r="I22" s="147">
        <v>29860</v>
      </c>
      <c r="J22" s="147">
        <v>549679</v>
      </c>
      <c r="K22" s="147">
        <v>687988</v>
      </c>
      <c r="L22" s="147">
        <v>163684</v>
      </c>
      <c r="M22" s="147">
        <v>681882</v>
      </c>
      <c r="N22" s="147">
        <v>845566</v>
      </c>
    </row>
    <row r="23" spans="1:14" x14ac:dyDescent="0.2">
      <c r="B23" s="146">
        <v>4021</v>
      </c>
      <c r="C23" s="146" t="s">
        <v>43</v>
      </c>
      <c r="D23" s="145">
        <v>16372</v>
      </c>
      <c r="E23" s="145">
        <v>10661</v>
      </c>
      <c r="F23" s="145">
        <v>27033</v>
      </c>
      <c r="G23" s="145">
        <v>42804</v>
      </c>
      <c r="H23" s="145">
        <v>26620</v>
      </c>
      <c r="I23" s="145">
        <v>16633</v>
      </c>
      <c r="J23" s="145">
        <v>86057</v>
      </c>
      <c r="K23" s="145">
        <v>113090</v>
      </c>
      <c r="L23" s="145">
        <v>34103</v>
      </c>
      <c r="M23" s="145">
        <v>139678</v>
      </c>
      <c r="N23" s="145">
        <v>173781</v>
      </c>
    </row>
    <row r="24" spans="1:14" x14ac:dyDescent="0.2">
      <c r="B24" s="146">
        <v>4022</v>
      </c>
      <c r="C24" s="146" t="s">
        <v>183</v>
      </c>
      <c r="D24" s="145">
        <v>2613</v>
      </c>
      <c r="E24" s="145">
        <v>40</v>
      </c>
      <c r="F24" s="145">
        <v>2653</v>
      </c>
      <c r="G24" s="145">
        <v>4463</v>
      </c>
      <c r="H24" s="145">
        <v>0</v>
      </c>
      <c r="I24" s="145">
        <v>0</v>
      </c>
      <c r="J24" s="145">
        <v>4463</v>
      </c>
      <c r="K24" s="145">
        <v>7116</v>
      </c>
      <c r="L24" s="145">
        <v>551</v>
      </c>
      <c r="M24" s="145">
        <v>4230</v>
      </c>
      <c r="N24" s="145">
        <v>4781</v>
      </c>
    </row>
    <row r="25" spans="1:14" x14ac:dyDescent="0.2">
      <c r="B25" s="146">
        <v>4023</v>
      </c>
      <c r="C25" s="146" t="s">
        <v>184</v>
      </c>
      <c r="D25" s="145">
        <v>1204</v>
      </c>
      <c r="E25" s="145">
        <v>724</v>
      </c>
      <c r="F25" s="145">
        <v>1928</v>
      </c>
      <c r="G25" s="145">
        <v>13609</v>
      </c>
      <c r="H25" s="145">
        <v>100</v>
      </c>
      <c r="I25" s="145">
        <v>0</v>
      </c>
      <c r="J25" s="145">
        <v>13709</v>
      </c>
      <c r="K25" s="145">
        <v>15637</v>
      </c>
      <c r="L25" s="145">
        <v>2883</v>
      </c>
      <c r="M25" s="145">
        <v>53056</v>
      </c>
      <c r="N25" s="145">
        <v>55939</v>
      </c>
    </row>
    <row r="26" spans="1:14" x14ac:dyDescent="0.2">
      <c r="B26" s="146">
        <v>4024</v>
      </c>
      <c r="C26" s="146" t="s">
        <v>185</v>
      </c>
      <c r="D26" s="145">
        <v>2338</v>
      </c>
      <c r="E26" s="145">
        <v>375</v>
      </c>
      <c r="F26" s="145">
        <v>2713</v>
      </c>
      <c r="G26" s="145">
        <v>24040</v>
      </c>
      <c r="H26" s="145">
        <v>1058</v>
      </c>
      <c r="I26" s="145">
        <v>232</v>
      </c>
      <c r="J26" s="145">
        <v>25330</v>
      </c>
      <c r="K26" s="145">
        <v>28043</v>
      </c>
      <c r="L26" s="145">
        <v>1660</v>
      </c>
      <c r="M26" s="145">
        <v>20748</v>
      </c>
      <c r="N26" s="145">
        <v>22408</v>
      </c>
    </row>
    <row r="27" spans="1:14" x14ac:dyDescent="0.2">
      <c r="B27" s="146">
        <v>4049</v>
      </c>
      <c r="C27" s="146" t="s">
        <v>207</v>
      </c>
      <c r="D27" s="145">
        <v>2524</v>
      </c>
      <c r="E27" s="145">
        <v>668</v>
      </c>
      <c r="F27" s="145">
        <v>3192</v>
      </c>
      <c r="G27" s="145">
        <v>26190</v>
      </c>
      <c r="H27" s="145">
        <v>0</v>
      </c>
      <c r="I27" s="145">
        <v>0</v>
      </c>
      <c r="J27" s="145">
        <v>26190</v>
      </c>
      <c r="K27" s="145">
        <v>29382</v>
      </c>
      <c r="L27" s="145">
        <v>9532</v>
      </c>
      <c r="M27" s="145">
        <v>26889</v>
      </c>
      <c r="N27" s="145">
        <v>36421</v>
      </c>
    </row>
    <row r="28" spans="1:14" x14ac:dyDescent="0.2">
      <c r="B28" s="146">
        <v>4026</v>
      </c>
      <c r="C28" s="146" t="s">
        <v>186</v>
      </c>
      <c r="D28" s="145">
        <v>3151</v>
      </c>
      <c r="E28" s="145">
        <v>331</v>
      </c>
      <c r="F28" s="145">
        <v>3482</v>
      </c>
      <c r="G28" s="145">
        <v>14065</v>
      </c>
      <c r="H28" s="145">
        <v>3245</v>
      </c>
      <c r="I28" s="145">
        <v>0</v>
      </c>
      <c r="J28" s="145">
        <v>17310</v>
      </c>
      <c r="K28" s="145">
        <v>20792</v>
      </c>
      <c r="L28" s="145">
        <v>4474</v>
      </c>
      <c r="M28" s="145">
        <v>5591</v>
      </c>
      <c r="N28" s="145">
        <v>10065</v>
      </c>
    </row>
    <row r="29" spans="1:14" x14ac:dyDescent="0.2">
      <c r="B29" s="146">
        <v>4027</v>
      </c>
      <c r="C29" s="146" t="s">
        <v>187</v>
      </c>
      <c r="D29" s="145">
        <v>2133</v>
      </c>
      <c r="E29" s="145">
        <v>405</v>
      </c>
      <c r="F29" s="145">
        <v>2538</v>
      </c>
      <c r="G29" s="145">
        <v>10015</v>
      </c>
      <c r="H29" s="145">
        <v>634</v>
      </c>
      <c r="I29" s="145">
        <v>183</v>
      </c>
      <c r="J29" s="145">
        <v>10832</v>
      </c>
      <c r="K29" s="145">
        <v>13370</v>
      </c>
      <c r="L29" s="145">
        <v>4970</v>
      </c>
      <c r="M29" s="145">
        <v>27319</v>
      </c>
      <c r="N29" s="145">
        <v>32289</v>
      </c>
    </row>
    <row r="30" spans="1:14" x14ac:dyDescent="0.2">
      <c r="B30" s="146">
        <v>4028</v>
      </c>
      <c r="C30" s="146" t="s">
        <v>188</v>
      </c>
      <c r="D30" s="145">
        <v>586</v>
      </c>
      <c r="E30" s="145">
        <v>51</v>
      </c>
      <c r="F30" s="145">
        <v>637</v>
      </c>
      <c r="G30" s="145">
        <v>8856</v>
      </c>
      <c r="H30" s="145">
        <v>211</v>
      </c>
      <c r="I30" s="145">
        <v>171</v>
      </c>
      <c r="J30" s="145">
        <v>9238</v>
      </c>
      <c r="K30" s="145">
        <v>9875</v>
      </c>
      <c r="L30" s="145">
        <v>330</v>
      </c>
      <c r="M30" s="145">
        <v>4932</v>
      </c>
      <c r="N30" s="145">
        <v>5262</v>
      </c>
    </row>
    <row r="31" spans="1:14" x14ac:dyDescent="0.2">
      <c r="B31" s="146">
        <v>4029</v>
      </c>
      <c r="C31" s="146" t="s">
        <v>189</v>
      </c>
      <c r="D31" s="145">
        <v>1891</v>
      </c>
      <c r="E31" s="145">
        <v>12906</v>
      </c>
      <c r="F31" s="145">
        <v>14797</v>
      </c>
      <c r="G31" s="145">
        <v>21405</v>
      </c>
      <c r="H31" s="145">
        <v>26</v>
      </c>
      <c r="I31" s="145">
        <v>0</v>
      </c>
      <c r="J31" s="145">
        <v>21431</v>
      </c>
      <c r="K31" s="145">
        <v>36228</v>
      </c>
      <c r="L31" s="145">
        <v>12126</v>
      </c>
      <c r="M31" s="145">
        <v>15463</v>
      </c>
      <c r="N31" s="145">
        <v>27589</v>
      </c>
    </row>
    <row r="32" spans="1:14" x14ac:dyDescent="0.2">
      <c r="B32" s="146">
        <v>4030</v>
      </c>
      <c r="C32" s="146" t="s">
        <v>190</v>
      </c>
      <c r="D32" s="145">
        <v>1546</v>
      </c>
      <c r="E32" s="145">
        <v>155</v>
      </c>
      <c r="F32" s="145">
        <v>1701</v>
      </c>
      <c r="G32" s="145">
        <v>2331</v>
      </c>
      <c r="H32" s="145">
        <v>0</v>
      </c>
      <c r="I32" s="145">
        <v>70</v>
      </c>
      <c r="J32" s="145">
        <v>2401</v>
      </c>
      <c r="K32" s="145">
        <v>4102</v>
      </c>
      <c r="L32" s="145">
        <v>2306</v>
      </c>
      <c r="M32" s="145">
        <v>3058</v>
      </c>
      <c r="N32" s="145">
        <v>5364</v>
      </c>
    </row>
    <row r="33" spans="2:14" x14ac:dyDescent="0.2">
      <c r="B33" s="146">
        <v>4031</v>
      </c>
      <c r="C33" s="146" t="s">
        <v>191</v>
      </c>
      <c r="D33" s="145">
        <v>799</v>
      </c>
      <c r="E33" s="145">
        <v>6726</v>
      </c>
      <c r="F33" s="145">
        <v>7525</v>
      </c>
      <c r="G33" s="145">
        <v>12954</v>
      </c>
      <c r="H33" s="145">
        <v>100</v>
      </c>
      <c r="I33" s="145">
        <v>0</v>
      </c>
      <c r="J33" s="145">
        <v>13054</v>
      </c>
      <c r="K33" s="145">
        <v>20579</v>
      </c>
      <c r="L33" s="145">
        <v>906</v>
      </c>
      <c r="M33" s="145">
        <v>5644</v>
      </c>
      <c r="N33" s="145">
        <v>6550</v>
      </c>
    </row>
    <row r="34" spans="2:14" x14ac:dyDescent="0.2">
      <c r="B34" s="146">
        <v>4032</v>
      </c>
      <c r="C34" s="146" t="s">
        <v>192</v>
      </c>
      <c r="D34" s="145">
        <v>288</v>
      </c>
      <c r="E34" s="145">
        <v>287</v>
      </c>
      <c r="F34" s="145">
        <v>575</v>
      </c>
      <c r="G34" s="145">
        <v>5372</v>
      </c>
      <c r="H34" s="145">
        <v>640</v>
      </c>
      <c r="I34" s="145">
        <v>58</v>
      </c>
      <c r="J34" s="145">
        <v>6070</v>
      </c>
      <c r="K34" s="145">
        <v>6645</v>
      </c>
      <c r="L34" s="145">
        <v>1399</v>
      </c>
      <c r="M34" s="145">
        <v>9855</v>
      </c>
      <c r="N34" s="145">
        <v>11254</v>
      </c>
    </row>
    <row r="35" spans="2:14" x14ac:dyDescent="0.2">
      <c r="B35" s="146">
        <v>4033</v>
      </c>
      <c r="C35" s="146" t="s">
        <v>193</v>
      </c>
      <c r="D35" s="145">
        <v>1932</v>
      </c>
      <c r="E35" s="145">
        <v>1128</v>
      </c>
      <c r="F35" s="145">
        <v>3060</v>
      </c>
      <c r="G35" s="145">
        <v>61938</v>
      </c>
      <c r="H35" s="145">
        <v>3721</v>
      </c>
      <c r="I35" s="145">
        <v>56</v>
      </c>
      <c r="J35" s="145">
        <v>65715</v>
      </c>
      <c r="K35" s="145">
        <v>68775</v>
      </c>
      <c r="L35" s="145">
        <v>6616</v>
      </c>
      <c r="M35" s="145">
        <v>66945</v>
      </c>
      <c r="N35" s="145">
        <v>73561</v>
      </c>
    </row>
    <row r="36" spans="2:14" x14ac:dyDescent="0.2">
      <c r="B36" s="146">
        <v>4034</v>
      </c>
      <c r="C36" s="146" t="s">
        <v>194</v>
      </c>
      <c r="D36" s="145">
        <v>2407</v>
      </c>
      <c r="E36" s="145">
        <v>260</v>
      </c>
      <c r="F36" s="145">
        <v>2667</v>
      </c>
      <c r="G36" s="145">
        <v>8664</v>
      </c>
      <c r="H36" s="145">
        <v>0</v>
      </c>
      <c r="I36" s="145">
        <v>0</v>
      </c>
      <c r="J36" s="145">
        <v>8664</v>
      </c>
      <c r="K36" s="145">
        <v>11331</v>
      </c>
      <c r="L36" s="145">
        <v>1057</v>
      </c>
      <c r="M36" s="145">
        <v>8864</v>
      </c>
      <c r="N36" s="145">
        <v>9921</v>
      </c>
    </row>
    <row r="37" spans="2:14" x14ac:dyDescent="0.2">
      <c r="B37" s="146">
        <v>4035</v>
      </c>
      <c r="C37" s="146" t="s">
        <v>195</v>
      </c>
      <c r="D37" s="145">
        <v>2281</v>
      </c>
      <c r="E37" s="145">
        <v>412</v>
      </c>
      <c r="F37" s="145">
        <v>2693</v>
      </c>
      <c r="G37" s="145">
        <v>13563</v>
      </c>
      <c r="H37" s="145">
        <v>2</v>
      </c>
      <c r="I37" s="145">
        <v>5</v>
      </c>
      <c r="J37" s="145">
        <v>13570</v>
      </c>
      <c r="K37" s="145">
        <v>16263</v>
      </c>
      <c r="L37" s="145">
        <v>1630</v>
      </c>
      <c r="M37" s="145">
        <v>2444</v>
      </c>
      <c r="N37" s="145">
        <v>4074</v>
      </c>
    </row>
    <row r="38" spans="2:14" x14ac:dyDescent="0.2">
      <c r="B38" s="146">
        <v>4037</v>
      </c>
      <c r="C38" s="146" t="s">
        <v>196</v>
      </c>
      <c r="D38" s="145">
        <v>4583</v>
      </c>
      <c r="E38" s="145">
        <v>764</v>
      </c>
      <c r="F38" s="145">
        <v>5347</v>
      </c>
      <c r="G38" s="145">
        <v>19981</v>
      </c>
      <c r="H38" s="145">
        <v>535</v>
      </c>
      <c r="I38" s="145">
        <v>260</v>
      </c>
      <c r="J38" s="145">
        <v>20776</v>
      </c>
      <c r="K38" s="145">
        <v>26123</v>
      </c>
      <c r="L38" s="145">
        <v>8524</v>
      </c>
      <c r="M38" s="145">
        <v>38820</v>
      </c>
      <c r="N38" s="145">
        <v>47344</v>
      </c>
    </row>
    <row r="39" spans="2:14" x14ac:dyDescent="0.2">
      <c r="B39" s="146">
        <v>4038</v>
      </c>
      <c r="C39" s="146" t="s">
        <v>197</v>
      </c>
      <c r="D39" s="145">
        <v>796</v>
      </c>
      <c r="E39" s="145">
        <v>632</v>
      </c>
      <c r="F39" s="145">
        <v>1428</v>
      </c>
      <c r="G39" s="145">
        <v>17851</v>
      </c>
      <c r="H39" s="145">
        <v>5409</v>
      </c>
      <c r="I39" s="145">
        <v>0</v>
      </c>
      <c r="J39" s="145">
        <v>23260</v>
      </c>
      <c r="K39" s="145">
        <v>24688</v>
      </c>
      <c r="L39" s="145">
        <v>2214</v>
      </c>
      <c r="M39" s="145">
        <v>16176</v>
      </c>
      <c r="N39" s="145">
        <v>18390</v>
      </c>
    </row>
    <row r="40" spans="2:14" x14ac:dyDescent="0.2">
      <c r="B40" s="146">
        <v>4039</v>
      </c>
      <c r="C40" s="146" t="s">
        <v>198</v>
      </c>
      <c r="D40" s="145">
        <v>350</v>
      </c>
      <c r="E40" s="145">
        <v>173</v>
      </c>
      <c r="F40" s="145">
        <v>523</v>
      </c>
      <c r="G40" s="145">
        <v>4600</v>
      </c>
      <c r="H40" s="145">
        <v>0</v>
      </c>
      <c r="I40" s="145">
        <v>152</v>
      </c>
      <c r="J40" s="145">
        <v>4752</v>
      </c>
      <c r="K40" s="145">
        <v>5275</v>
      </c>
      <c r="L40" s="145">
        <v>710</v>
      </c>
      <c r="M40" s="145">
        <v>1646</v>
      </c>
      <c r="N40" s="145">
        <v>2356</v>
      </c>
    </row>
    <row r="41" spans="2:14" x14ac:dyDescent="0.2">
      <c r="B41" s="146">
        <v>4040</v>
      </c>
      <c r="C41" s="146" t="s">
        <v>199</v>
      </c>
      <c r="D41" s="145">
        <v>8479</v>
      </c>
      <c r="E41" s="145">
        <v>1025</v>
      </c>
      <c r="F41" s="145">
        <v>9504</v>
      </c>
      <c r="G41" s="145">
        <v>4842</v>
      </c>
      <c r="H41" s="145">
        <v>23133</v>
      </c>
      <c r="I41" s="145">
        <v>9225</v>
      </c>
      <c r="J41" s="145">
        <v>37200</v>
      </c>
      <c r="K41" s="145">
        <v>46704</v>
      </c>
      <c r="L41" s="145">
        <v>12613</v>
      </c>
      <c r="M41" s="145">
        <v>68642</v>
      </c>
      <c r="N41" s="145">
        <v>81255</v>
      </c>
    </row>
    <row r="42" spans="2:14" x14ac:dyDescent="0.2">
      <c r="B42" s="146">
        <v>4041</v>
      </c>
      <c r="C42" s="146" t="s">
        <v>200</v>
      </c>
      <c r="D42" s="145">
        <v>281</v>
      </c>
      <c r="E42" s="145">
        <v>196</v>
      </c>
      <c r="F42" s="145">
        <v>477</v>
      </c>
      <c r="G42" s="145">
        <v>28012</v>
      </c>
      <c r="H42" s="145">
        <v>2843</v>
      </c>
      <c r="I42" s="145">
        <v>23</v>
      </c>
      <c r="J42" s="145">
        <v>30878</v>
      </c>
      <c r="K42" s="145">
        <v>31355</v>
      </c>
      <c r="L42" s="145">
        <v>288</v>
      </c>
      <c r="M42" s="145">
        <v>10117</v>
      </c>
      <c r="N42" s="145">
        <v>10405</v>
      </c>
    </row>
    <row r="43" spans="2:14" x14ac:dyDescent="0.2">
      <c r="B43" s="146">
        <v>4042</v>
      </c>
      <c r="C43" s="146" t="s">
        <v>201</v>
      </c>
      <c r="D43" s="145">
        <v>984</v>
      </c>
      <c r="E43" s="145">
        <v>225</v>
      </c>
      <c r="F43" s="145">
        <v>1209</v>
      </c>
      <c r="G43" s="145">
        <v>10482</v>
      </c>
      <c r="H43" s="145">
        <v>3</v>
      </c>
      <c r="I43" s="145">
        <v>39</v>
      </c>
      <c r="J43" s="145">
        <v>10524</v>
      </c>
      <c r="K43" s="145">
        <v>11733</v>
      </c>
      <c r="L43" s="145">
        <v>1300</v>
      </c>
      <c r="M43" s="145">
        <v>12233</v>
      </c>
      <c r="N43" s="145">
        <v>13533</v>
      </c>
    </row>
    <row r="44" spans="2:14" x14ac:dyDescent="0.2">
      <c r="B44" s="146">
        <v>4044</v>
      </c>
      <c r="C44" s="146" t="s">
        <v>202</v>
      </c>
      <c r="D44" s="145">
        <v>3640</v>
      </c>
      <c r="E44" s="145">
        <v>1141</v>
      </c>
      <c r="F44" s="145">
        <v>4781</v>
      </c>
      <c r="G44" s="145">
        <v>7590</v>
      </c>
      <c r="H44" s="145">
        <v>6572</v>
      </c>
      <c r="I44" s="145">
        <v>265</v>
      </c>
      <c r="J44" s="145">
        <v>14427</v>
      </c>
      <c r="K44" s="145">
        <v>19208</v>
      </c>
      <c r="L44" s="145">
        <v>5857</v>
      </c>
      <c r="M44" s="145">
        <v>26621</v>
      </c>
      <c r="N44" s="145">
        <v>32478</v>
      </c>
    </row>
    <row r="45" spans="2:14" x14ac:dyDescent="0.2">
      <c r="B45" s="146">
        <v>4045</v>
      </c>
      <c r="C45" s="146" t="s">
        <v>203</v>
      </c>
      <c r="D45" s="145">
        <v>17805</v>
      </c>
      <c r="E45" s="145">
        <v>8867</v>
      </c>
      <c r="F45" s="145">
        <v>26672</v>
      </c>
      <c r="G45" s="145">
        <v>37871</v>
      </c>
      <c r="H45" s="145">
        <v>6779</v>
      </c>
      <c r="I45" s="145">
        <v>324</v>
      </c>
      <c r="J45" s="145">
        <v>44974</v>
      </c>
      <c r="K45" s="145">
        <v>71646</v>
      </c>
      <c r="L45" s="145">
        <v>35433</v>
      </c>
      <c r="M45" s="145">
        <v>60195</v>
      </c>
      <c r="N45" s="145">
        <v>95628</v>
      </c>
    </row>
    <row r="46" spans="2:14" x14ac:dyDescent="0.2">
      <c r="B46" s="146">
        <v>4046</v>
      </c>
      <c r="C46" s="146" t="s">
        <v>204</v>
      </c>
      <c r="D46" s="145">
        <v>1159</v>
      </c>
      <c r="E46" s="145">
        <v>92</v>
      </c>
      <c r="F46" s="145">
        <v>1251</v>
      </c>
      <c r="G46" s="145">
        <v>5456</v>
      </c>
      <c r="H46" s="145">
        <v>524</v>
      </c>
      <c r="I46" s="145">
        <v>260</v>
      </c>
      <c r="J46" s="145">
        <v>6240</v>
      </c>
      <c r="K46" s="145">
        <v>7491</v>
      </c>
      <c r="L46" s="145">
        <v>2106</v>
      </c>
      <c r="M46" s="145">
        <v>6659</v>
      </c>
      <c r="N46" s="145">
        <v>8765</v>
      </c>
    </row>
    <row r="47" spans="2:14" x14ac:dyDescent="0.2">
      <c r="B47" s="146">
        <v>4047</v>
      </c>
      <c r="C47" s="146" t="s">
        <v>205</v>
      </c>
      <c r="D47" s="145">
        <v>1344</v>
      </c>
      <c r="E47" s="145">
        <v>1748</v>
      </c>
      <c r="F47" s="145">
        <v>3092</v>
      </c>
      <c r="G47" s="145">
        <v>9143</v>
      </c>
      <c r="H47" s="145">
        <v>3493</v>
      </c>
      <c r="I47" s="145">
        <v>1428</v>
      </c>
      <c r="J47" s="145">
        <v>14064</v>
      </c>
      <c r="K47" s="145">
        <v>17156</v>
      </c>
      <c r="L47" s="145">
        <v>2546</v>
      </c>
      <c r="M47" s="145">
        <v>24843</v>
      </c>
      <c r="N47" s="145">
        <v>27389</v>
      </c>
    </row>
    <row r="48" spans="2:14" x14ac:dyDescent="0.2">
      <c r="B48" s="146">
        <v>4048</v>
      </c>
      <c r="C48" s="146" t="s">
        <v>206</v>
      </c>
      <c r="D48" s="145">
        <v>3575</v>
      </c>
      <c r="E48" s="145">
        <v>3256</v>
      </c>
      <c r="F48" s="145">
        <v>6831</v>
      </c>
      <c r="G48" s="145">
        <v>14988</v>
      </c>
      <c r="H48" s="145">
        <v>3086</v>
      </c>
      <c r="I48" s="145">
        <v>476</v>
      </c>
      <c r="J48" s="145">
        <v>18550</v>
      </c>
      <c r="K48" s="145">
        <v>25381</v>
      </c>
      <c r="L48" s="145">
        <v>7550</v>
      </c>
      <c r="M48" s="145">
        <v>21214</v>
      </c>
      <c r="N48" s="145">
        <v>28764</v>
      </c>
    </row>
    <row r="49" spans="1:14" s="26" customFormat="1" x14ac:dyDescent="0.2">
      <c r="A49"/>
      <c r="B49" s="144">
        <v>4089</v>
      </c>
      <c r="C49" s="144" t="s">
        <v>230</v>
      </c>
      <c r="D49" s="147">
        <v>40037</v>
      </c>
      <c r="E49" s="147">
        <v>33592</v>
      </c>
      <c r="F49" s="147">
        <v>73629</v>
      </c>
      <c r="G49" s="147">
        <v>288113</v>
      </c>
      <c r="H49" s="147">
        <v>53522</v>
      </c>
      <c r="I49" s="147">
        <v>11549</v>
      </c>
      <c r="J49" s="147">
        <v>353184</v>
      </c>
      <c r="K49" s="147">
        <v>426813</v>
      </c>
      <c r="L49" s="147">
        <v>76684</v>
      </c>
      <c r="M49" s="147">
        <v>395170</v>
      </c>
      <c r="N49" s="147">
        <v>471854</v>
      </c>
    </row>
    <row r="50" spans="1:14" x14ac:dyDescent="0.2">
      <c r="B50" s="146">
        <v>4061</v>
      </c>
      <c r="C50" s="146" t="s">
        <v>209</v>
      </c>
      <c r="D50" s="145">
        <v>1755</v>
      </c>
      <c r="E50" s="145">
        <v>10</v>
      </c>
      <c r="F50" s="145">
        <v>1765</v>
      </c>
      <c r="G50" s="145">
        <v>8756</v>
      </c>
      <c r="H50" s="145">
        <v>0</v>
      </c>
      <c r="I50" s="145">
        <v>0</v>
      </c>
      <c r="J50" s="145">
        <v>8756</v>
      </c>
      <c r="K50" s="145">
        <v>10521</v>
      </c>
      <c r="L50" s="145">
        <v>2724</v>
      </c>
      <c r="M50" s="145">
        <v>7904</v>
      </c>
      <c r="N50" s="145">
        <v>10628</v>
      </c>
    </row>
    <row r="51" spans="1:14" x14ac:dyDescent="0.2">
      <c r="B51" s="146">
        <v>4062</v>
      </c>
      <c r="C51" s="146" t="s">
        <v>210</v>
      </c>
      <c r="D51" s="145">
        <v>7154</v>
      </c>
      <c r="E51" s="145">
        <v>5958</v>
      </c>
      <c r="F51" s="145">
        <v>13112</v>
      </c>
      <c r="G51" s="145">
        <v>4073</v>
      </c>
      <c r="H51" s="145">
        <v>90</v>
      </c>
      <c r="I51" s="145">
        <v>74</v>
      </c>
      <c r="J51" s="145">
        <v>4237</v>
      </c>
      <c r="K51" s="145">
        <v>17349</v>
      </c>
      <c r="L51" s="145">
        <v>4958</v>
      </c>
      <c r="M51" s="145">
        <v>9734</v>
      </c>
      <c r="N51" s="145">
        <v>14692</v>
      </c>
    </row>
    <row r="52" spans="1:14" x14ac:dyDescent="0.2">
      <c r="B52" s="146">
        <v>4063</v>
      </c>
      <c r="C52" s="146" t="s">
        <v>44</v>
      </c>
      <c r="D52" s="145">
        <v>663</v>
      </c>
      <c r="E52" s="145">
        <v>3302</v>
      </c>
      <c r="F52" s="145">
        <v>3965</v>
      </c>
      <c r="G52" s="145">
        <v>14872</v>
      </c>
      <c r="H52" s="145">
        <v>4597</v>
      </c>
      <c r="I52" s="145">
        <v>2597</v>
      </c>
      <c r="J52" s="145">
        <v>22066</v>
      </c>
      <c r="K52" s="145">
        <v>26031</v>
      </c>
      <c r="L52" s="145">
        <v>3586</v>
      </c>
      <c r="M52" s="145">
        <v>52661</v>
      </c>
      <c r="N52" s="145">
        <v>56247</v>
      </c>
    </row>
    <row r="53" spans="1:14" x14ac:dyDescent="0.2">
      <c r="B53" s="146">
        <v>4064</v>
      </c>
      <c r="C53" s="146" t="s">
        <v>211</v>
      </c>
      <c r="D53" s="145">
        <v>940</v>
      </c>
      <c r="E53" s="145">
        <v>35</v>
      </c>
      <c r="F53" s="145">
        <v>975</v>
      </c>
      <c r="G53" s="145">
        <v>4263</v>
      </c>
      <c r="H53" s="145">
        <v>0</v>
      </c>
      <c r="I53" s="145">
        <v>1044</v>
      </c>
      <c r="J53" s="145">
        <v>5307</v>
      </c>
      <c r="K53" s="145">
        <v>6282</v>
      </c>
      <c r="L53" s="145">
        <v>1539</v>
      </c>
      <c r="M53" s="145">
        <v>5230</v>
      </c>
      <c r="N53" s="145">
        <v>6769</v>
      </c>
    </row>
    <row r="54" spans="1:14" x14ac:dyDescent="0.2">
      <c r="B54" s="146">
        <v>4065</v>
      </c>
      <c r="C54" s="146" t="s">
        <v>212</v>
      </c>
      <c r="D54" s="145">
        <v>3008</v>
      </c>
      <c r="E54" s="145">
        <v>871</v>
      </c>
      <c r="F54" s="145">
        <v>3879</v>
      </c>
      <c r="G54" s="145">
        <v>22412</v>
      </c>
      <c r="H54" s="145">
        <v>1619</v>
      </c>
      <c r="I54" s="145">
        <v>264</v>
      </c>
      <c r="J54" s="145">
        <v>24295</v>
      </c>
      <c r="K54" s="145">
        <v>28174</v>
      </c>
      <c r="L54" s="145">
        <v>3051</v>
      </c>
      <c r="M54" s="145">
        <v>18026</v>
      </c>
      <c r="N54" s="145">
        <v>21077</v>
      </c>
    </row>
    <row r="55" spans="1:14" x14ac:dyDescent="0.2">
      <c r="B55" s="146">
        <v>4066</v>
      </c>
      <c r="C55" s="146" t="s">
        <v>213</v>
      </c>
      <c r="D55" s="145">
        <v>2917</v>
      </c>
      <c r="E55" s="145">
        <v>105</v>
      </c>
      <c r="F55" s="145">
        <v>3022</v>
      </c>
      <c r="G55" s="145">
        <v>2765</v>
      </c>
      <c r="H55" s="145">
        <v>30</v>
      </c>
      <c r="I55" s="145">
        <v>30</v>
      </c>
      <c r="J55" s="145">
        <v>2825</v>
      </c>
      <c r="K55" s="145">
        <v>5847</v>
      </c>
      <c r="L55" s="145">
        <v>1570</v>
      </c>
      <c r="M55" s="145">
        <v>12373</v>
      </c>
      <c r="N55" s="145">
        <v>13943</v>
      </c>
    </row>
    <row r="56" spans="1:14" x14ac:dyDescent="0.2">
      <c r="B56" s="146">
        <v>4067</v>
      </c>
      <c r="C56" s="146" t="s">
        <v>214</v>
      </c>
      <c r="D56" s="145">
        <v>162</v>
      </c>
      <c r="E56" s="145">
        <v>66</v>
      </c>
      <c r="F56" s="145">
        <v>228</v>
      </c>
      <c r="G56" s="145">
        <v>13959</v>
      </c>
      <c r="H56" s="145">
        <v>0</v>
      </c>
      <c r="I56" s="145">
        <v>199</v>
      </c>
      <c r="J56" s="145">
        <v>14158</v>
      </c>
      <c r="K56" s="145">
        <v>14386</v>
      </c>
      <c r="L56" s="145">
        <v>328</v>
      </c>
      <c r="M56" s="145">
        <v>1564</v>
      </c>
      <c r="N56" s="145">
        <v>1892</v>
      </c>
    </row>
    <row r="57" spans="1:14" x14ac:dyDescent="0.2">
      <c r="B57" s="146">
        <v>4068</v>
      </c>
      <c r="C57" s="146" t="s">
        <v>215</v>
      </c>
      <c r="D57" s="145">
        <v>500</v>
      </c>
      <c r="E57" s="145">
        <v>743</v>
      </c>
      <c r="F57" s="145">
        <v>1243</v>
      </c>
      <c r="G57" s="145">
        <v>5215</v>
      </c>
      <c r="H57" s="145">
        <v>0</v>
      </c>
      <c r="I57" s="145">
        <v>310</v>
      </c>
      <c r="J57" s="145">
        <v>5525</v>
      </c>
      <c r="K57" s="145">
        <v>6768</v>
      </c>
      <c r="L57" s="145">
        <v>1503</v>
      </c>
      <c r="M57" s="145">
        <v>10810</v>
      </c>
      <c r="N57" s="145">
        <v>12313</v>
      </c>
    </row>
    <row r="58" spans="1:14" x14ac:dyDescent="0.2">
      <c r="B58" s="146">
        <v>4069</v>
      </c>
      <c r="C58" s="146" t="s">
        <v>216</v>
      </c>
      <c r="D58" s="145" t="s">
        <v>514</v>
      </c>
      <c r="E58" s="145">
        <v>10</v>
      </c>
      <c r="F58" s="145">
        <v>292</v>
      </c>
      <c r="G58" s="145">
        <v>678</v>
      </c>
      <c r="H58" s="145">
        <v>60</v>
      </c>
      <c r="I58" s="145">
        <v>487</v>
      </c>
      <c r="J58" s="145">
        <v>1225</v>
      </c>
      <c r="K58" s="145">
        <v>1517</v>
      </c>
      <c r="L58" s="145">
        <v>215</v>
      </c>
      <c r="M58" s="145">
        <v>1658</v>
      </c>
      <c r="N58" s="145">
        <v>1873</v>
      </c>
    </row>
    <row r="59" spans="1:14" x14ac:dyDescent="0.2">
      <c r="B59" s="146">
        <v>4084</v>
      </c>
      <c r="C59" s="146" t="s">
        <v>229</v>
      </c>
      <c r="D59" s="145">
        <v>232</v>
      </c>
      <c r="E59" s="145">
        <v>224</v>
      </c>
      <c r="F59" s="145">
        <v>456</v>
      </c>
      <c r="G59" s="145">
        <v>5874</v>
      </c>
      <c r="H59" s="145">
        <v>0</v>
      </c>
      <c r="I59" s="145">
        <v>375</v>
      </c>
      <c r="J59" s="145">
        <v>6249</v>
      </c>
      <c r="K59" s="145">
        <v>6705</v>
      </c>
      <c r="L59" s="145">
        <v>68</v>
      </c>
      <c r="M59" s="145">
        <v>301</v>
      </c>
      <c r="N59" s="145">
        <v>369</v>
      </c>
    </row>
    <row r="60" spans="1:14" x14ac:dyDescent="0.2">
      <c r="B60" s="146">
        <v>4071</v>
      </c>
      <c r="C60" s="146" t="s">
        <v>217</v>
      </c>
      <c r="D60" s="145">
        <v>1069</v>
      </c>
      <c r="E60" s="145">
        <v>40</v>
      </c>
      <c r="F60" s="145">
        <v>1109</v>
      </c>
      <c r="G60" s="145">
        <v>13407</v>
      </c>
      <c r="H60" s="145">
        <v>66</v>
      </c>
      <c r="I60" s="145">
        <v>201</v>
      </c>
      <c r="J60" s="145">
        <v>13674</v>
      </c>
      <c r="K60" s="145">
        <v>14783</v>
      </c>
      <c r="L60" s="145">
        <v>354</v>
      </c>
      <c r="M60" s="145">
        <v>17971</v>
      </c>
      <c r="N60" s="145">
        <v>18325</v>
      </c>
    </row>
    <row r="61" spans="1:14" x14ac:dyDescent="0.2">
      <c r="B61" s="146">
        <v>4072</v>
      </c>
      <c r="C61" s="146" t="s">
        <v>218</v>
      </c>
      <c r="D61" s="145">
        <v>337</v>
      </c>
      <c r="E61" s="145">
        <v>121</v>
      </c>
      <c r="F61" s="145">
        <v>458</v>
      </c>
      <c r="G61" s="145">
        <v>11211</v>
      </c>
      <c r="H61" s="145">
        <v>171</v>
      </c>
      <c r="I61" s="145">
        <v>1938</v>
      </c>
      <c r="J61" s="145">
        <v>13320</v>
      </c>
      <c r="K61" s="145">
        <v>13778</v>
      </c>
      <c r="L61" s="145">
        <v>669</v>
      </c>
      <c r="M61" s="145">
        <v>26648</v>
      </c>
      <c r="N61" s="145">
        <v>27317</v>
      </c>
    </row>
    <row r="62" spans="1:14" x14ac:dyDescent="0.2">
      <c r="B62" s="146">
        <v>4073</v>
      </c>
      <c r="C62" s="146" t="s">
        <v>219</v>
      </c>
      <c r="D62" s="145">
        <v>1006</v>
      </c>
      <c r="E62" s="145">
        <v>50</v>
      </c>
      <c r="F62" s="145">
        <v>1056</v>
      </c>
      <c r="G62" s="145">
        <v>6991</v>
      </c>
      <c r="H62" s="145">
        <v>1202</v>
      </c>
      <c r="I62" s="145">
        <v>131</v>
      </c>
      <c r="J62" s="145">
        <v>8324</v>
      </c>
      <c r="K62" s="145">
        <v>9380</v>
      </c>
      <c r="L62" s="145">
        <v>1271</v>
      </c>
      <c r="M62" s="145">
        <v>2757</v>
      </c>
      <c r="N62" s="145">
        <v>4028</v>
      </c>
    </row>
    <row r="63" spans="1:14" x14ac:dyDescent="0.2">
      <c r="B63" s="146">
        <v>4074</v>
      </c>
      <c r="C63" s="146" t="s">
        <v>220</v>
      </c>
      <c r="D63" s="145">
        <v>4084</v>
      </c>
      <c r="E63" s="145">
        <v>683</v>
      </c>
      <c r="F63" s="145">
        <v>4767</v>
      </c>
      <c r="G63" s="145">
        <v>5955</v>
      </c>
      <c r="H63" s="145">
        <v>0</v>
      </c>
      <c r="I63" s="145">
        <v>9</v>
      </c>
      <c r="J63" s="145">
        <v>5964</v>
      </c>
      <c r="K63" s="145">
        <v>10731</v>
      </c>
      <c r="L63" s="145">
        <v>14081</v>
      </c>
      <c r="M63" s="145">
        <v>27692</v>
      </c>
      <c r="N63" s="145">
        <v>41773</v>
      </c>
    </row>
    <row r="64" spans="1:14" x14ac:dyDescent="0.2">
      <c r="B64" s="146">
        <v>4075</v>
      </c>
      <c r="C64" s="146" t="s">
        <v>515</v>
      </c>
      <c r="D64" s="145" t="s">
        <v>516</v>
      </c>
      <c r="E64" s="145">
        <v>1322</v>
      </c>
      <c r="F64" s="145">
        <v>3088</v>
      </c>
      <c r="G64" s="145">
        <v>15248</v>
      </c>
      <c r="H64" s="145">
        <v>0</v>
      </c>
      <c r="I64" s="145">
        <v>0</v>
      </c>
      <c r="J64" s="145">
        <v>15248</v>
      </c>
      <c r="K64" s="145">
        <v>18336</v>
      </c>
      <c r="L64" s="145">
        <v>4941</v>
      </c>
      <c r="M64" s="145">
        <v>9208</v>
      </c>
      <c r="N64" s="145">
        <v>14149</v>
      </c>
    </row>
    <row r="65" spans="1:14" x14ac:dyDescent="0.2">
      <c r="B65" s="146">
        <v>4076</v>
      </c>
      <c r="C65" s="146" t="s">
        <v>221</v>
      </c>
      <c r="D65" s="145">
        <v>444</v>
      </c>
      <c r="E65" s="145">
        <v>42</v>
      </c>
      <c r="F65" s="145">
        <v>486</v>
      </c>
      <c r="G65" s="145">
        <v>15918</v>
      </c>
      <c r="H65" s="145">
        <v>149</v>
      </c>
      <c r="I65" s="145">
        <v>50</v>
      </c>
      <c r="J65" s="145">
        <v>16117</v>
      </c>
      <c r="K65" s="145">
        <v>16603</v>
      </c>
      <c r="L65" s="145">
        <v>276</v>
      </c>
      <c r="M65" s="145">
        <v>37447</v>
      </c>
      <c r="N65" s="145">
        <v>37723</v>
      </c>
    </row>
    <row r="66" spans="1:14" x14ac:dyDescent="0.2">
      <c r="B66" s="146">
        <v>4077</v>
      </c>
      <c r="C66" s="146" t="s">
        <v>222</v>
      </c>
      <c r="D66" s="145">
        <v>969</v>
      </c>
      <c r="E66" s="145">
        <v>52</v>
      </c>
      <c r="F66" s="145">
        <v>1021</v>
      </c>
      <c r="G66" s="145">
        <v>2422</v>
      </c>
      <c r="H66" s="145">
        <v>0</v>
      </c>
      <c r="I66" s="145">
        <v>1062</v>
      </c>
      <c r="J66" s="145">
        <v>3484</v>
      </c>
      <c r="K66" s="145">
        <v>4505</v>
      </c>
      <c r="L66" s="145">
        <v>216</v>
      </c>
      <c r="M66" s="145">
        <v>3928</v>
      </c>
      <c r="N66" s="145">
        <v>4144</v>
      </c>
    </row>
    <row r="67" spans="1:14" x14ac:dyDescent="0.2">
      <c r="B67" s="146">
        <v>4078</v>
      </c>
      <c r="C67" s="146" t="s">
        <v>223</v>
      </c>
      <c r="D67" s="145">
        <v>566</v>
      </c>
      <c r="E67" s="145">
        <v>0</v>
      </c>
      <c r="F67" s="145">
        <v>566</v>
      </c>
      <c r="G67" s="145">
        <v>2586</v>
      </c>
      <c r="H67" s="145">
        <v>25</v>
      </c>
      <c r="I67" s="145">
        <v>262</v>
      </c>
      <c r="J67" s="145">
        <v>2873</v>
      </c>
      <c r="K67" s="145">
        <v>3439</v>
      </c>
      <c r="L67" s="145">
        <v>627</v>
      </c>
      <c r="M67" s="145">
        <v>705</v>
      </c>
      <c r="N67" s="145">
        <v>1332</v>
      </c>
    </row>
    <row r="68" spans="1:14" x14ac:dyDescent="0.2">
      <c r="B68" s="146">
        <v>4079</v>
      </c>
      <c r="C68" s="146" t="s">
        <v>224</v>
      </c>
      <c r="D68" s="145">
        <v>4436</v>
      </c>
      <c r="E68" s="145">
        <v>3343</v>
      </c>
      <c r="F68" s="145">
        <v>7779</v>
      </c>
      <c r="G68" s="145">
        <v>2526</v>
      </c>
      <c r="H68" s="145">
        <v>0</v>
      </c>
      <c r="I68" s="145">
        <v>740</v>
      </c>
      <c r="J68" s="145">
        <v>3266</v>
      </c>
      <c r="K68" s="145">
        <v>11045</v>
      </c>
      <c r="L68" s="145">
        <v>8530</v>
      </c>
      <c r="M68" s="145">
        <v>873</v>
      </c>
      <c r="N68" s="145">
        <v>9403</v>
      </c>
    </row>
    <row r="69" spans="1:14" x14ac:dyDescent="0.2">
      <c r="B69" s="146">
        <v>4080</v>
      </c>
      <c r="C69" s="146" t="s">
        <v>225</v>
      </c>
      <c r="D69" s="145">
        <v>1718</v>
      </c>
      <c r="E69" s="145">
        <v>508</v>
      </c>
      <c r="F69" s="145">
        <v>2226</v>
      </c>
      <c r="G69" s="145">
        <v>54813</v>
      </c>
      <c r="H69" s="145">
        <v>15627</v>
      </c>
      <c r="I69" s="145">
        <v>239</v>
      </c>
      <c r="J69" s="145">
        <v>70679</v>
      </c>
      <c r="K69" s="145">
        <v>72905</v>
      </c>
      <c r="L69" s="145">
        <v>15320</v>
      </c>
      <c r="M69" s="145">
        <v>40521</v>
      </c>
      <c r="N69" s="145">
        <v>55841</v>
      </c>
    </row>
    <row r="70" spans="1:14" x14ac:dyDescent="0.2">
      <c r="B70" s="146">
        <v>4081</v>
      </c>
      <c r="C70" s="146" t="s">
        <v>226</v>
      </c>
      <c r="D70" s="145">
        <v>1337</v>
      </c>
      <c r="E70" s="145">
        <v>1936</v>
      </c>
      <c r="F70" s="145">
        <v>3273</v>
      </c>
      <c r="G70" s="145">
        <v>9646</v>
      </c>
      <c r="H70" s="145">
        <v>68</v>
      </c>
      <c r="I70" s="145">
        <v>83</v>
      </c>
      <c r="J70" s="145">
        <v>9797</v>
      </c>
      <c r="K70" s="145">
        <v>13070</v>
      </c>
      <c r="L70" s="145">
        <v>1161</v>
      </c>
      <c r="M70" s="145">
        <v>12779</v>
      </c>
      <c r="N70" s="145">
        <v>13940</v>
      </c>
    </row>
    <row r="71" spans="1:14" x14ac:dyDescent="0.2">
      <c r="B71" s="146">
        <v>4082</v>
      </c>
      <c r="C71" s="146" t="s">
        <v>227</v>
      </c>
      <c r="D71" s="145">
        <v>4558</v>
      </c>
      <c r="E71" s="145">
        <v>12446</v>
      </c>
      <c r="F71" s="145">
        <v>17004</v>
      </c>
      <c r="G71" s="145">
        <v>51882</v>
      </c>
      <c r="H71" s="145">
        <v>25539</v>
      </c>
      <c r="I71" s="145">
        <v>1429</v>
      </c>
      <c r="J71" s="145">
        <v>78850</v>
      </c>
      <c r="K71" s="145">
        <v>95854</v>
      </c>
      <c r="L71" s="145">
        <v>8316</v>
      </c>
      <c r="M71" s="145">
        <v>91180</v>
      </c>
      <c r="N71" s="145">
        <v>99496</v>
      </c>
    </row>
    <row r="72" spans="1:14" x14ac:dyDescent="0.2">
      <c r="B72" s="146">
        <v>4083</v>
      </c>
      <c r="C72" s="146" t="s">
        <v>228</v>
      </c>
      <c r="D72" s="145">
        <v>134</v>
      </c>
      <c r="E72" s="145">
        <v>1725</v>
      </c>
      <c r="F72" s="145">
        <v>1859</v>
      </c>
      <c r="G72" s="145">
        <v>12641</v>
      </c>
      <c r="H72" s="145">
        <v>4279</v>
      </c>
      <c r="I72" s="145">
        <v>25</v>
      </c>
      <c r="J72" s="145">
        <v>16945</v>
      </c>
      <c r="K72" s="145">
        <v>18804</v>
      </c>
      <c r="L72" s="145">
        <v>1380</v>
      </c>
      <c r="M72" s="145">
        <v>3200</v>
      </c>
      <c r="N72" s="145">
        <v>4580</v>
      </c>
    </row>
    <row r="73" spans="1:14" s="26" customFormat="1" x14ac:dyDescent="0.2">
      <c r="A73"/>
      <c r="B73" s="144">
        <v>4129</v>
      </c>
      <c r="C73" s="144" t="s">
        <v>256</v>
      </c>
      <c r="D73" s="147">
        <v>25099</v>
      </c>
      <c r="E73" s="147">
        <v>34914</v>
      </c>
      <c r="F73" s="147">
        <v>60013</v>
      </c>
      <c r="G73" s="147">
        <v>179189</v>
      </c>
      <c r="H73" s="147">
        <v>17866</v>
      </c>
      <c r="I73" s="147">
        <v>98689</v>
      </c>
      <c r="J73" s="147">
        <v>295744</v>
      </c>
      <c r="K73" s="147">
        <v>355757</v>
      </c>
      <c r="L73" s="147">
        <v>83535</v>
      </c>
      <c r="M73" s="147">
        <v>218557</v>
      </c>
      <c r="N73" s="147">
        <v>302092</v>
      </c>
    </row>
    <row r="74" spans="1:14" x14ac:dyDescent="0.2">
      <c r="B74" s="146">
        <v>4091</v>
      </c>
      <c r="C74" s="146" t="s">
        <v>231</v>
      </c>
      <c r="D74" s="145">
        <v>1261</v>
      </c>
      <c r="E74" s="145">
        <v>15</v>
      </c>
      <c r="F74" s="145">
        <v>1276</v>
      </c>
      <c r="G74" s="145">
        <v>6579</v>
      </c>
      <c r="H74" s="145">
        <v>110</v>
      </c>
      <c r="I74" s="145">
        <v>200</v>
      </c>
      <c r="J74" s="145">
        <v>6889</v>
      </c>
      <c r="K74" s="145">
        <v>8165</v>
      </c>
      <c r="L74" s="145">
        <v>397</v>
      </c>
      <c r="M74" s="145">
        <v>5865</v>
      </c>
      <c r="N74" s="145">
        <v>6262</v>
      </c>
    </row>
    <row r="75" spans="1:14" x14ac:dyDescent="0.2">
      <c r="B75" s="146">
        <v>4092</v>
      </c>
      <c r="C75" s="146" t="s">
        <v>232</v>
      </c>
      <c r="D75" s="145">
        <v>182</v>
      </c>
      <c r="E75" s="145">
        <v>2255</v>
      </c>
      <c r="F75" s="145">
        <v>2437</v>
      </c>
      <c r="G75" s="145">
        <v>12132</v>
      </c>
      <c r="H75" s="145">
        <v>240</v>
      </c>
      <c r="I75" s="145">
        <v>2538</v>
      </c>
      <c r="J75" s="145">
        <v>14910</v>
      </c>
      <c r="K75" s="145">
        <v>17347</v>
      </c>
      <c r="L75" s="145">
        <v>4645</v>
      </c>
      <c r="M75" s="145">
        <v>16735</v>
      </c>
      <c r="N75" s="145">
        <v>21380</v>
      </c>
    </row>
    <row r="76" spans="1:14" x14ac:dyDescent="0.2">
      <c r="B76" s="146">
        <v>4093</v>
      </c>
      <c r="C76" s="146" t="s">
        <v>233</v>
      </c>
      <c r="D76" s="145">
        <v>550</v>
      </c>
      <c r="E76" s="145">
        <v>68</v>
      </c>
      <c r="F76" s="145">
        <v>618</v>
      </c>
      <c r="G76" s="145">
        <v>683</v>
      </c>
      <c r="H76" s="145">
        <v>0</v>
      </c>
      <c r="I76" s="145">
        <v>0</v>
      </c>
      <c r="J76" s="145">
        <v>683</v>
      </c>
      <c r="K76" s="145">
        <v>1301</v>
      </c>
      <c r="L76" s="145">
        <v>166</v>
      </c>
      <c r="M76" s="145">
        <v>20</v>
      </c>
      <c r="N76" s="145">
        <v>186</v>
      </c>
    </row>
    <row r="77" spans="1:14" x14ac:dyDescent="0.2">
      <c r="B77" s="146">
        <v>4094</v>
      </c>
      <c r="C77" s="146" t="s">
        <v>234</v>
      </c>
      <c r="D77" s="145">
        <v>31</v>
      </c>
      <c r="E77" s="145">
        <v>6</v>
      </c>
      <c r="F77" s="145">
        <v>37</v>
      </c>
      <c r="G77" s="145">
        <v>4962</v>
      </c>
      <c r="H77" s="145">
        <v>406</v>
      </c>
      <c r="I77" s="145">
        <v>878</v>
      </c>
      <c r="J77" s="145">
        <v>6246</v>
      </c>
      <c r="K77" s="145">
        <v>6283</v>
      </c>
      <c r="L77" s="145">
        <v>15</v>
      </c>
      <c r="M77" s="145">
        <v>1708</v>
      </c>
      <c r="N77" s="145">
        <v>1723</v>
      </c>
    </row>
    <row r="78" spans="1:14" x14ac:dyDescent="0.2">
      <c r="B78" s="146">
        <v>4095</v>
      </c>
      <c r="C78" s="146" t="s">
        <v>45</v>
      </c>
      <c r="D78" s="145">
        <v>3212</v>
      </c>
      <c r="E78" s="145">
        <v>6895</v>
      </c>
      <c r="F78" s="145">
        <v>10107</v>
      </c>
      <c r="G78" s="145">
        <v>32743</v>
      </c>
      <c r="H78" s="145">
        <v>3</v>
      </c>
      <c r="I78" s="145">
        <v>8256</v>
      </c>
      <c r="J78" s="145">
        <v>41002</v>
      </c>
      <c r="K78" s="145">
        <v>51109</v>
      </c>
      <c r="L78" s="145">
        <v>12831</v>
      </c>
      <c r="M78" s="145">
        <v>20072</v>
      </c>
      <c r="N78" s="145">
        <v>32903</v>
      </c>
    </row>
    <row r="79" spans="1:14" x14ac:dyDescent="0.2">
      <c r="B79" s="146">
        <v>4096</v>
      </c>
      <c r="C79" s="146" t="s">
        <v>235</v>
      </c>
      <c r="D79" s="145">
        <v>205</v>
      </c>
      <c r="E79" s="145">
        <v>164</v>
      </c>
      <c r="F79" s="145">
        <v>369</v>
      </c>
      <c r="G79" s="145">
        <v>4090</v>
      </c>
      <c r="H79" s="145">
        <v>0</v>
      </c>
      <c r="I79" s="145">
        <v>450</v>
      </c>
      <c r="J79" s="145">
        <v>4540</v>
      </c>
      <c r="K79" s="145">
        <v>4909</v>
      </c>
      <c r="L79" s="145">
        <v>457</v>
      </c>
      <c r="M79" s="145">
        <v>530</v>
      </c>
      <c r="N79" s="145">
        <v>987</v>
      </c>
    </row>
    <row r="80" spans="1:14" x14ac:dyDescent="0.2">
      <c r="B80" s="146">
        <v>4097</v>
      </c>
      <c r="C80" s="146" t="s">
        <v>236</v>
      </c>
      <c r="D80" s="145">
        <v>329</v>
      </c>
      <c r="E80" s="145">
        <v>3</v>
      </c>
      <c r="F80" s="145">
        <v>332</v>
      </c>
      <c r="G80" s="145">
        <v>136</v>
      </c>
      <c r="H80" s="145">
        <v>0</v>
      </c>
      <c r="I80" s="145">
        <v>25</v>
      </c>
      <c r="J80" s="145">
        <v>161</v>
      </c>
      <c r="K80" s="145">
        <v>493</v>
      </c>
      <c r="L80" s="145">
        <v>253</v>
      </c>
      <c r="M80" s="145">
        <v>54</v>
      </c>
      <c r="N80" s="145">
        <v>307</v>
      </c>
    </row>
    <row r="81" spans="2:14" x14ac:dyDescent="0.2">
      <c r="B81" s="146">
        <v>4098</v>
      </c>
      <c r="C81" s="146" t="s">
        <v>420</v>
      </c>
      <c r="D81" s="145">
        <v>0</v>
      </c>
      <c r="E81" s="145">
        <v>0</v>
      </c>
      <c r="F81" s="145">
        <v>0</v>
      </c>
      <c r="G81" s="145">
        <v>6</v>
      </c>
      <c r="H81" s="145">
        <v>0</v>
      </c>
      <c r="I81" s="145">
        <v>0</v>
      </c>
      <c r="J81" s="145">
        <v>6</v>
      </c>
      <c r="K81" s="145">
        <v>6</v>
      </c>
      <c r="L81" s="145">
        <v>0</v>
      </c>
      <c r="M81" s="145">
        <v>722</v>
      </c>
      <c r="N81" s="145">
        <v>722</v>
      </c>
    </row>
    <row r="82" spans="2:14" x14ac:dyDescent="0.2">
      <c r="B82" s="146">
        <v>4099</v>
      </c>
      <c r="C82" s="146" t="s">
        <v>237</v>
      </c>
      <c r="D82" s="145">
        <v>357</v>
      </c>
      <c r="E82" s="145">
        <v>293</v>
      </c>
      <c r="F82" s="145">
        <v>650</v>
      </c>
      <c r="G82" s="145">
        <v>750</v>
      </c>
      <c r="H82" s="145">
        <v>0</v>
      </c>
      <c r="I82" s="145">
        <v>14</v>
      </c>
      <c r="J82" s="145">
        <v>764</v>
      </c>
      <c r="K82" s="145">
        <v>1414</v>
      </c>
      <c r="L82" s="145">
        <v>701</v>
      </c>
      <c r="M82" s="145">
        <v>1524</v>
      </c>
      <c r="N82" s="145">
        <v>2225</v>
      </c>
    </row>
    <row r="83" spans="2:14" x14ac:dyDescent="0.2">
      <c r="B83" s="146">
        <v>4100</v>
      </c>
      <c r="C83" s="146" t="s">
        <v>238</v>
      </c>
      <c r="D83" s="145">
        <v>1454</v>
      </c>
      <c r="E83" s="145">
        <v>287</v>
      </c>
      <c r="F83" s="145">
        <v>1741</v>
      </c>
      <c r="G83" s="145">
        <v>54038</v>
      </c>
      <c r="H83" s="145">
        <v>0</v>
      </c>
      <c r="I83" s="145">
        <v>1</v>
      </c>
      <c r="J83" s="145">
        <v>54039</v>
      </c>
      <c r="K83" s="145">
        <v>55780</v>
      </c>
      <c r="L83" s="145">
        <v>2782</v>
      </c>
      <c r="M83" s="145">
        <v>16886</v>
      </c>
      <c r="N83" s="145">
        <v>19668</v>
      </c>
    </row>
    <row r="84" spans="2:14" x14ac:dyDescent="0.2">
      <c r="B84" s="146">
        <v>4103</v>
      </c>
      <c r="C84" s="146" t="s">
        <v>421</v>
      </c>
      <c r="D84" s="145">
        <v>0</v>
      </c>
      <c r="E84" s="145">
        <v>0</v>
      </c>
      <c r="F84" s="145">
        <v>0</v>
      </c>
      <c r="G84" s="145">
        <v>0</v>
      </c>
      <c r="H84" s="145">
        <v>0</v>
      </c>
      <c r="I84" s="145">
        <v>0</v>
      </c>
      <c r="J84" s="145">
        <v>0</v>
      </c>
      <c r="K84" s="145">
        <v>0</v>
      </c>
      <c r="L84" s="145">
        <v>0</v>
      </c>
      <c r="M84" s="145">
        <v>0</v>
      </c>
      <c r="N84" s="145">
        <v>0</v>
      </c>
    </row>
    <row r="85" spans="2:14" x14ac:dyDescent="0.2">
      <c r="B85" s="146">
        <v>4104</v>
      </c>
      <c r="C85" s="146" t="s">
        <v>239</v>
      </c>
      <c r="D85" s="145">
        <v>6803</v>
      </c>
      <c r="E85" s="145">
        <v>0</v>
      </c>
      <c r="F85" s="145">
        <v>6803</v>
      </c>
      <c r="G85" s="145">
        <v>8558</v>
      </c>
      <c r="H85" s="145">
        <v>6227</v>
      </c>
      <c r="I85" s="145">
        <v>0</v>
      </c>
      <c r="J85" s="145">
        <v>14785</v>
      </c>
      <c r="K85" s="145">
        <v>21588</v>
      </c>
      <c r="L85" s="145">
        <v>10881</v>
      </c>
      <c r="M85" s="145">
        <v>10178</v>
      </c>
      <c r="N85" s="145">
        <v>21059</v>
      </c>
    </row>
    <row r="86" spans="2:14" x14ac:dyDescent="0.2">
      <c r="B86" s="146">
        <v>4105</v>
      </c>
      <c r="C86" s="146" t="s">
        <v>240</v>
      </c>
      <c r="D86" s="145">
        <v>12</v>
      </c>
      <c r="E86" s="145">
        <v>100</v>
      </c>
      <c r="F86" s="145">
        <v>112</v>
      </c>
      <c r="G86" s="145">
        <v>232</v>
      </c>
      <c r="H86" s="145">
        <v>0</v>
      </c>
      <c r="I86" s="145">
        <v>0</v>
      </c>
      <c r="J86" s="145">
        <v>232</v>
      </c>
      <c r="K86" s="145">
        <v>344</v>
      </c>
      <c r="L86" s="145">
        <v>753</v>
      </c>
      <c r="M86" s="145">
        <v>1803</v>
      </c>
      <c r="N86" s="145">
        <v>2556</v>
      </c>
    </row>
    <row r="87" spans="2:14" x14ac:dyDescent="0.2">
      <c r="B87" s="146">
        <v>4106</v>
      </c>
      <c r="C87" s="146" t="s">
        <v>241</v>
      </c>
      <c r="D87" s="145">
        <v>140</v>
      </c>
      <c r="E87" s="145">
        <v>120</v>
      </c>
      <c r="F87" s="145">
        <v>260</v>
      </c>
      <c r="G87" s="145">
        <v>368</v>
      </c>
      <c r="H87" s="145">
        <v>0</v>
      </c>
      <c r="I87" s="145">
        <v>31</v>
      </c>
      <c r="J87" s="145">
        <v>399</v>
      </c>
      <c r="K87" s="145">
        <v>659</v>
      </c>
      <c r="L87" s="145">
        <v>600</v>
      </c>
      <c r="M87" s="145">
        <v>1477</v>
      </c>
      <c r="N87" s="145">
        <v>2077</v>
      </c>
    </row>
    <row r="88" spans="2:14" x14ac:dyDescent="0.2">
      <c r="B88" s="146">
        <v>4107</v>
      </c>
      <c r="C88" s="146" t="s">
        <v>242</v>
      </c>
      <c r="D88" s="145">
        <v>119</v>
      </c>
      <c r="E88" s="145">
        <v>48</v>
      </c>
      <c r="F88" s="145">
        <v>167</v>
      </c>
      <c r="G88" s="145">
        <v>2741</v>
      </c>
      <c r="H88" s="145">
        <v>0</v>
      </c>
      <c r="I88" s="145">
        <v>0</v>
      </c>
      <c r="J88" s="145">
        <v>2741</v>
      </c>
      <c r="K88" s="145">
        <v>2908</v>
      </c>
      <c r="L88" s="145">
        <v>166</v>
      </c>
      <c r="M88" s="145">
        <v>0</v>
      </c>
      <c r="N88" s="145">
        <v>166</v>
      </c>
    </row>
    <row r="89" spans="2:14" x14ac:dyDescent="0.2">
      <c r="B89" s="146">
        <v>4108</v>
      </c>
      <c r="C89" s="146" t="s">
        <v>422</v>
      </c>
      <c r="D89" s="145">
        <v>604</v>
      </c>
      <c r="E89" s="145">
        <v>0</v>
      </c>
      <c r="F89" s="145">
        <v>604</v>
      </c>
      <c r="G89" s="145">
        <v>919</v>
      </c>
      <c r="H89" s="145">
        <v>0</v>
      </c>
      <c r="I89" s="145">
        <v>0</v>
      </c>
      <c r="J89" s="145">
        <v>919</v>
      </c>
      <c r="K89" s="145">
        <v>1523</v>
      </c>
      <c r="L89" s="145">
        <v>100</v>
      </c>
      <c r="M89" s="145">
        <v>514</v>
      </c>
      <c r="N89" s="145">
        <v>614</v>
      </c>
    </row>
    <row r="90" spans="2:14" x14ac:dyDescent="0.2">
      <c r="B90" s="146">
        <v>4109</v>
      </c>
      <c r="C90" s="146" t="s">
        <v>243</v>
      </c>
      <c r="D90" s="145">
        <v>721</v>
      </c>
      <c r="E90" s="145">
        <v>20</v>
      </c>
      <c r="F90" s="145">
        <v>741</v>
      </c>
      <c r="G90" s="145">
        <v>577</v>
      </c>
      <c r="H90" s="145">
        <v>0</v>
      </c>
      <c r="I90" s="145">
        <v>0</v>
      </c>
      <c r="J90" s="145">
        <v>577</v>
      </c>
      <c r="K90" s="145">
        <v>1318</v>
      </c>
      <c r="L90" s="145">
        <v>340</v>
      </c>
      <c r="M90" s="145">
        <v>1042</v>
      </c>
      <c r="N90" s="145">
        <v>1382</v>
      </c>
    </row>
    <row r="91" spans="2:14" x14ac:dyDescent="0.2">
      <c r="B91" s="146">
        <v>4110</v>
      </c>
      <c r="C91" s="146" t="s">
        <v>244</v>
      </c>
      <c r="D91" s="145">
        <v>676</v>
      </c>
      <c r="E91" s="145">
        <v>297</v>
      </c>
      <c r="F91" s="145">
        <v>973</v>
      </c>
      <c r="G91" s="145">
        <v>2137</v>
      </c>
      <c r="H91" s="145">
        <v>100</v>
      </c>
      <c r="I91" s="145">
        <v>411</v>
      </c>
      <c r="J91" s="145">
        <v>2648</v>
      </c>
      <c r="K91" s="145">
        <v>3621</v>
      </c>
      <c r="L91" s="145">
        <v>908</v>
      </c>
      <c r="M91" s="145">
        <v>3520</v>
      </c>
      <c r="N91" s="145">
        <v>4428</v>
      </c>
    </row>
    <row r="92" spans="2:14" x14ac:dyDescent="0.2">
      <c r="B92" s="146">
        <v>4111</v>
      </c>
      <c r="C92" s="146" t="s">
        <v>245</v>
      </c>
      <c r="D92" s="145">
        <v>163</v>
      </c>
      <c r="E92" s="145">
        <v>40</v>
      </c>
      <c r="F92" s="145">
        <v>203</v>
      </c>
      <c r="G92" s="145">
        <v>567</v>
      </c>
      <c r="H92" s="145">
        <v>0</v>
      </c>
      <c r="I92" s="145">
        <v>0</v>
      </c>
      <c r="J92" s="145">
        <v>567</v>
      </c>
      <c r="K92" s="145">
        <v>770</v>
      </c>
      <c r="L92" s="145">
        <v>1841</v>
      </c>
      <c r="M92" s="145">
        <v>2634</v>
      </c>
      <c r="N92" s="145">
        <v>4475</v>
      </c>
    </row>
    <row r="93" spans="2:14" x14ac:dyDescent="0.2">
      <c r="B93" s="146">
        <v>4112</v>
      </c>
      <c r="C93" s="146" t="s">
        <v>246</v>
      </c>
      <c r="D93" s="145">
        <v>1481</v>
      </c>
      <c r="E93" s="145">
        <v>22</v>
      </c>
      <c r="F93" s="145">
        <v>1503</v>
      </c>
      <c r="G93" s="145">
        <v>481</v>
      </c>
      <c r="H93" s="145">
        <v>0</v>
      </c>
      <c r="I93" s="145">
        <v>15</v>
      </c>
      <c r="J93" s="145">
        <v>496</v>
      </c>
      <c r="K93" s="145">
        <v>1999</v>
      </c>
      <c r="L93" s="145">
        <v>138</v>
      </c>
      <c r="M93" s="145">
        <v>0</v>
      </c>
      <c r="N93" s="145">
        <v>138</v>
      </c>
    </row>
    <row r="94" spans="2:14" x14ac:dyDescent="0.2">
      <c r="B94" s="146">
        <v>4113</v>
      </c>
      <c r="C94" s="146" t="s">
        <v>247</v>
      </c>
      <c r="D94" s="145">
        <v>95</v>
      </c>
      <c r="E94" s="145">
        <v>5</v>
      </c>
      <c r="F94" s="145">
        <v>100</v>
      </c>
      <c r="G94" s="145">
        <v>2149</v>
      </c>
      <c r="H94" s="145">
        <v>116</v>
      </c>
      <c r="I94" s="145">
        <v>1</v>
      </c>
      <c r="J94" s="145">
        <v>2266</v>
      </c>
      <c r="K94" s="145">
        <v>2366</v>
      </c>
      <c r="L94" s="145">
        <v>245</v>
      </c>
      <c r="M94" s="145">
        <v>2389</v>
      </c>
      <c r="N94" s="145">
        <v>2634</v>
      </c>
    </row>
    <row r="95" spans="2:14" x14ac:dyDescent="0.2">
      <c r="B95" s="146">
        <v>4114</v>
      </c>
      <c r="C95" s="146" t="s">
        <v>248</v>
      </c>
      <c r="D95" s="145">
        <v>15</v>
      </c>
      <c r="E95" s="145">
        <v>227</v>
      </c>
      <c r="F95" s="145">
        <v>242</v>
      </c>
      <c r="G95" s="145">
        <v>321</v>
      </c>
      <c r="H95" s="145">
        <v>0</v>
      </c>
      <c r="I95" s="145">
        <v>20</v>
      </c>
      <c r="J95" s="145">
        <v>341</v>
      </c>
      <c r="K95" s="145">
        <v>583</v>
      </c>
      <c r="L95" s="145">
        <v>510</v>
      </c>
      <c r="M95" s="145">
        <v>70</v>
      </c>
      <c r="N95" s="145">
        <v>580</v>
      </c>
    </row>
    <row r="96" spans="2:14" x14ac:dyDescent="0.2">
      <c r="B96" s="146">
        <v>4115</v>
      </c>
      <c r="C96" s="146" t="s">
        <v>249</v>
      </c>
      <c r="D96" s="145">
        <v>290</v>
      </c>
      <c r="E96" s="145">
        <v>156</v>
      </c>
      <c r="F96" s="145">
        <v>446</v>
      </c>
      <c r="G96" s="145">
        <v>5289</v>
      </c>
      <c r="H96" s="145">
        <v>1501</v>
      </c>
      <c r="I96" s="145">
        <v>28</v>
      </c>
      <c r="J96" s="145">
        <v>6818</v>
      </c>
      <c r="K96" s="145">
        <v>7264</v>
      </c>
      <c r="L96" s="145">
        <v>5398</v>
      </c>
      <c r="M96" s="145">
        <v>7496</v>
      </c>
      <c r="N96" s="145">
        <v>12894</v>
      </c>
    </row>
    <row r="97" spans="1:14" x14ac:dyDescent="0.2">
      <c r="B97" s="146">
        <v>4117</v>
      </c>
      <c r="C97" s="146" t="s">
        <v>250</v>
      </c>
      <c r="D97" s="145">
        <v>325</v>
      </c>
      <c r="E97" s="145">
        <v>33</v>
      </c>
      <c r="F97" s="145">
        <v>358</v>
      </c>
      <c r="G97" s="145">
        <v>4513</v>
      </c>
      <c r="H97" s="145">
        <v>0</v>
      </c>
      <c r="I97" s="145">
        <v>2198</v>
      </c>
      <c r="J97" s="145">
        <v>6711</v>
      </c>
      <c r="K97" s="145">
        <v>7069</v>
      </c>
      <c r="L97" s="145">
        <v>150</v>
      </c>
      <c r="M97" s="145">
        <v>8128</v>
      </c>
      <c r="N97" s="145">
        <v>8278</v>
      </c>
    </row>
    <row r="98" spans="1:14" x14ac:dyDescent="0.2">
      <c r="B98" s="146">
        <v>4119</v>
      </c>
      <c r="C98" s="146" t="s">
        <v>423</v>
      </c>
      <c r="D98" s="145">
        <v>3</v>
      </c>
      <c r="E98" s="145">
        <v>203</v>
      </c>
      <c r="F98" s="145">
        <v>206</v>
      </c>
      <c r="G98" s="145">
        <v>2138</v>
      </c>
      <c r="H98" s="145">
        <v>0</v>
      </c>
      <c r="I98" s="145">
        <v>1212</v>
      </c>
      <c r="J98" s="145">
        <v>3350</v>
      </c>
      <c r="K98" s="145">
        <v>3556</v>
      </c>
      <c r="L98" s="145">
        <v>2462</v>
      </c>
      <c r="M98" s="145">
        <v>3972</v>
      </c>
      <c r="N98" s="145">
        <v>6434</v>
      </c>
    </row>
    <row r="99" spans="1:14" x14ac:dyDescent="0.2">
      <c r="B99" s="146">
        <v>4120</v>
      </c>
      <c r="C99" s="146" t="s">
        <v>251</v>
      </c>
      <c r="D99" s="145">
        <v>542</v>
      </c>
      <c r="E99" s="145">
        <v>505</v>
      </c>
      <c r="F99" s="145">
        <v>1047</v>
      </c>
      <c r="G99" s="145">
        <v>2316</v>
      </c>
      <c r="H99" s="145">
        <v>796</v>
      </c>
      <c r="I99" s="145">
        <v>195</v>
      </c>
      <c r="J99" s="145">
        <v>3307</v>
      </c>
      <c r="K99" s="145">
        <v>4354</v>
      </c>
      <c r="L99" s="145">
        <v>1573</v>
      </c>
      <c r="M99" s="145">
        <v>3293</v>
      </c>
      <c r="N99" s="145">
        <v>4866</v>
      </c>
    </row>
    <row r="100" spans="1:14" x14ac:dyDescent="0.2">
      <c r="B100" s="146">
        <v>4121</v>
      </c>
      <c r="C100" s="146" t="s">
        <v>252</v>
      </c>
      <c r="D100" s="145">
        <v>1317</v>
      </c>
      <c r="E100" s="145">
        <v>20309</v>
      </c>
      <c r="F100" s="145">
        <v>21626</v>
      </c>
      <c r="G100" s="145">
        <v>2151</v>
      </c>
      <c r="H100" s="145">
        <v>0</v>
      </c>
      <c r="I100" s="145">
        <v>716</v>
      </c>
      <c r="J100" s="145">
        <v>2867</v>
      </c>
      <c r="K100" s="145">
        <v>24493</v>
      </c>
      <c r="L100" s="145">
        <v>23871</v>
      </c>
      <c r="M100" s="145">
        <v>2395</v>
      </c>
      <c r="N100" s="145">
        <v>26266</v>
      </c>
    </row>
    <row r="101" spans="1:14" x14ac:dyDescent="0.2">
      <c r="B101" s="146">
        <v>4122</v>
      </c>
      <c r="C101" s="146" t="s">
        <v>253</v>
      </c>
      <c r="D101" s="145">
        <v>495</v>
      </c>
      <c r="E101" s="145">
        <v>276</v>
      </c>
      <c r="F101" s="145">
        <v>771</v>
      </c>
      <c r="G101" s="145">
        <v>701</v>
      </c>
      <c r="H101" s="145">
        <v>120</v>
      </c>
      <c r="I101" s="145">
        <v>104</v>
      </c>
      <c r="J101" s="145">
        <v>925</v>
      </c>
      <c r="K101" s="145">
        <v>1696</v>
      </c>
      <c r="L101" s="145">
        <v>2357</v>
      </c>
      <c r="M101" s="145">
        <v>7983</v>
      </c>
      <c r="N101" s="145">
        <v>10340</v>
      </c>
    </row>
    <row r="102" spans="1:14" x14ac:dyDescent="0.2">
      <c r="B102" s="146">
        <v>4123</v>
      </c>
      <c r="C102" s="146" t="s">
        <v>254</v>
      </c>
      <c r="D102" s="145">
        <v>3717</v>
      </c>
      <c r="E102" s="145">
        <v>2567</v>
      </c>
      <c r="F102" s="145">
        <v>6284</v>
      </c>
      <c r="G102" s="145">
        <v>26912</v>
      </c>
      <c r="H102" s="145">
        <v>8247</v>
      </c>
      <c r="I102" s="145">
        <v>81396</v>
      </c>
      <c r="J102" s="145">
        <v>116555</v>
      </c>
      <c r="K102" s="145">
        <v>122839</v>
      </c>
      <c r="L102" s="145">
        <v>8995</v>
      </c>
      <c r="M102" s="145">
        <v>97547</v>
      </c>
      <c r="N102" s="145">
        <v>106542</v>
      </c>
    </row>
    <row r="103" spans="1:14" s="26" customFormat="1" x14ac:dyDescent="0.2">
      <c r="A103"/>
      <c r="B103" s="144">
        <v>4159</v>
      </c>
      <c r="C103" s="144" t="s">
        <v>274</v>
      </c>
      <c r="D103" s="147">
        <v>14249</v>
      </c>
      <c r="E103" s="147">
        <v>15855</v>
      </c>
      <c r="F103" s="147">
        <v>30104</v>
      </c>
      <c r="G103" s="147">
        <v>154739</v>
      </c>
      <c r="H103" s="147">
        <v>33831</v>
      </c>
      <c r="I103" s="147">
        <v>7465</v>
      </c>
      <c r="J103" s="147">
        <v>196035</v>
      </c>
      <c r="K103" s="147">
        <v>226139</v>
      </c>
      <c r="L103" s="147">
        <v>29674</v>
      </c>
      <c r="M103" s="147">
        <v>209447</v>
      </c>
      <c r="N103" s="147">
        <v>239121</v>
      </c>
    </row>
    <row r="104" spans="1:14" x14ac:dyDescent="0.2">
      <c r="B104" s="146">
        <v>4131</v>
      </c>
      <c r="C104" s="146" t="s">
        <v>257</v>
      </c>
      <c r="D104" s="145">
        <v>2445</v>
      </c>
      <c r="E104" s="145">
        <v>3107</v>
      </c>
      <c r="F104" s="145">
        <v>5552</v>
      </c>
      <c r="G104" s="145">
        <v>24762</v>
      </c>
      <c r="H104" s="145">
        <v>348</v>
      </c>
      <c r="I104" s="145">
        <v>135</v>
      </c>
      <c r="J104" s="145">
        <v>25245</v>
      </c>
      <c r="K104" s="145">
        <v>30797</v>
      </c>
      <c r="L104" s="145">
        <v>5290</v>
      </c>
      <c r="M104" s="145">
        <v>27389</v>
      </c>
      <c r="N104" s="145">
        <v>32679</v>
      </c>
    </row>
    <row r="105" spans="1:14" x14ac:dyDescent="0.2">
      <c r="B105" s="146">
        <v>4132</v>
      </c>
      <c r="C105" s="146" t="s">
        <v>258</v>
      </c>
      <c r="D105" s="145">
        <v>511</v>
      </c>
      <c r="E105" s="145">
        <v>1320</v>
      </c>
      <c r="F105" s="145">
        <v>1831</v>
      </c>
      <c r="G105" s="145">
        <v>10503</v>
      </c>
      <c r="H105" s="145">
        <v>5980</v>
      </c>
      <c r="I105" s="145">
        <v>459</v>
      </c>
      <c r="J105" s="145">
        <v>16942</v>
      </c>
      <c r="K105" s="145">
        <v>18773</v>
      </c>
      <c r="L105" s="145">
        <v>1521</v>
      </c>
      <c r="M105" s="145">
        <v>41666</v>
      </c>
      <c r="N105" s="145">
        <v>43187</v>
      </c>
    </row>
    <row r="106" spans="1:14" x14ac:dyDescent="0.2">
      <c r="B106" s="146">
        <v>4133</v>
      </c>
      <c r="C106" s="146" t="s">
        <v>259</v>
      </c>
      <c r="D106" s="145">
        <v>719</v>
      </c>
      <c r="E106" s="145">
        <v>63</v>
      </c>
      <c r="F106" s="145">
        <v>782</v>
      </c>
      <c r="G106" s="145">
        <v>518</v>
      </c>
      <c r="H106" s="145">
        <v>0</v>
      </c>
      <c r="I106" s="145">
        <v>0</v>
      </c>
      <c r="J106" s="145">
        <v>518</v>
      </c>
      <c r="K106" s="145">
        <v>1300</v>
      </c>
      <c r="L106" s="145">
        <v>120</v>
      </c>
      <c r="M106" s="145">
        <v>6069</v>
      </c>
      <c r="N106" s="145">
        <v>6189</v>
      </c>
    </row>
    <row r="107" spans="1:14" x14ac:dyDescent="0.2">
      <c r="B107" s="146">
        <v>4134</v>
      </c>
      <c r="C107" s="146" t="s">
        <v>260</v>
      </c>
      <c r="D107" s="145">
        <v>574</v>
      </c>
      <c r="E107" s="145">
        <v>50</v>
      </c>
      <c r="F107" s="145">
        <v>624</v>
      </c>
      <c r="G107" s="145">
        <v>3085</v>
      </c>
      <c r="H107" s="145">
        <v>17623</v>
      </c>
      <c r="I107" s="145">
        <v>1089</v>
      </c>
      <c r="J107" s="145">
        <v>21797</v>
      </c>
      <c r="K107" s="145">
        <v>22421</v>
      </c>
      <c r="L107" s="145">
        <v>325</v>
      </c>
      <c r="M107" s="145">
        <v>1864</v>
      </c>
      <c r="N107" s="145">
        <v>2189</v>
      </c>
    </row>
    <row r="108" spans="1:14" x14ac:dyDescent="0.2">
      <c r="B108" s="146">
        <v>4135</v>
      </c>
      <c r="C108" s="146" t="s">
        <v>261</v>
      </c>
      <c r="D108" s="145">
        <v>1024</v>
      </c>
      <c r="E108" s="145">
        <v>105</v>
      </c>
      <c r="F108" s="145">
        <v>1129</v>
      </c>
      <c r="G108" s="145">
        <v>4140</v>
      </c>
      <c r="H108" s="145">
        <v>1349</v>
      </c>
      <c r="I108" s="145">
        <v>605</v>
      </c>
      <c r="J108" s="145">
        <v>6094</v>
      </c>
      <c r="K108" s="145">
        <v>7223</v>
      </c>
      <c r="L108" s="145">
        <v>740</v>
      </c>
      <c r="M108" s="145">
        <v>5076</v>
      </c>
      <c r="N108" s="145">
        <v>5816</v>
      </c>
    </row>
    <row r="109" spans="1:14" x14ac:dyDescent="0.2">
      <c r="B109" s="146">
        <v>4136</v>
      </c>
      <c r="C109" s="146" t="s">
        <v>262</v>
      </c>
      <c r="D109" s="145">
        <v>180</v>
      </c>
      <c r="E109" s="145">
        <v>40</v>
      </c>
      <c r="F109" s="145">
        <v>220</v>
      </c>
      <c r="G109" s="145">
        <v>5836</v>
      </c>
      <c r="H109" s="145">
        <v>999</v>
      </c>
      <c r="I109" s="145">
        <v>0</v>
      </c>
      <c r="J109" s="145">
        <v>6835</v>
      </c>
      <c r="K109" s="145">
        <v>7055</v>
      </c>
      <c r="L109" s="145">
        <v>5</v>
      </c>
      <c r="M109" s="145">
        <v>5267</v>
      </c>
      <c r="N109" s="145">
        <v>5272</v>
      </c>
    </row>
    <row r="110" spans="1:14" x14ac:dyDescent="0.2">
      <c r="B110" s="146">
        <v>4137</v>
      </c>
      <c r="C110" s="146" t="s">
        <v>263</v>
      </c>
      <c r="D110" s="145">
        <v>415</v>
      </c>
      <c r="E110" s="145">
        <v>52</v>
      </c>
      <c r="F110" s="145">
        <v>467</v>
      </c>
      <c r="G110" s="145">
        <v>1456</v>
      </c>
      <c r="H110" s="145">
        <v>0</v>
      </c>
      <c r="I110" s="145">
        <v>1000</v>
      </c>
      <c r="J110" s="145">
        <v>2456</v>
      </c>
      <c r="K110" s="145">
        <v>2923</v>
      </c>
      <c r="L110" s="145">
        <v>515</v>
      </c>
      <c r="M110" s="145">
        <v>2064</v>
      </c>
      <c r="N110" s="145">
        <v>2579</v>
      </c>
    </row>
    <row r="111" spans="1:14" x14ac:dyDescent="0.2">
      <c r="B111" s="146">
        <v>4138</v>
      </c>
      <c r="C111" s="146" t="s">
        <v>264</v>
      </c>
      <c r="D111" s="145">
        <v>162</v>
      </c>
      <c r="E111" s="145">
        <v>0</v>
      </c>
      <c r="F111" s="145">
        <v>162</v>
      </c>
      <c r="G111" s="145">
        <v>3680</v>
      </c>
      <c r="H111" s="145">
        <v>78</v>
      </c>
      <c r="I111" s="145">
        <v>38</v>
      </c>
      <c r="J111" s="145">
        <v>3796</v>
      </c>
      <c r="K111" s="145">
        <v>3958</v>
      </c>
      <c r="L111" s="145">
        <v>84</v>
      </c>
      <c r="M111" s="145">
        <v>6090</v>
      </c>
      <c r="N111" s="145">
        <v>6174</v>
      </c>
    </row>
    <row r="112" spans="1:14" x14ac:dyDescent="0.2">
      <c r="B112" s="146">
        <v>4139</v>
      </c>
      <c r="C112" s="146" t="s">
        <v>265</v>
      </c>
      <c r="D112" s="145">
        <v>605</v>
      </c>
      <c r="E112" s="145">
        <v>489</v>
      </c>
      <c r="F112" s="145">
        <v>1094</v>
      </c>
      <c r="G112" s="145">
        <v>19266</v>
      </c>
      <c r="H112" s="145">
        <v>1833</v>
      </c>
      <c r="I112" s="145">
        <v>379</v>
      </c>
      <c r="J112" s="145">
        <v>21478</v>
      </c>
      <c r="K112" s="145">
        <v>22572</v>
      </c>
      <c r="L112" s="145">
        <v>1463</v>
      </c>
      <c r="M112" s="145">
        <v>21183</v>
      </c>
      <c r="N112" s="145">
        <v>22646</v>
      </c>
    </row>
    <row r="113" spans="1:14" x14ac:dyDescent="0.2">
      <c r="B113" s="146">
        <v>4140</v>
      </c>
      <c r="C113" s="146" t="s">
        <v>266</v>
      </c>
      <c r="D113" s="145">
        <v>715</v>
      </c>
      <c r="E113" s="145">
        <v>766</v>
      </c>
      <c r="F113" s="145">
        <v>1481</v>
      </c>
      <c r="G113" s="145">
        <v>12157</v>
      </c>
      <c r="H113" s="145">
        <v>633</v>
      </c>
      <c r="I113" s="145">
        <v>230</v>
      </c>
      <c r="J113" s="145">
        <v>13020</v>
      </c>
      <c r="K113" s="145">
        <v>14501</v>
      </c>
      <c r="L113" s="145">
        <v>1679</v>
      </c>
      <c r="M113" s="145">
        <v>22628</v>
      </c>
      <c r="N113" s="145">
        <v>24307</v>
      </c>
    </row>
    <row r="114" spans="1:14" x14ac:dyDescent="0.2">
      <c r="B114" s="146">
        <v>4141</v>
      </c>
      <c r="C114" s="146" t="s">
        <v>267</v>
      </c>
      <c r="D114" s="145">
        <v>2302</v>
      </c>
      <c r="E114" s="145">
        <v>1495</v>
      </c>
      <c r="F114" s="145">
        <v>3797</v>
      </c>
      <c r="G114" s="145">
        <v>20867</v>
      </c>
      <c r="H114" s="145">
        <v>3453</v>
      </c>
      <c r="I114" s="145">
        <v>1311</v>
      </c>
      <c r="J114" s="145">
        <v>25631</v>
      </c>
      <c r="K114" s="145">
        <v>29428</v>
      </c>
      <c r="L114" s="145">
        <v>5912</v>
      </c>
      <c r="M114" s="145">
        <v>35560</v>
      </c>
      <c r="N114" s="145">
        <v>41472</v>
      </c>
    </row>
    <row r="115" spans="1:14" x14ac:dyDescent="0.2">
      <c r="B115" s="146">
        <v>4142</v>
      </c>
      <c r="C115" s="146" t="s">
        <v>268</v>
      </c>
      <c r="D115" s="145">
        <v>541</v>
      </c>
      <c r="E115" s="145">
        <v>132</v>
      </c>
      <c r="F115" s="145">
        <v>673</v>
      </c>
      <c r="G115" s="145">
        <v>2300</v>
      </c>
      <c r="H115" s="145">
        <v>0</v>
      </c>
      <c r="I115" s="145">
        <v>175</v>
      </c>
      <c r="J115" s="145">
        <v>2475</v>
      </c>
      <c r="K115" s="145">
        <v>3148</v>
      </c>
      <c r="L115" s="145">
        <v>2163</v>
      </c>
      <c r="M115" s="145">
        <v>1285</v>
      </c>
      <c r="N115" s="145">
        <v>3448</v>
      </c>
    </row>
    <row r="116" spans="1:14" x14ac:dyDescent="0.2">
      <c r="B116" s="146">
        <v>4143</v>
      </c>
      <c r="C116" s="146" t="s">
        <v>269</v>
      </c>
      <c r="D116" s="145">
        <v>623</v>
      </c>
      <c r="E116" s="145">
        <v>64</v>
      </c>
      <c r="F116" s="145">
        <v>687</v>
      </c>
      <c r="G116" s="145">
        <v>5075</v>
      </c>
      <c r="H116" s="145">
        <v>166</v>
      </c>
      <c r="I116" s="145">
        <v>379</v>
      </c>
      <c r="J116" s="145">
        <v>5620</v>
      </c>
      <c r="K116" s="145">
        <v>6307</v>
      </c>
      <c r="L116" s="145">
        <v>830</v>
      </c>
      <c r="M116" s="145">
        <v>1802</v>
      </c>
      <c r="N116" s="145">
        <v>2632</v>
      </c>
    </row>
    <row r="117" spans="1:14" x14ac:dyDescent="0.2">
      <c r="B117" s="146">
        <v>4144</v>
      </c>
      <c r="C117" s="146" t="s">
        <v>270</v>
      </c>
      <c r="D117" s="145">
        <v>765</v>
      </c>
      <c r="E117" s="145">
        <v>40</v>
      </c>
      <c r="F117" s="145">
        <v>805</v>
      </c>
      <c r="G117" s="145">
        <v>28225</v>
      </c>
      <c r="H117" s="145">
        <v>561</v>
      </c>
      <c r="I117" s="145">
        <v>500</v>
      </c>
      <c r="J117" s="145">
        <v>29286</v>
      </c>
      <c r="K117" s="145">
        <v>30091</v>
      </c>
      <c r="L117" s="145">
        <v>1344</v>
      </c>
      <c r="M117" s="145">
        <v>16325</v>
      </c>
      <c r="N117" s="145">
        <v>17669</v>
      </c>
    </row>
    <row r="118" spans="1:14" x14ac:dyDescent="0.2">
      <c r="B118" s="146">
        <v>4145</v>
      </c>
      <c r="C118" s="146" t="s">
        <v>271</v>
      </c>
      <c r="D118" s="145">
        <v>496</v>
      </c>
      <c r="E118" s="145">
        <v>386</v>
      </c>
      <c r="F118" s="145">
        <v>882</v>
      </c>
      <c r="G118" s="145">
        <v>2736</v>
      </c>
      <c r="H118" s="145">
        <v>134</v>
      </c>
      <c r="I118" s="145">
        <v>1042</v>
      </c>
      <c r="J118" s="145">
        <v>3912</v>
      </c>
      <c r="K118" s="145">
        <v>4794</v>
      </c>
      <c r="L118" s="145">
        <v>447</v>
      </c>
      <c r="M118" s="145">
        <v>6633</v>
      </c>
      <c r="N118" s="145">
        <v>7080</v>
      </c>
    </row>
    <row r="119" spans="1:14" x14ac:dyDescent="0.2">
      <c r="B119" s="146">
        <v>4146</v>
      </c>
      <c r="C119" s="146" t="s">
        <v>272</v>
      </c>
      <c r="D119" s="145">
        <v>1885</v>
      </c>
      <c r="E119" s="145">
        <v>7615</v>
      </c>
      <c r="F119" s="145">
        <v>9500</v>
      </c>
      <c r="G119" s="145">
        <v>4758</v>
      </c>
      <c r="H119" s="145">
        <v>674</v>
      </c>
      <c r="I119" s="145">
        <v>88</v>
      </c>
      <c r="J119" s="145">
        <v>5520</v>
      </c>
      <c r="K119" s="145">
        <v>15020</v>
      </c>
      <c r="L119" s="145">
        <v>6842</v>
      </c>
      <c r="M119" s="145">
        <v>5762</v>
      </c>
      <c r="N119" s="145">
        <v>12604</v>
      </c>
    </row>
    <row r="120" spans="1:14" x14ac:dyDescent="0.2">
      <c r="B120" s="146">
        <v>4147</v>
      </c>
      <c r="C120" s="146" t="s">
        <v>273</v>
      </c>
      <c r="D120" s="145">
        <v>287</v>
      </c>
      <c r="E120" s="145">
        <v>131</v>
      </c>
      <c r="F120" s="145">
        <v>418</v>
      </c>
      <c r="G120" s="145">
        <v>5375</v>
      </c>
      <c r="H120" s="145">
        <v>0</v>
      </c>
      <c r="I120" s="145">
        <v>35</v>
      </c>
      <c r="J120" s="145">
        <v>5410</v>
      </c>
      <c r="K120" s="145">
        <v>5828</v>
      </c>
      <c r="L120" s="145">
        <v>394</v>
      </c>
      <c r="M120" s="145">
        <v>2784</v>
      </c>
      <c r="N120" s="145">
        <v>3178</v>
      </c>
    </row>
    <row r="121" spans="1:14" s="26" customFormat="1" x14ac:dyDescent="0.2">
      <c r="A121"/>
      <c r="B121" s="144">
        <v>4189</v>
      </c>
      <c r="C121" s="144" t="s">
        <v>292</v>
      </c>
      <c r="D121" s="147">
        <v>16999</v>
      </c>
      <c r="E121" s="147">
        <v>7832</v>
      </c>
      <c r="F121" s="147">
        <v>24831</v>
      </c>
      <c r="G121" s="147">
        <v>100875</v>
      </c>
      <c r="H121" s="147">
        <v>34377</v>
      </c>
      <c r="I121" s="147">
        <v>5686</v>
      </c>
      <c r="J121" s="147">
        <v>140938</v>
      </c>
      <c r="K121" s="147">
        <v>165769</v>
      </c>
      <c r="L121" s="147">
        <v>33255</v>
      </c>
      <c r="M121" s="147">
        <v>121558</v>
      </c>
      <c r="N121" s="147">
        <v>154813</v>
      </c>
    </row>
    <row r="122" spans="1:14" x14ac:dyDescent="0.2">
      <c r="B122" s="146">
        <v>4161</v>
      </c>
      <c r="C122" s="146" t="s">
        <v>275</v>
      </c>
      <c r="D122" s="145">
        <v>1425</v>
      </c>
      <c r="E122" s="145">
        <v>10</v>
      </c>
      <c r="F122" s="145">
        <v>1435</v>
      </c>
      <c r="G122" s="145">
        <v>10164</v>
      </c>
      <c r="H122" s="145">
        <v>11484</v>
      </c>
      <c r="I122" s="145">
        <v>758</v>
      </c>
      <c r="J122" s="145">
        <v>22406</v>
      </c>
      <c r="K122" s="145">
        <v>23841</v>
      </c>
      <c r="L122" s="145">
        <v>4285</v>
      </c>
      <c r="M122" s="145">
        <v>8505</v>
      </c>
      <c r="N122" s="145">
        <v>12790</v>
      </c>
    </row>
    <row r="123" spans="1:14" x14ac:dyDescent="0.2">
      <c r="B123" s="146">
        <v>4163</v>
      </c>
      <c r="C123" s="146" t="s">
        <v>276</v>
      </c>
      <c r="D123" s="145">
        <v>4088</v>
      </c>
      <c r="E123" s="145">
        <v>3752</v>
      </c>
      <c r="F123" s="145">
        <v>7840</v>
      </c>
      <c r="G123" s="145">
        <v>8913</v>
      </c>
      <c r="H123" s="145">
        <v>5813</v>
      </c>
      <c r="I123" s="145">
        <v>2115</v>
      </c>
      <c r="J123" s="145">
        <v>16841</v>
      </c>
      <c r="K123" s="145">
        <v>24681</v>
      </c>
      <c r="L123" s="145">
        <v>4001</v>
      </c>
      <c r="M123" s="145">
        <v>29344</v>
      </c>
      <c r="N123" s="145">
        <v>33345</v>
      </c>
    </row>
    <row r="124" spans="1:14" x14ac:dyDescent="0.2">
      <c r="B124" s="146">
        <v>4164</v>
      </c>
      <c r="C124" s="146" t="s">
        <v>277</v>
      </c>
      <c r="D124" s="145">
        <v>990</v>
      </c>
      <c r="E124" s="145">
        <v>131</v>
      </c>
      <c r="F124" s="145">
        <v>1121</v>
      </c>
      <c r="G124" s="145">
        <v>5054</v>
      </c>
      <c r="H124" s="145">
        <v>39</v>
      </c>
      <c r="I124" s="145">
        <v>547</v>
      </c>
      <c r="J124" s="145">
        <v>5640</v>
      </c>
      <c r="K124" s="145">
        <v>6761</v>
      </c>
      <c r="L124" s="145">
        <v>1086</v>
      </c>
      <c r="M124" s="145">
        <v>8646</v>
      </c>
      <c r="N124" s="145">
        <v>9732</v>
      </c>
    </row>
    <row r="125" spans="1:14" x14ac:dyDescent="0.2">
      <c r="B125" s="146">
        <v>4165</v>
      </c>
      <c r="C125" s="146" t="s">
        <v>278</v>
      </c>
      <c r="D125" s="145">
        <v>2066</v>
      </c>
      <c r="E125" s="145">
        <v>137</v>
      </c>
      <c r="F125" s="145">
        <v>2203</v>
      </c>
      <c r="G125" s="145">
        <v>18762</v>
      </c>
      <c r="H125" s="145">
        <v>0</v>
      </c>
      <c r="I125" s="145">
        <v>442</v>
      </c>
      <c r="J125" s="145">
        <v>19204</v>
      </c>
      <c r="K125" s="145">
        <v>21407</v>
      </c>
      <c r="L125" s="145">
        <v>1329</v>
      </c>
      <c r="M125" s="145">
        <v>15637</v>
      </c>
      <c r="N125" s="145">
        <v>16966</v>
      </c>
    </row>
    <row r="126" spans="1:14" x14ac:dyDescent="0.2">
      <c r="B126" s="146">
        <v>4166</v>
      </c>
      <c r="C126" s="146" t="s">
        <v>279</v>
      </c>
      <c r="D126" s="145">
        <v>997</v>
      </c>
      <c r="E126" s="145">
        <v>76</v>
      </c>
      <c r="F126" s="145">
        <v>1073</v>
      </c>
      <c r="G126" s="145">
        <v>9420</v>
      </c>
      <c r="H126" s="145">
        <v>588</v>
      </c>
      <c r="I126" s="145">
        <v>428</v>
      </c>
      <c r="J126" s="145">
        <v>10436</v>
      </c>
      <c r="K126" s="145">
        <v>11509</v>
      </c>
      <c r="L126" s="145">
        <v>1449</v>
      </c>
      <c r="M126" s="145">
        <v>13978</v>
      </c>
      <c r="N126" s="145">
        <v>15427</v>
      </c>
    </row>
    <row r="127" spans="1:14" x14ac:dyDescent="0.2">
      <c r="B127" s="146">
        <v>4167</v>
      </c>
      <c r="C127" s="146" t="s">
        <v>280</v>
      </c>
      <c r="D127" s="145">
        <v>370</v>
      </c>
      <c r="E127" s="145">
        <v>8</v>
      </c>
      <c r="F127" s="145">
        <v>378</v>
      </c>
      <c r="G127" s="145">
        <v>516</v>
      </c>
      <c r="H127" s="145">
        <v>63</v>
      </c>
      <c r="I127" s="145">
        <v>418</v>
      </c>
      <c r="J127" s="145">
        <v>997</v>
      </c>
      <c r="K127" s="145">
        <v>1375</v>
      </c>
      <c r="L127" s="145">
        <v>1250</v>
      </c>
      <c r="M127" s="145">
        <v>906</v>
      </c>
      <c r="N127" s="145">
        <v>2156</v>
      </c>
    </row>
    <row r="128" spans="1:14" x14ac:dyDescent="0.2">
      <c r="B128" s="146">
        <v>4169</v>
      </c>
      <c r="C128" s="146" t="s">
        <v>281</v>
      </c>
      <c r="D128" s="145">
        <v>789</v>
      </c>
      <c r="E128" s="145">
        <v>1272</v>
      </c>
      <c r="F128" s="145">
        <v>2061</v>
      </c>
      <c r="G128" s="145">
        <v>3220</v>
      </c>
      <c r="H128" s="145">
        <v>9136</v>
      </c>
      <c r="I128" s="145">
        <v>397</v>
      </c>
      <c r="J128" s="145">
        <v>12753</v>
      </c>
      <c r="K128" s="145">
        <v>14814</v>
      </c>
      <c r="L128" s="145">
        <v>1820</v>
      </c>
      <c r="M128" s="145">
        <v>5913</v>
      </c>
      <c r="N128" s="145">
        <v>7733</v>
      </c>
    </row>
    <row r="129" spans="1:14" x14ac:dyDescent="0.2">
      <c r="B129" s="146">
        <v>4170</v>
      </c>
      <c r="C129" s="146" t="s">
        <v>47</v>
      </c>
      <c r="D129" s="145">
        <v>1168</v>
      </c>
      <c r="E129" s="145">
        <v>365</v>
      </c>
      <c r="F129" s="145">
        <v>1533</v>
      </c>
      <c r="G129" s="145">
        <v>2179</v>
      </c>
      <c r="H129" s="145">
        <v>260</v>
      </c>
      <c r="I129" s="145">
        <v>50</v>
      </c>
      <c r="J129" s="145">
        <v>2489</v>
      </c>
      <c r="K129" s="145">
        <v>4022</v>
      </c>
      <c r="L129" s="145">
        <v>3527</v>
      </c>
      <c r="M129" s="145">
        <v>1843</v>
      </c>
      <c r="N129" s="145">
        <v>5370</v>
      </c>
    </row>
    <row r="130" spans="1:14" x14ac:dyDescent="0.2">
      <c r="B130" s="146">
        <v>4184</v>
      </c>
      <c r="C130" s="146" t="s">
        <v>291</v>
      </c>
      <c r="D130" s="145">
        <v>1670</v>
      </c>
      <c r="E130" s="145">
        <v>685</v>
      </c>
      <c r="F130" s="145">
        <v>2355</v>
      </c>
      <c r="G130" s="145">
        <v>3772</v>
      </c>
      <c r="H130" s="145">
        <v>0</v>
      </c>
      <c r="I130" s="145">
        <v>0</v>
      </c>
      <c r="J130" s="145">
        <v>3772</v>
      </c>
      <c r="K130" s="145">
        <v>6127</v>
      </c>
      <c r="L130" s="145">
        <v>3421</v>
      </c>
      <c r="M130" s="145">
        <v>5946</v>
      </c>
      <c r="N130" s="145">
        <v>9367</v>
      </c>
    </row>
    <row r="131" spans="1:14" x14ac:dyDescent="0.2">
      <c r="B131" s="146">
        <v>4172</v>
      </c>
      <c r="C131" s="146" t="s">
        <v>282</v>
      </c>
      <c r="D131" s="145">
        <v>67</v>
      </c>
      <c r="E131" s="145">
        <v>342</v>
      </c>
      <c r="F131" s="145">
        <v>409</v>
      </c>
      <c r="G131" s="145">
        <v>5254</v>
      </c>
      <c r="H131" s="145">
        <v>2025</v>
      </c>
      <c r="I131" s="145">
        <v>0</v>
      </c>
      <c r="J131" s="145">
        <v>7279</v>
      </c>
      <c r="K131" s="145">
        <v>7688</v>
      </c>
      <c r="L131" s="145">
        <v>204</v>
      </c>
      <c r="M131" s="145">
        <v>1250</v>
      </c>
      <c r="N131" s="145">
        <v>1454</v>
      </c>
    </row>
    <row r="132" spans="1:14" x14ac:dyDescent="0.2">
      <c r="B132" s="146">
        <v>4173</v>
      </c>
      <c r="C132" s="146" t="s">
        <v>283</v>
      </c>
      <c r="D132" s="145">
        <v>542</v>
      </c>
      <c r="E132" s="145">
        <v>25</v>
      </c>
      <c r="F132" s="145">
        <v>567</v>
      </c>
      <c r="G132" s="145">
        <v>5475</v>
      </c>
      <c r="H132" s="145">
        <v>103</v>
      </c>
      <c r="I132" s="145">
        <v>17</v>
      </c>
      <c r="J132" s="145">
        <v>5595</v>
      </c>
      <c r="K132" s="145">
        <v>6162</v>
      </c>
      <c r="L132" s="145">
        <v>37</v>
      </c>
      <c r="M132" s="145">
        <v>1036</v>
      </c>
      <c r="N132" s="145">
        <v>1073</v>
      </c>
    </row>
    <row r="133" spans="1:14" x14ac:dyDescent="0.2">
      <c r="B133" s="146">
        <v>4175</v>
      </c>
      <c r="C133" s="146" t="s">
        <v>284</v>
      </c>
      <c r="D133" s="145">
        <v>109</v>
      </c>
      <c r="E133" s="145">
        <v>43</v>
      </c>
      <c r="F133" s="145">
        <v>152</v>
      </c>
      <c r="G133" s="145">
        <v>3693</v>
      </c>
      <c r="H133" s="145">
        <v>279</v>
      </c>
      <c r="I133" s="145">
        <v>0</v>
      </c>
      <c r="J133" s="145">
        <v>3972</v>
      </c>
      <c r="K133" s="145">
        <v>4124</v>
      </c>
      <c r="L133" s="145">
        <v>120</v>
      </c>
      <c r="M133" s="145">
        <v>650</v>
      </c>
      <c r="N133" s="145">
        <v>770</v>
      </c>
    </row>
    <row r="134" spans="1:14" x14ac:dyDescent="0.2">
      <c r="B134" s="146">
        <v>4176</v>
      </c>
      <c r="C134" s="146" t="s">
        <v>285</v>
      </c>
      <c r="D134" s="145">
        <v>801</v>
      </c>
      <c r="E134" s="145">
        <v>45</v>
      </c>
      <c r="F134" s="145">
        <v>846</v>
      </c>
      <c r="G134" s="145">
        <v>1560</v>
      </c>
      <c r="H134" s="145">
        <v>0</v>
      </c>
      <c r="I134" s="145">
        <v>10</v>
      </c>
      <c r="J134" s="145">
        <v>1570</v>
      </c>
      <c r="K134" s="145">
        <v>2416</v>
      </c>
      <c r="L134" s="145">
        <v>4248</v>
      </c>
      <c r="M134" s="145">
        <v>1045</v>
      </c>
      <c r="N134" s="145">
        <v>5293</v>
      </c>
    </row>
    <row r="135" spans="1:14" x14ac:dyDescent="0.2">
      <c r="B135" s="146">
        <v>4177</v>
      </c>
      <c r="C135" s="146" t="s">
        <v>286</v>
      </c>
      <c r="D135" s="145">
        <v>199</v>
      </c>
      <c r="E135" s="145">
        <v>60</v>
      </c>
      <c r="F135" s="145">
        <v>259</v>
      </c>
      <c r="G135" s="145">
        <v>3922</v>
      </c>
      <c r="H135" s="145">
        <v>4587</v>
      </c>
      <c r="I135" s="145">
        <v>6</v>
      </c>
      <c r="J135" s="145">
        <v>8515</v>
      </c>
      <c r="K135" s="145">
        <v>8774</v>
      </c>
      <c r="L135" s="145">
        <v>4675</v>
      </c>
      <c r="M135" s="145">
        <v>8602</v>
      </c>
      <c r="N135" s="145">
        <v>13277</v>
      </c>
    </row>
    <row r="136" spans="1:14" x14ac:dyDescent="0.2">
      <c r="B136" s="146">
        <v>4179</v>
      </c>
      <c r="C136" s="146" t="s">
        <v>287</v>
      </c>
      <c r="D136" s="145">
        <v>130</v>
      </c>
      <c r="E136" s="145">
        <v>41</v>
      </c>
      <c r="F136" s="145">
        <v>171</v>
      </c>
      <c r="G136" s="145">
        <v>1678</v>
      </c>
      <c r="H136" s="145">
        <v>0</v>
      </c>
      <c r="I136" s="145">
        <v>4</v>
      </c>
      <c r="J136" s="145">
        <v>1682</v>
      </c>
      <c r="K136" s="145">
        <v>1853</v>
      </c>
      <c r="L136" s="145">
        <v>294</v>
      </c>
      <c r="M136" s="145">
        <v>7673</v>
      </c>
      <c r="N136" s="145">
        <v>7967</v>
      </c>
    </row>
    <row r="137" spans="1:14" x14ac:dyDescent="0.2">
      <c r="B137" s="146">
        <v>4181</v>
      </c>
      <c r="C137" s="146" t="s">
        <v>288</v>
      </c>
      <c r="D137" s="145">
        <v>194</v>
      </c>
      <c r="E137" s="145">
        <v>346</v>
      </c>
      <c r="F137" s="145">
        <v>540</v>
      </c>
      <c r="G137" s="145">
        <v>7709</v>
      </c>
      <c r="H137" s="145">
        <v>0</v>
      </c>
      <c r="I137" s="145">
        <v>200</v>
      </c>
      <c r="J137" s="145">
        <v>7909</v>
      </c>
      <c r="K137" s="145">
        <v>8449</v>
      </c>
      <c r="L137" s="145">
        <v>364</v>
      </c>
      <c r="M137" s="145">
        <v>5371</v>
      </c>
      <c r="N137" s="145">
        <v>5735</v>
      </c>
    </row>
    <row r="138" spans="1:14" x14ac:dyDescent="0.2">
      <c r="B138" s="146">
        <v>4182</v>
      </c>
      <c r="C138" s="146" t="s">
        <v>289</v>
      </c>
      <c r="D138" s="145">
        <v>87</v>
      </c>
      <c r="E138" s="145">
        <v>376</v>
      </c>
      <c r="F138" s="145">
        <v>463</v>
      </c>
      <c r="G138" s="145">
        <v>3180</v>
      </c>
      <c r="H138" s="145">
        <v>0</v>
      </c>
      <c r="I138" s="145">
        <v>80</v>
      </c>
      <c r="J138" s="145">
        <v>3260</v>
      </c>
      <c r="K138" s="145">
        <v>3723</v>
      </c>
      <c r="L138" s="145">
        <v>132</v>
      </c>
      <c r="M138" s="145">
        <v>2079</v>
      </c>
      <c r="N138" s="145">
        <v>2211</v>
      </c>
    </row>
    <row r="139" spans="1:14" x14ac:dyDescent="0.2">
      <c r="B139" s="146">
        <v>4183</v>
      </c>
      <c r="C139" s="146" t="s">
        <v>290</v>
      </c>
      <c r="D139" s="145">
        <v>1307</v>
      </c>
      <c r="E139" s="145">
        <v>118</v>
      </c>
      <c r="F139" s="145">
        <v>1425</v>
      </c>
      <c r="G139" s="145">
        <v>6404</v>
      </c>
      <c r="H139" s="145">
        <v>0</v>
      </c>
      <c r="I139" s="145">
        <v>214</v>
      </c>
      <c r="J139" s="145">
        <v>6618</v>
      </c>
      <c r="K139" s="145">
        <v>8043</v>
      </c>
      <c r="L139" s="145">
        <v>1013</v>
      </c>
      <c r="M139" s="145">
        <v>3134</v>
      </c>
      <c r="N139" s="145">
        <v>4147</v>
      </c>
    </row>
    <row r="140" spans="1:14" s="26" customFormat="1" x14ac:dyDescent="0.2">
      <c r="A140"/>
      <c r="B140" s="144">
        <v>4219</v>
      </c>
      <c r="C140" s="144" t="s">
        <v>312</v>
      </c>
      <c r="D140" s="147">
        <v>36104</v>
      </c>
      <c r="E140" s="147">
        <v>85808</v>
      </c>
      <c r="F140" s="147">
        <v>121912</v>
      </c>
      <c r="G140" s="147">
        <v>248694</v>
      </c>
      <c r="H140" s="147">
        <v>27371</v>
      </c>
      <c r="I140" s="147">
        <v>15144</v>
      </c>
      <c r="J140" s="147">
        <v>291209</v>
      </c>
      <c r="K140" s="147">
        <v>413121</v>
      </c>
      <c r="L140" s="147">
        <v>117438</v>
      </c>
      <c r="M140" s="147">
        <v>365952</v>
      </c>
      <c r="N140" s="147">
        <v>483390</v>
      </c>
    </row>
    <row r="141" spans="1:14" x14ac:dyDescent="0.2">
      <c r="B141" s="146">
        <v>4191</v>
      </c>
      <c r="C141" s="146" t="s">
        <v>293</v>
      </c>
      <c r="D141" s="145">
        <v>0</v>
      </c>
      <c r="E141" s="145">
        <v>0</v>
      </c>
      <c r="F141" s="145">
        <v>0</v>
      </c>
      <c r="G141" s="145">
        <v>483</v>
      </c>
      <c r="H141" s="145">
        <v>0</v>
      </c>
      <c r="I141" s="145">
        <v>1668</v>
      </c>
      <c r="J141" s="145">
        <v>2151</v>
      </c>
      <c r="K141" s="145">
        <v>2151</v>
      </c>
      <c r="L141" s="145">
        <v>0</v>
      </c>
      <c r="M141" s="145">
        <v>658</v>
      </c>
      <c r="N141" s="145">
        <v>658</v>
      </c>
    </row>
    <row r="142" spans="1:14" x14ac:dyDescent="0.2">
      <c r="B142" s="146">
        <v>4192</v>
      </c>
      <c r="C142" s="146" t="s">
        <v>294</v>
      </c>
      <c r="D142" s="145">
        <v>742</v>
      </c>
      <c r="E142" s="145">
        <v>114</v>
      </c>
      <c r="F142" s="145">
        <v>856</v>
      </c>
      <c r="G142" s="145">
        <v>1195</v>
      </c>
      <c r="H142" s="145">
        <v>154</v>
      </c>
      <c r="I142" s="145">
        <v>0</v>
      </c>
      <c r="J142" s="145">
        <v>1349</v>
      </c>
      <c r="K142" s="145">
        <v>2205</v>
      </c>
      <c r="L142" s="145">
        <v>2976</v>
      </c>
      <c r="M142" s="145">
        <v>4397</v>
      </c>
      <c r="N142" s="145">
        <v>7373</v>
      </c>
    </row>
    <row r="143" spans="1:14" x14ac:dyDescent="0.2">
      <c r="B143" s="146">
        <v>4193</v>
      </c>
      <c r="C143" s="146" t="s">
        <v>295</v>
      </c>
      <c r="D143" s="145">
        <v>379</v>
      </c>
      <c r="E143" s="145">
        <v>40</v>
      </c>
      <c r="F143" s="145">
        <v>419</v>
      </c>
      <c r="G143" s="145">
        <v>695</v>
      </c>
      <c r="H143" s="145">
        <v>52</v>
      </c>
      <c r="I143" s="145">
        <v>0</v>
      </c>
      <c r="J143" s="145">
        <v>747</v>
      </c>
      <c r="K143" s="145">
        <v>1166</v>
      </c>
      <c r="L143" s="145">
        <v>728</v>
      </c>
      <c r="M143" s="145">
        <v>240</v>
      </c>
      <c r="N143" s="145">
        <v>968</v>
      </c>
    </row>
    <row r="144" spans="1:14" x14ac:dyDescent="0.2">
      <c r="B144" s="146">
        <v>4194</v>
      </c>
      <c r="C144" s="146" t="s">
        <v>296</v>
      </c>
      <c r="D144" s="145">
        <v>1096</v>
      </c>
      <c r="E144" s="145">
        <v>89</v>
      </c>
      <c r="F144" s="145">
        <v>1185</v>
      </c>
      <c r="G144" s="145">
        <v>9486</v>
      </c>
      <c r="H144" s="145">
        <v>820</v>
      </c>
      <c r="I144" s="145">
        <v>511</v>
      </c>
      <c r="J144" s="145">
        <v>10817</v>
      </c>
      <c r="K144" s="145">
        <v>12002</v>
      </c>
      <c r="L144" s="145">
        <v>644</v>
      </c>
      <c r="M144" s="145">
        <v>9797</v>
      </c>
      <c r="N144" s="145">
        <v>10441</v>
      </c>
    </row>
    <row r="145" spans="2:14" x14ac:dyDescent="0.2">
      <c r="B145" s="146">
        <v>4195</v>
      </c>
      <c r="C145" s="146" t="s">
        <v>297</v>
      </c>
      <c r="D145" s="145">
        <v>543</v>
      </c>
      <c r="E145" s="145">
        <v>219</v>
      </c>
      <c r="F145" s="145">
        <v>762</v>
      </c>
      <c r="G145" s="145">
        <v>5624</v>
      </c>
      <c r="H145" s="145">
        <v>1058</v>
      </c>
      <c r="I145" s="145">
        <v>124</v>
      </c>
      <c r="J145" s="145">
        <v>6806</v>
      </c>
      <c r="K145" s="145">
        <v>7568</v>
      </c>
      <c r="L145" s="145">
        <v>584</v>
      </c>
      <c r="M145" s="145">
        <v>8499</v>
      </c>
      <c r="N145" s="145">
        <v>9083</v>
      </c>
    </row>
    <row r="146" spans="2:14" x14ac:dyDescent="0.2">
      <c r="B146" s="146">
        <v>4196</v>
      </c>
      <c r="C146" s="146" t="s">
        <v>298</v>
      </c>
      <c r="D146" s="145">
        <v>657</v>
      </c>
      <c r="E146" s="145">
        <v>3</v>
      </c>
      <c r="F146" s="145">
        <v>660</v>
      </c>
      <c r="G146" s="145">
        <v>7476</v>
      </c>
      <c r="H146" s="145">
        <v>5</v>
      </c>
      <c r="I146" s="145">
        <v>307</v>
      </c>
      <c r="J146" s="145">
        <v>7788</v>
      </c>
      <c r="K146" s="145">
        <v>8448</v>
      </c>
      <c r="L146" s="145">
        <v>5586</v>
      </c>
      <c r="M146" s="145">
        <v>18145</v>
      </c>
      <c r="N146" s="145">
        <v>23731</v>
      </c>
    </row>
    <row r="147" spans="2:14" x14ac:dyDescent="0.2">
      <c r="B147" s="146">
        <v>4197</v>
      </c>
      <c r="C147" s="146" t="s">
        <v>299</v>
      </c>
      <c r="D147" s="145">
        <v>2741</v>
      </c>
      <c r="E147" s="145">
        <v>8</v>
      </c>
      <c r="F147" s="145">
        <v>2749</v>
      </c>
      <c r="G147" s="145">
        <v>3379</v>
      </c>
      <c r="H147" s="145">
        <v>113</v>
      </c>
      <c r="I147" s="145">
        <v>440</v>
      </c>
      <c r="J147" s="145">
        <v>3932</v>
      </c>
      <c r="K147" s="145">
        <v>6681</v>
      </c>
      <c r="L147" s="145">
        <v>524</v>
      </c>
      <c r="M147" s="145">
        <v>1678</v>
      </c>
      <c r="N147" s="145">
        <v>2202</v>
      </c>
    </row>
    <row r="148" spans="2:14" x14ac:dyDescent="0.2">
      <c r="B148" s="146">
        <v>4198</v>
      </c>
      <c r="C148" s="146" t="s">
        <v>300</v>
      </c>
      <c r="D148" s="145">
        <v>259</v>
      </c>
      <c r="E148" s="145">
        <v>27</v>
      </c>
      <c r="F148" s="145">
        <v>286</v>
      </c>
      <c r="G148" s="145">
        <v>7563</v>
      </c>
      <c r="H148" s="145">
        <v>0</v>
      </c>
      <c r="I148" s="145">
        <v>0</v>
      </c>
      <c r="J148" s="145">
        <v>7563</v>
      </c>
      <c r="K148" s="145">
        <v>7849</v>
      </c>
      <c r="L148" s="145">
        <v>620</v>
      </c>
      <c r="M148" s="145">
        <v>13407</v>
      </c>
      <c r="N148" s="145">
        <v>14027</v>
      </c>
    </row>
    <row r="149" spans="2:14" x14ac:dyDescent="0.2">
      <c r="B149" s="146">
        <v>4199</v>
      </c>
      <c r="C149" s="146" t="s">
        <v>301</v>
      </c>
      <c r="D149" s="145">
        <v>154</v>
      </c>
      <c r="E149" s="145">
        <v>12</v>
      </c>
      <c r="F149" s="145">
        <v>166</v>
      </c>
      <c r="G149" s="145">
        <v>3827</v>
      </c>
      <c r="H149" s="145">
        <v>0</v>
      </c>
      <c r="I149" s="145">
        <v>2098</v>
      </c>
      <c r="J149" s="145">
        <v>5925</v>
      </c>
      <c r="K149" s="145">
        <v>6091</v>
      </c>
      <c r="L149" s="145">
        <v>508</v>
      </c>
      <c r="M149" s="145">
        <v>1413</v>
      </c>
      <c r="N149" s="145">
        <v>1921</v>
      </c>
    </row>
    <row r="150" spans="2:14" x14ac:dyDescent="0.2">
      <c r="B150" s="146">
        <v>4200</v>
      </c>
      <c r="C150" s="146" t="s">
        <v>302</v>
      </c>
      <c r="D150" s="145">
        <v>946</v>
      </c>
      <c r="E150" s="145">
        <v>1964</v>
      </c>
      <c r="F150" s="145">
        <v>2910</v>
      </c>
      <c r="G150" s="145">
        <v>13510</v>
      </c>
      <c r="H150" s="145">
        <v>1735</v>
      </c>
      <c r="I150" s="145">
        <v>126</v>
      </c>
      <c r="J150" s="145">
        <v>15371</v>
      </c>
      <c r="K150" s="145">
        <v>18281</v>
      </c>
      <c r="L150" s="145">
        <v>1064</v>
      </c>
      <c r="M150" s="145">
        <v>30630</v>
      </c>
      <c r="N150" s="145">
        <v>31694</v>
      </c>
    </row>
    <row r="151" spans="2:14" x14ac:dyDescent="0.2">
      <c r="B151" s="146">
        <v>4201</v>
      </c>
      <c r="C151" s="146" t="s">
        <v>48</v>
      </c>
      <c r="D151" s="145">
        <v>5547</v>
      </c>
      <c r="E151" s="145">
        <v>17618</v>
      </c>
      <c r="F151" s="145">
        <v>23165</v>
      </c>
      <c r="G151" s="145">
        <v>39551</v>
      </c>
      <c r="H151" s="145">
        <v>8672</v>
      </c>
      <c r="I151" s="145">
        <v>3878</v>
      </c>
      <c r="J151" s="145">
        <v>52101</v>
      </c>
      <c r="K151" s="145">
        <v>75266</v>
      </c>
      <c r="L151" s="145">
        <v>22699</v>
      </c>
      <c r="M151" s="145">
        <v>101340</v>
      </c>
      <c r="N151" s="145">
        <v>124039</v>
      </c>
    </row>
    <row r="152" spans="2:14" x14ac:dyDescent="0.2">
      <c r="B152" s="146">
        <v>4202</v>
      </c>
      <c r="C152" s="146" t="s">
        <v>303</v>
      </c>
      <c r="D152" s="145">
        <v>1206</v>
      </c>
      <c r="E152" s="145">
        <v>610</v>
      </c>
      <c r="F152" s="145">
        <v>1816</v>
      </c>
      <c r="G152" s="145">
        <v>15980</v>
      </c>
      <c r="H152" s="145">
        <v>20</v>
      </c>
      <c r="I152" s="145">
        <v>125</v>
      </c>
      <c r="J152" s="145">
        <v>16125</v>
      </c>
      <c r="K152" s="145">
        <v>17941</v>
      </c>
      <c r="L152" s="145">
        <v>3121</v>
      </c>
      <c r="M152" s="145">
        <v>39358</v>
      </c>
      <c r="N152" s="145">
        <v>42479</v>
      </c>
    </row>
    <row r="153" spans="2:14" x14ac:dyDescent="0.2">
      <c r="B153" s="146">
        <v>4203</v>
      </c>
      <c r="C153" s="146" t="s">
        <v>304</v>
      </c>
      <c r="D153" s="145">
        <v>7245</v>
      </c>
      <c r="E153" s="145">
        <v>13941</v>
      </c>
      <c r="F153" s="145">
        <v>21186</v>
      </c>
      <c r="G153" s="145">
        <v>27890</v>
      </c>
      <c r="H153" s="145">
        <v>947</v>
      </c>
      <c r="I153" s="145">
        <v>906</v>
      </c>
      <c r="J153" s="145">
        <v>29743</v>
      </c>
      <c r="K153" s="145">
        <v>50929</v>
      </c>
      <c r="L153" s="145">
        <v>1919</v>
      </c>
      <c r="M153" s="145">
        <v>12007</v>
      </c>
      <c r="N153" s="145">
        <v>13926</v>
      </c>
    </row>
    <row r="154" spans="2:14" x14ac:dyDescent="0.2">
      <c r="B154" s="146">
        <v>4204</v>
      </c>
      <c r="C154" s="146" t="s">
        <v>305</v>
      </c>
      <c r="D154" s="145">
        <v>1487</v>
      </c>
      <c r="E154" s="145">
        <v>5588</v>
      </c>
      <c r="F154" s="145">
        <v>7075</v>
      </c>
      <c r="G154" s="145">
        <v>10898</v>
      </c>
      <c r="H154" s="145">
        <v>415</v>
      </c>
      <c r="I154" s="145">
        <v>29</v>
      </c>
      <c r="J154" s="145">
        <v>11342</v>
      </c>
      <c r="K154" s="145">
        <v>18417</v>
      </c>
      <c r="L154" s="145">
        <v>6815</v>
      </c>
      <c r="M154" s="145">
        <v>9943</v>
      </c>
      <c r="N154" s="145">
        <v>16758</v>
      </c>
    </row>
    <row r="155" spans="2:14" x14ac:dyDescent="0.2">
      <c r="B155" s="146">
        <v>4205</v>
      </c>
      <c r="C155" s="146" t="s">
        <v>306</v>
      </c>
      <c r="D155" s="145">
        <v>3601</v>
      </c>
      <c r="E155" s="145">
        <v>13645</v>
      </c>
      <c r="F155" s="145">
        <v>17246</v>
      </c>
      <c r="G155" s="145">
        <v>19458</v>
      </c>
      <c r="H155" s="145">
        <v>3441</v>
      </c>
      <c r="I155" s="145">
        <v>1465</v>
      </c>
      <c r="J155" s="145">
        <v>24364</v>
      </c>
      <c r="K155" s="145">
        <v>41610</v>
      </c>
      <c r="L155" s="145">
        <v>30489</v>
      </c>
      <c r="M155" s="145">
        <v>16283</v>
      </c>
      <c r="N155" s="145">
        <v>46772</v>
      </c>
    </row>
    <row r="156" spans="2:14" x14ac:dyDescent="0.2">
      <c r="B156" s="146">
        <v>4206</v>
      </c>
      <c r="C156" s="146" t="s">
        <v>307</v>
      </c>
      <c r="D156" s="145">
        <v>1070</v>
      </c>
      <c r="E156" s="145">
        <v>1160</v>
      </c>
      <c r="F156" s="145">
        <v>2230</v>
      </c>
      <c r="G156" s="145">
        <v>39279</v>
      </c>
      <c r="H156" s="145">
        <v>2553</v>
      </c>
      <c r="I156" s="145">
        <v>1106</v>
      </c>
      <c r="J156" s="145">
        <v>42938</v>
      </c>
      <c r="K156" s="145">
        <v>45168</v>
      </c>
      <c r="L156" s="145">
        <v>6222</v>
      </c>
      <c r="M156" s="145">
        <v>32958</v>
      </c>
      <c r="N156" s="145">
        <v>39180</v>
      </c>
    </row>
    <row r="157" spans="2:14" x14ac:dyDescent="0.2">
      <c r="B157" s="146">
        <v>4207</v>
      </c>
      <c r="C157" s="146" t="s">
        <v>308</v>
      </c>
      <c r="D157" s="145">
        <v>1012</v>
      </c>
      <c r="E157" s="145">
        <v>16240</v>
      </c>
      <c r="F157" s="145">
        <v>17252</v>
      </c>
      <c r="G157" s="145">
        <v>9135</v>
      </c>
      <c r="H157" s="145">
        <v>5022</v>
      </c>
      <c r="I157" s="145">
        <v>1300</v>
      </c>
      <c r="J157" s="145">
        <v>15457</v>
      </c>
      <c r="K157" s="145">
        <v>32709</v>
      </c>
      <c r="L157" s="145">
        <v>19412</v>
      </c>
      <c r="M157" s="145">
        <v>24316</v>
      </c>
      <c r="N157" s="145">
        <v>43728</v>
      </c>
    </row>
    <row r="158" spans="2:14" x14ac:dyDescent="0.2">
      <c r="B158" s="146">
        <v>4208</v>
      </c>
      <c r="C158" s="146" t="s">
        <v>309</v>
      </c>
      <c r="D158" s="145">
        <v>3644</v>
      </c>
      <c r="E158" s="145">
        <v>8970</v>
      </c>
      <c r="F158" s="145">
        <v>12614</v>
      </c>
      <c r="G158" s="145">
        <v>19248</v>
      </c>
      <c r="H158" s="145">
        <v>712</v>
      </c>
      <c r="I158" s="145">
        <v>375</v>
      </c>
      <c r="J158" s="145">
        <v>20335</v>
      </c>
      <c r="K158" s="145">
        <v>32949</v>
      </c>
      <c r="L158" s="145">
        <v>1103</v>
      </c>
      <c r="M158" s="145">
        <v>15255</v>
      </c>
      <c r="N158" s="145">
        <v>16358</v>
      </c>
    </row>
    <row r="159" spans="2:14" x14ac:dyDescent="0.2">
      <c r="B159" s="146">
        <v>4209</v>
      </c>
      <c r="C159" s="146" t="s">
        <v>310</v>
      </c>
      <c r="D159" s="145">
        <v>331</v>
      </c>
      <c r="E159" s="145">
        <v>234</v>
      </c>
      <c r="F159" s="145">
        <v>565</v>
      </c>
      <c r="G159" s="145">
        <v>9823</v>
      </c>
      <c r="H159" s="145">
        <v>1652</v>
      </c>
      <c r="I159" s="145">
        <v>307</v>
      </c>
      <c r="J159" s="145">
        <v>11782</v>
      </c>
      <c r="K159" s="145">
        <v>12347</v>
      </c>
      <c r="L159" s="145">
        <v>2358</v>
      </c>
      <c r="M159" s="145">
        <v>20038</v>
      </c>
      <c r="N159" s="145">
        <v>22396</v>
      </c>
    </row>
    <row r="160" spans="2:14" x14ac:dyDescent="0.2">
      <c r="B160" s="146">
        <v>4210</v>
      </c>
      <c r="C160" s="146" t="s">
        <v>311</v>
      </c>
      <c r="D160" s="145">
        <v>3444</v>
      </c>
      <c r="E160" s="145">
        <v>5326</v>
      </c>
      <c r="F160" s="145">
        <v>8770</v>
      </c>
      <c r="G160" s="145">
        <v>4194</v>
      </c>
      <c r="H160" s="145">
        <v>0</v>
      </c>
      <c r="I160" s="145">
        <v>379</v>
      </c>
      <c r="J160" s="145">
        <v>4573</v>
      </c>
      <c r="K160" s="145">
        <v>13343</v>
      </c>
      <c r="L160" s="145">
        <v>10066</v>
      </c>
      <c r="M160" s="145">
        <v>5590</v>
      </c>
      <c r="N160" s="145">
        <v>15656</v>
      </c>
    </row>
    <row r="161" spans="1:14" s="26" customFormat="1" x14ac:dyDescent="0.2">
      <c r="A161"/>
      <c r="B161" s="144">
        <v>4249</v>
      </c>
      <c r="C161" s="144" t="s">
        <v>331</v>
      </c>
      <c r="D161" s="147">
        <v>27998</v>
      </c>
      <c r="E161" s="147">
        <v>54233</v>
      </c>
      <c r="F161" s="147">
        <v>82231</v>
      </c>
      <c r="G161" s="147">
        <v>135765</v>
      </c>
      <c r="H161" s="147">
        <v>41059</v>
      </c>
      <c r="I161" s="147">
        <v>19001</v>
      </c>
      <c r="J161" s="147">
        <v>195825</v>
      </c>
      <c r="K161" s="147">
        <v>278056</v>
      </c>
      <c r="L161" s="147">
        <v>67692</v>
      </c>
      <c r="M161" s="147">
        <v>201062</v>
      </c>
      <c r="N161" s="147">
        <v>268754</v>
      </c>
    </row>
    <row r="162" spans="1:14" x14ac:dyDescent="0.2">
      <c r="B162" s="146">
        <v>4221</v>
      </c>
      <c r="C162" s="146" t="s">
        <v>313</v>
      </c>
      <c r="D162" s="145">
        <v>530</v>
      </c>
      <c r="E162" s="145">
        <v>3501</v>
      </c>
      <c r="F162" s="145">
        <v>4031</v>
      </c>
      <c r="G162" s="145">
        <v>3383</v>
      </c>
      <c r="H162" s="145">
        <v>0</v>
      </c>
      <c r="I162" s="145">
        <v>420</v>
      </c>
      <c r="J162" s="145">
        <v>3803</v>
      </c>
      <c r="K162" s="145">
        <v>7834</v>
      </c>
      <c r="L162" s="145">
        <v>285</v>
      </c>
      <c r="M162" s="145">
        <v>3</v>
      </c>
      <c r="N162" s="145">
        <v>288</v>
      </c>
    </row>
    <row r="163" spans="1:14" x14ac:dyDescent="0.2">
      <c r="B163" s="146">
        <v>4222</v>
      </c>
      <c r="C163" s="146" t="s">
        <v>314</v>
      </c>
      <c r="D163" s="145">
        <v>133</v>
      </c>
      <c r="E163" s="145">
        <v>94</v>
      </c>
      <c r="F163" s="145">
        <v>227</v>
      </c>
      <c r="G163" s="145">
        <v>9313</v>
      </c>
      <c r="H163" s="145">
        <v>143</v>
      </c>
      <c r="I163" s="145">
        <v>6</v>
      </c>
      <c r="J163" s="145">
        <v>9462</v>
      </c>
      <c r="K163" s="145">
        <v>9689</v>
      </c>
      <c r="L163" s="145">
        <v>376</v>
      </c>
      <c r="M163" s="145">
        <v>4096</v>
      </c>
      <c r="N163" s="145">
        <v>4472</v>
      </c>
    </row>
    <row r="164" spans="1:14" x14ac:dyDescent="0.2">
      <c r="B164" s="146">
        <v>4223</v>
      </c>
      <c r="C164" s="146" t="s">
        <v>315</v>
      </c>
      <c r="D164" s="145">
        <v>2821</v>
      </c>
      <c r="E164" s="145">
        <v>6741</v>
      </c>
      <c r="F164" s="145">
        <v>9562</v>
      </c>
      <c r="G164" s="145">
        <v>9315</v>
      </c>
      <c r="H164" s="145">
        <v>2937</v>
      </c>
      <c r="I164" s="145">
        <v>666</v>
      </c>
      <c r="J164" s="145">
        <v>12918</v>
      </c>
      <c r="K164" s="145">
        <v>22480</v>
      </c>
      <c r="L164" s="145">
        <v>3428</v>
      </c>
      <c r="M164" s="145">
        <v>6218</v>
      </c>
      <c r="N164" s="145">
        <v>9646</v>
      </c>
    </row>
    <row r="165" spans="1:14" x14ac:dyDescent="0.2">
      <c r="B165" s="146">
        <v>4224</v>
      </c>
      <c r="C165" s="146" t="s">
        <v>316</v>
      </c>
      <c r="D165" s="145">
        <v>270</v>
      </c>
      <c r="E165" s="145">
        <v>50</v>
      </c>
      <c r="F165" s="145">
        <v>320</v>
      </c>
      <c r="G165" s="145">
        <v>6817</v>
      </c>
      <c r="H165" s="145">
        <v>0</v>
      </c>
      <c r="I165" s="145">
        <v>1382</v>
      </c>
      <c r="J165" s="145">
        <v>8199</v>
      </c>
      <c r="K165" s="145">
        <v>8519</v>
      </c>
      <c r="L165" s="145">
        <v>300</v>
      </c>
      <c r="M165" s="145">
        <v>8726</v>
      </c>
      <c r="N165" s="145">
        <v>9026</v>
      </c>
    </row>
    <row r="166" spans="1:14" x14ac:dyDescent="0.2">
      <c r="B166" s="146">
        <v>4226</v>
      </c>
      <c r="C166" s="146" t="s">
        <v>317</v>
      </c>
      <c r="D166" s="145">
        <v>77</v>
      </c>
      <c r="E166" s="145">
        <v>17</v>
      </c>
      <c r="F166" s="145">
        <v>94</v>
      </c>
      <c r="G166" s="145">
        <v>2209</v>
      </c>
      <c r="H166" s="145">
        <v>60</v>
      </c>
      <c r="I166" s="145">
        <v>0</v>
      </c>
      <c r="J166" s="145">
        <v>2269</v>
      </c>
      <c r="K166" s="145">
        <v>2363</v>
      </c>
      <c r="L166" s="145">
        <v>132</v>
      </c>
      <c r="M166" s="145">
        <v>3122</v>
      </c>
      <c r="N166" s="145">
        <v>3254</v>
      </c>
    </row>
    <row r="167" spans="1:14" x14ac:dyDescent="0.2">
      <c r="B167" s="146">
        <v>4227</v>
      </c>
      <c r="C167" s="146" t="s">
        <v>318</v>
      </c>
      <c r="D167" s="145">
        <v>41</v>
      </c>
      <c r="E167" s="145">
        <v>180</v>
      </c>
      <c r="F167" s="145">
        <v>221</v>
      </c>
      <c r="G167" s="145">
        <v>3690</v>
      </c>
      <c r="H167" s="145">
        <v>666</v>
      </c>
      <c r="I167" s="145">
        <v>345</v>
      </c>
      <c r="J167" s="145">
        <v>4701</v>
      </c>
      <c r="K167" s="145">
        <v>4922</v>
      </c>
      <c r="L167" s="145">
        <v>348</v>
      </c>
      <c r="M167" s="145">
        <v>2250</v>
      </c>
      <c r="N167" s="145">
        <v>2598</v>
      </c>
    </row>
    <row r="168" spans="1:14" x14ac:dyDescent="0.2">
      <c r="B168" s="146">
        <v>4228</v>
      </c>
      <c r="C168" s="146" t="s">
        <v>319</v>
      </c>
      <c r="D168" s="145">
        <v>4507</v>
      </c>
      <c r="E168" s="145">
        <v>4991</v>
      </c>
      <c r="F168" s="145">
        <v>9498</v>
      </c>
      <c r="G168" s="145">
        <v>14026</v>
      </c>
      <c r="H168" s="145">
        <v>4322</v>
      </c>
      <c r="I168" s="145">
        <v>1919</v>
      </c>
      <c r="J168" s="145">
        <v>20267</v>
      </c>
      <c r="K168" s="145">
        <v>29765</v>
      </c>
      <c r="L168" s="145">
        <v>10811</v>
      </c>
      <c r="M168" s="145">
        <v>12312</v>
      </c>
      <c r="N168" s="145">
        <v>23123</v>
      </c>
    </row>
    <row r="169" spans="1:14" x14ac:dyDescent="0.2">
      <c r="B169" s="146">
        <v>4229</v>
      </c>
      <c r="C169" s="146" t="s">
        <v>320</v>
      </c>
      <c r="D169" s="145">
        <v>545</v>
      </c>
      <c r="E169" s="145">
        <v>10</v>
      </c>
      <c r="F169" s="145">
        <v>555</v>
      </c>
      <c r="G169" s="145">
        <v>1330</v>
      </c>
      <c r="H169" s="145">
        <v>9986</v>
      </c>
      <c r="I169" s="145">
        <v>203</v>
      </c>
      <c r="J169" s="145">
        <v>11519</v>
      </c>
      <c r="K169" s="145">
        <v>12074</v>
      </c>
      <c r="L169" s="145">
        <v>345</v>
      </c>
      <c r="M169" s="145">
        <v>5100</v>
      </c>
      <c r="N169" s="145">
        <v>5445</v>
      </c>
    </row>
    <row r="170" spans="1:14" x14ac:dyDescent="0.2">
      <c r="B170" s="146">
        <v>4230</v>
      </c>
      <c r="C170" s="146" t="s">
        <v>321</v>
      </c>
      <c r="D170" s="145">
        <v>110</v>
      </c>
      <c r="E170" s="145">
        <v>510</v>
      </c>
      <c r="F170" s="145">
        <v>620</v>
      </c>
      <c r="G170" s="145">
        <v>3837</v>
      </c>
      <c r="H170" s="145">
        <v>0</v>
      </c>
      <c r="I170" s="145">
        <v>582</v>
      </c>
      <c r="J170" s="145">
        <v>4419</v>
      </c>
      <c r="K170" s="145">
        <v>5039</v>
      </c>
      <c r="L170" s="145">
        <v>1670</v>
      </c>
      <c r="M170" s="145">
        <v>1817</v>
      </c>
      <c r="N170" s="145">
        <v>3487</v>
      </c>
    </row>
    <row r="171" spans="1:14" x14ac:dyDescent="0.2">
      <c r="B171" s="146">
        <v>4231</v>
      </c>
      <c r="C171" s="146" t="s">
        <v>322</v>
      </c>
      <c r="D171" s="145">
        <v>524</v>
      </c>
      <c r="E171" s="145">
        <v>584</v>
      </c>
      <c r="F171" s="145">
        <v>1108</v>
      </c>
      <c r="G171" s="145">
        <v>3025</v>
      </c>
      <c r="H171" s="145">
        <v>0</v>
      </c>
      <c r="I171" s="145">
        <v>560</v>
      </c>
      <c r="J171" s="145">
        <v>3585</v>
      </c>
      <c r="K171" s="145">
        <v>4693</v>
      </c>
      <c r="L171" s="145">
        <v>2129</v>
      </c>
      <c r="M171" s="145">
        <v>4033</v>
      </c>
      <c r="N171" s="145">
        <v>6162</v>
      </c>
    </row>
    <row r="172" spans="1:14" x14ac:dyDescent="0.2">
      <c r="B172" s="146">
        <v>4232</v>
      </c>
      <c r="C172" s="146" t="s">
        <v>323</v>
      </c>
      <c r="D172" s="145">
        <v>30</v>
      </c>
      <c r="E172" s="145">
        <v>1037</v>
      </c>
      <c r="F172" s="145">
        <v>1067</v>
      </c>
      <c r="G172" s="145">
        <v>2767</v>
      </c>
      <c r="H172" s="145">
        <v>0</v>
      </c>
      <c r="I172" s="145">
        <v>0</v>
      </c>
      <c r="J172" s="145">
        <v>2767</v>
      </c>
      <c r="K172" s="145">
        <v>3834</v>
      </c>
      <c r="L172" s="145">
        <v>121</v>
      </c>
      <c r="M172" s="145">
        <v>2843</v>
      </c>
      <c r="N172" s="145">
        <v>2964</v>
      </c>
    </row>
    <row r="173" spans="1:14" x14ac:dyDescent="0.2">
      <c r="B173" s="146">
        <v>4233</v>
      </c>
      <c r="C173" s="146" t="s">
        <v>324</v>
      </c>
      <c r="D173" s="145">
        <v>1</v>
      </c>
      <c r="E173" s="145">
        <v>2</v>
      </c>
      <c r="F173" s="145">
        <v>3</v>
      </c>
      <c r="G173" s="145">
        <v>930</v>
      </c>
      <c r="H173" s="145">
        <v>0</v>
      </c>
      <c r="I173" s="145">
        <v>210</v>
      </c>
      <c r="J173" s="145">
        <v>1140</v>
      </c>
      <c r="K173" s="145">
        <v>1143</v>
      </c>
      <c r="L173" s="145">
        <v>88</v>
      </c>
      <c r="M173" s="145">
        <v>3385</v>
      </c>
      <c r="N173" s="145">
        <v>3473</v>
      </c>
    </row>
    <row r="174" spans="1:14" x14ac:dyDescent="0.2">
      <c r="B174" s="146">
        <v>4234</v>
      </c>
      <c r="C174" s="146" t="s">
        <v>325</v>
      </c>
      <c r="D174" s="145">
        <v>716</v>
      </c>
      <c r="E174" s="145">
        <v>432</v>
      </c>
      <c r="F174" s="145">
        <v>1148</v>
      </c>
      <c r="G174" s="145">
        <v>11337</v>
      </c>
      <c r="H174" s="145">
        <v>6297</v>
      </c>
      <c r="I174" s="145">
        <v>2052</v>
      </c>
      <c r="J174" s="145">
        <v>19686</v>
      </c>
      <c r="K174" s="145">
        <v>20834</v>
      </c>
      <c r="L174" s="145">
        <v>9186</v>
      </c>
      <c r="M174" s="145">
        <v>10120</v>
      </c>
      <c r="N174" s="145">
        <v>19306</v>
      </c>
    </row>
    <row r="175" spans="1:14" x14ac:dyDescent="0.2">
      <c r="B175" s="146">
        <v>4235</v>
      </c>
      <c r="C175" s="146" t="s">
        <v>326</v>
      </c>
      <c r="D175" s="145">
        <v>633</v>
      </c>
      <c r="E175" s="145">
        <v>104</v>
      </c>
      <c r="F175" s="145">
        <v>737</v>
      </c>
      <c r="G175" s="145">
        <v>4387</v>
      </c>
      <c r="H175" s="145">
        <v>350</v>
      </c>
      <c r="I175" s="145">
        <v>105</v>
      </c>
      <c r="J175" s="145">
        <v>4842</v>
      </c>
      <c r="K175" s="145">
        <v>5579</v>
      </c>
      <c r="L175" s="145">
        <v>430</v>
      </c>
      <c r="M175" s="145">
        <v>980</v>
      </c>
      <c r="N175" s="145">
        <v>1410</v>
      </c>
    </row>
    <row r="176" spans="1:14" x14ac:dyDescent="0.2">
      <c r="B176" s="146">
        <v>4236</v>
      </c>
      <c r="C176" s="146" t="s">
        <v>49</v>
      </c>
      <c r="D176" s="145">
        <v>4989</v>
      </c>
      <c r="E176" s="145">
        <v>9980</v>
      </c>
      <c r="F176" s="145">
        <v>14969</v>
      </c>
      <c r="G176" s="145">
        <v>37882</v>
      </c>
      <c r="H176" s="145">
        <v>8004</v>
      </c>
      <c r="I176" s="145">
        <v>3552</v>
      </c>
      <c r="J176" s="145">
        <v>49438</v>
      </c>
      <c r="K176" s="145">
        <v>64407</v>
      </c>
      <c r="L176" s="145">
        <v>13061</v>
      </c>
      <c r="M176" s="145">
        <v>94984</v>
      </c>
      <c r="N176" s="145">
        <v>108045</v>
      </c>
    </row>
    <row r="177" spans="1:14" x14ac:dyDescent="0.2">
      <c r="B177" s="146">
        <v>4237</v>
      </c>
      <c r="C177" s="146" t="s">
        <v>327</v>
      </c>
      <c r="D177" s="145">
        <v>432</v>
      </c>
      <c r="E177" s="145">
        <v>127</v>
      </c>
      <c r="F177" s="145">
        <v>559</v>
      </c>
      <c r="G177" s="145">
        <v>3161</v>
      </c>
      <c r="H177" s="145">
        <v>3294</v>
      </c>
      <c r="I177" s="145">
        <v>256</v>
      </c>
      <c r="J177" s="145">
        <v>6711</v>
      </c>
      <c r="K177" s="145">
        <v>7270</v>
      </c>
      <c r="L177" s="145">
        <v>4929</v>
      </c>
      <c r="M177" s="145">
        <v>9782</v>
      </c>
      <c r="N177" s="145">
        <v>14711</v>
      </c>
    </row>
    <row r="178" spans="1:14" x14ac:dyDescent="0.2">
      <c r="B178" s="146">
        <v>4238</v>
      </c>
      <c r="C178" s="146" t="s">
        <v>328</v>
      </c>
      <c r="D178" s="145">
        <v>8557</v>
      </c>
      <c r="E178" s="145">
        <v>68</v>
      </c>
      <c r="F178" s="145">
        <v>8625</v>
      </c>
      <c r="G178" s="145">
        <v>4345</v>
      </c>
      <c r="H178" s="145">
        <v>0</v>
      </c>
      <c r="I178" s="145">
        <v>0</v>
      </c>
      <c r="J178" s="145">
        <v>4345</v>
      </c>
      <c r="K178" s="145">
        <v>12970</v>
      </c>
      <c r="L178" s="145">
        <v>7654</v>
      </c>
      <c r="M178" s="145">
        <v>6699</v>
      </c>
      <c r="N178" s="145">
        <v>14353</v>
      </c>
    </row>
    <row r="179" spans="1:14" x14ac:dyDescent="0.2">
      <c r="B179" s="146">
        <v>4239</v>
      </c>
      <c r="C179" s="146" t="s">
        <v>329</v>
      </c>
      <c r="D179" s="145">
        <v>2028</v>
      </c>
      <c r="E179" s="145">
        <v>6286</v>
      </c>
      <c r="F179" s="145">
        <v>8314</v>
      </c>
      <c r="G179" s="145">
        <v>10781</v>
      </c>
      <c r="H179" s="145">
        <v>4257</v>
      </c>
      <c r="I179" s="145">
        <v>4343</v>
      </c>
      <c r="J179" s="145">
        <v>19381</v>
      </c>
      <c r="K179" s="145">
        <v>27695</v>
      </c>
      <c r="L179" s="145">
        <v>3633</v>
      </c>
      <c r="M179" s="145">
        <v>11835</v>
      </c>
      <c r="N179" s="145">
        <v>15468</v>
      </c>
    </row>
    <row r="180" spans="1:14" x14ac:dyDescent="0.2">
      <c r="B180" s="146">
        <v>4240</v>
      </c>
      <c r="C180" s="146" t="s">
        <v>330</v>
      </c>
      <c r="D180" s="145">
        <v>1054</v>
      </c>
      <c r="E180" s="145">
        <v>19519</v>
      </c>
      <c r="F180" s="145">
        <v>20573</v>
      </c>
      <c r="G180" s="145">
        <v>3230</v>
      </c>
      <c r="H180" s="145">
        <v>743</v>
      </c>
      <c r="I180" s="145">
        <v>2400</v>
      </c>
      <c r="J180" s="145">
        <v>6373</v>
      </c>
      <c r="K180" s="145">
        <v>26946</v>
      </c>
      <c r="L180" s="145">
        <v>8766</v>
      </c>
      <c r="M180" s="145">
        <v>12757</v>
      </c>
      <c r="N180" s="145">
        <v>21523</v>
      </c>
    </row>
    <row r="181" spans="1:14" s="26" customFormat="1" x14ac:dyDescent="0.2">
      <c r="A181"/>
      <c r="B181" s="144">
        <v>4269</v>
      </c>
      <c r="C181" s="144" t="s">
        <v>345</v>
      </c>
      <c r="D181" s="147">
        <v>23317</v>
      </c>
      <c r="E181" s="147">
        <v>23934</v>
      </c>
      <c r="F181" s="147">
        <v>47251</v>
      </c>
      <c r="G181" s="147">
        <v>168168</v>
      </c>
      <c r="H181" s="147">
        <v>71341</v>
      </c>
      <c r="I181" s="147">
        <v>60280</v>
      </c>
      <c r="J181" s="147">
        <v>299789</v>
      </c>
      <c r="K181" s="147">
        <v>347040</v>
      </c>
      <c r="L181" s="147">
        <v>42982</v>
      </c>
      <c r="M181" s="147">
        <v>291866</v>
      </c>
      <c r="N181" s="147">
        <v>334848</v>
      </c>
    </row>
    <row r="182" spans="1:14" x14ac:dyDescent="0.2">
      <c r="B182" s="146">
        <v>4251</v>
      </c>
      <c r="C182" s="146" t="s">
        <v>332</v>
      </c>
      <c r="D182" s="145">
        <v>185</v>
      </c>
      <c r="E182" s="145">
        <v>60</v>
      </c>
      <c r="F182" s="145">
        <v>245</v>
      </c>
      <c r="G182" s="145">
        <v>5648</v>
      </c>
      <c r="H182" s="145">
        <v>0</v>
      </c>
      <c r="I182" s="145">
        <v>0</v>
      </c>
      <c r="J182" s="145">
        <v>5648</v>
      </c>
      <c r="K182" s="145">
        <v>5893</v>
      </c>
      <c r="L182" s="145">
        <v>278</v>
      </c>
      <c r="M182" s="145">
        <v>759</v>
      </c>
      <c r="N182" s="145">
        <v>1037</v>
      </c>
    </row>
    <row r="183" spans="1:14" x14ac:dyDescent="0.2">
      <c r="B183" s="146">
        <v>4252</v>
      </c>
      <c r="C183" s="146" t="s">
        <v>333</v>
      </c>
      <c r="D183" s="145">
        <v>2764</v>
      </c>
      <c r="E183" s="145">
        <v>3876</v>
      </c>
      <c r="F183" s="145">
        <v>6640</v>
      </c>
      <c r="G183" s="145">
        <v>5130</v>
      </c>
      <c r="H183" s="145">
        <v>38816</v>
      </c>
      <c r="I183" s="145">
        <v>4311</v>
      </c>
      <c r="J183" s="145">
        <v>48257</v>
      </c>
      <c r="K183" s="145">
        <v>54897</v>
      </c>
      <c r="L183" s="145">
        <v>3415</v>
      </c>
      <c r="M183" s="145">
        <v>39891</v>
      </c>
      <c r="N183" s="145">
        <v>43306</v>
      </c>
    </row>
    <row r="184" spans="1:14" x14ac:dyDescent="0.2">
      <c r="B184" s="146">
        <v>4253</v>
      </c>
      <c r="C184" s="146" t="s">
        <v>334</v>
      </c>
      <c r="D184" s="145">
        <v>1818</v>
      </c>
      <c r="E184" s="145">
        <v>415</v>
      </c>
      <c r="F184" s="145">
        <v>2233</v>
      </c>
      <c r="G184" s="145">
        <v>24352</v>
      </c>
      <c r="H184" s="145">
        <v>45</v>
      </c>
      <c r="I184" s="145">
        <v>279</v>
      </c>
      <c r="J184" s="145">
        <v>24676</v>
      </c>
      <c r="K184" s="145">
        <v>26909</v>
      </c>
      <c r="L184" s="145">
        <v>1496</v>
      </c>
      <c r="M184" s="145">
        <v>15445</v>
      </c>
      <c r="N184" s="145">
        <v>16941</v>
      </c>
    </row>
    <row r="185" spans="1:14" x14ac:dyDescent="0.2">
      <c r="B185" s="146">
        <v>4254</v>
      </c>
      <c r="C185" s="146" t="s">
        <v>335</v>
      </c>
      <c r="D185" s="145">
        <v>6064</v>
      </c>
      <c r="E185" s="145">
        <v>2276</v>
      </c>
      <c r="F185" s="145">
        <v>8340</v>
      </c>
      <c r="G185" s="145">
        <v>29697</v>
      </c>
      <c r="H185" s="145">
        <v>17595</v>
      </c>
      <c r="I185" s="145">
        <v>909</v>
      </c>
      <c r="J185" s="145">
        <v>48201</v>
      </c>
      <c r="K185" s="145">
        <v>56541</v>
      </c>
      <c r="L185" s="145">
        <v>10764</v>
      </c>
      <c r="M185" s="145">
        <v>54553</v>
      </c>
      <c r="N185" s="145">
        <v>65317</v>
      </c>
    </row>
    <row r="186" spans="1:14" x14ac:dyDescent="0.2">
      <c r="B186" s="146">
        <v>4255</v>
      </c>
      <c r="C186" s="146" t="s">
        <v>336</v>
      </c>
      <c r="D186" s="145">
        <v>647</v>
      </c>
      <c r="E186" s="145">
        <v>24</v>
      </c>
      <c r="F186" s="145">
        <v>671</v>
      </c>
      <c r="G186" s="145">
        <v>8365</v>
      </c>
      <c r="H186" s="145">
        <v>0</v>
      </c>
      <c r="I186" s="145">
        <v>0</v>
      </c>
      <c r="J186" s="145">
        <v>8365</v>
      </c>
      <c r="K186" s="145">
        <v>9036</v>
      </c>
      <c r="L186" s="145">
        <v>506</v>
      </c>
      <c r="M186" s="145">
        <v>0</v>
      </c>
      <c r="N186" s="145">
        <v>506</v>
      </c>
    </row>
    <row r="187" spans="1:14" x14ac:dyDescent="0.2">
      <c r="B187" s="146">
        <v>4256</v>
      </c>
      <c r="C187" s="146" t="s">
        <v>337</v>
      </c>
      <c r="D187" s="145">
        <v>499</v>
      </c>
      <c r="E187" s="145">
        <v>245</v>
      </c>
      <c r="F187" s="145">
        <v>744</v>
      </c>
      <c r="G187" s="145">
        <v>2913</v>
      </c>
      <c r="H187" s="145">
        <v>30</v>
      </c>
      <c r="I187" s="145">
        <v>245</v>
      </c>
      <c r="J187" s="145">
        <v>3188</v>
      </c>
      <c r="K187" s="145">
        <v>3932</v>
      </c>
      <c r="L187" s="145">
        <v>94</v>
      </c>
      <c r="M187" s="145">
        <v>4605</v>
      </c>
      <c r="N187" s="145">
        <v>4699</v>
      </c>
    </row>
    <row r="188" spans="1:14" x14ac:dyDescent="0.2">
      <c r="B188" s="146">
        <v>4257</v>
      </c>
      <c r="C188" s="146" t="s">
        <v>338</v>
      </c>
      <c r="D188" s="145">
        <v>579</v>
      </c>
      <c r="E188" s="145">
        <v>0</v>
      </c>
      <c r="F188" s="145">
        <v>579</v>
      </c>
      <c r="G188" s="145">
        <v>3249</v>
      </c>
      <c r="H188" s="145">
        <v>0</v>
      </c>
      <c r="I188" s="145">
        <v>0</v>
      </c>
      <c r="J188" s="145">
        <v>3249</v>
      </c>
      <c r="K188" s="145">
        <v>3828</v>
      </c>
      <c r="L188" s="145">
        <v>0</v>
      </c>
      <c r="M188" s="145">
        <v>1314</v>
      </c>
      <c r="N188" s="145">
        <v>1314</v>
      </c>
    </row>
    <row r="189" spans="1:14" x14ac:dyDescent="0.2">
      <c r="B189" s="146">
        <v>4258</v>
      </c>
      <c r="C189" s="146" t="s">
        <v>50</v>
      </c>
      <c r="D189" s="145">
        <v>5257</v>
      </c>
      <c r="E189" s="145">
        <v>13102</v>
      </c>
      <c r="F189" s="145">
        <v>18359</v>
      </c>
      <c r="G189" s="145">
        <v>57500</v>
      </c>
      <c r="H189" s="145">
        <v>5706</v>
      </c>
      <c r="I189" s="145">
        <v>7742</v>
      </c>
      <c r="J189" s="145">
        <v>70948</v>
      </c>
      <c r="K189" s="145">
        <v>89307</v>
      </c>
      <c r="L189" s="145">
        <v>14665</v>
      </c>
      <c r="M189" s="145">
        <v>100293</v>
      </c>
      <c r="N189" s="145">
        <v>114958</v>
      </c>
    </row>
    <row r="190" spans="1:14" x14ac:dyDescent="0.2">
      <c r="B190" s="146">
        <v>4259</v>
      </c>
      <c r="C190" s="146" t="s">
        <v>339</v>
      </c>
      <c r="D190" s="145">
        <v>1116</v>
      </c>
      <c r="E190" s="145">
        <v>444</v>
      </c>
      <c r="F190" s="145">
        <v>1560</v>
      </c>
      <c r="G190" s="145">
        <v>2105</v>
      </c>
      <c r="H190" s="145">
        <v>103</v>
      </c>
      <c r="I190" s="145">
        <v>302</v>
      </c>
      <c r="J190" s="145">
        <v>2510</v>
      </c>
      <c r="K190" s="145">
        <v>4070</v>
      </c>
      <c r="L190" s="145">
        <v>1134</v>
      </c>
      <c r="M190" s="145">
        <v>974</v>
      </c>
      <c r="N190" s="145">
        <v>2108</v>
      </c>
    </row>
    <row r="191" spans="1:14" x14ac:dyDescent="0.2">
      <c r="B191" s="146">
        <v>4260</v>
      </c>
      <c r="C191" s="146" t="s">
        <v>340</v>
      </c>
      <c r="D191" s="145">
        <v>562</v>
      </c>
      <c r="E191" s="145">
        <v>2426</v>
      </c>
      <c r="F191" s="145">
        <v>2988</v>
      </c>
      <c r="G191" s="145">
        <v>13573</v>
      </c>
      <c r="H191" s="145">
        <v>8250</v>
      </c>
      <c r="I191" s="145">
        <v>45395</v>
      </c>
      <c r="J191" s="145">
        <v>67218</v>
      </c>
      <c r="K191" s="145">
        <v>70206</v>
      </c>
      <c r="L191" s="145">
        <v>1444</v>
      </c>
      <c r="M191" s="145">
        <v>53640</v>
      </c>
      <c r="N191" s="145">
        <v>55084</v>
      </c>
    </row>
    <row r="192" spans="1:14" x14ac:dyDescent="0.2">
      <c r="B192" s="146">
        <v>4261</v>
      </c>
      <c r="C192" s="146" t="s">
        <v>341</v>
      </c>
      <c r="D192" s="145">
        <v>1334</v>
      </c>
      <c r="E192" s="145">
        <v>166</v>
      </c>
      <c r="F192" s="145">
        <v>1500</v>
      </c>
      <c r="G192" s="145">
        <v>4750</v>
      </c>
      <c r="H192" s="145">
        <v>0</v>
      </c>
      <c r="I192" s="145">
        <v>0</v>
      </c>
      <c r="J192" s="145">
        <v>4750</v>
      </c>
      <c r="K192" s="145">
        <v>6250</v>
      </c>
      <c r="L192" s="145">
        <v>2751</v>
      </c>
      <c r="M192" s="145">
        <v>5643</v>
      </c>
      <c r="N192" s="145">
        <v>8394</v>
      </c>
    </row>
    <row r="193" spans="1:14" x14ac:dyDescent="0.2">
      <c r="B193" s="146">
        <v>4262</v>
      </c>
      <c r="C193" s="146" t="s">
        <v>342</v>
      </c>
      <c r="D193" s="145">
        <v>1522</v>
      </c>
      <c r="E193" s="145">
        <v>51</v>
      </c>
      <c r="F193" s="145">
        <v>1573</v>
      </c>
      <c r="G193" s="145">
        <v>1699</v>
      </c>
      <c r="H193" s="145">
        <v>325</v>
      </c>
      <c r="I193" s="145">
        <v>0</v>
      </c>
      <c r="J193" s="145">
        <v>2024</v>
      </c>
      <c r="K193" s="145">
        <v>3597</v>
      </c>
      <c r="L193" s="145">
        <v>1295</v>
      </c>
      <c r="M193" s="145">
        <v>827</v>
      </c>
      <c r="N193" s="145">
        <v>2122</v>
      </c>
    </row>
    <row r="194" spans="1:14" x14ac:dyDescent="0.2">
      <c r="B194" s="146">
        <v>4263</v>
      </c>
      <c r="C194" s="146" t="s">
        <v>343</v>
      </c>
      <c r="D194" s="145">
        <v>526</v>
      </c>
      <c r="E194" s="145">
        <v>151</v>
      </c>
      <c r="F194" s="145">
        <v>677</v>
      </c>
      <c r="G194" s="145">
        <v>5495</v>
      </c>
      <c r="H194" s="145">
        <v>471</v>
      </c>
      <c r="I194" s="145">
        <v>264</v>
      </c>
      <c r="J194" s="145">
        <v>6230</v>
      </c>
      <c r="K194" s="145">
        <v>6907</v>
      </c>
      <c r="L194" s="145">
        <v>1493</v>
      </c>
      <c r="M194" s="145">
        <v>7318</v>
      </c>
      <c r="N194" s="145">
        <v>8811</v>
      </c>
    </row>
    <row r="195" spans="1:14" x14ac:dyDescent="0.2">
      <c r="B195" s="146">
        <v>4264</v>
      </c>
      <c r="C195" s="146" t="s">
        <v>344</v>
      </c>
      <c r="D195" s="145">
        <v>444</v>
      </c>
      <c r="E195" s="145">
        <v>698</v>
      </c>
      <c r="F195" s="145">
        <v>1142</v>
      </c>
      <c r="G195" s="145">
        <v>3692</v>
      </c>
      <c r="H195" s="145">
        <v>0</v>
      </c>
      <c r="I195" s="145">
        <v>833</v>
      </c>
      <c r="J195" s="145">
        <v>4525</v>
      </c>
      <c r="K195" s="145">
        <v>5667</v>
      </c>
      <c r="L195" s="145">
        <v>3647</v>
      </c>
      <c r="M195" s="145">
        <v>6604</v>
      </c>
      <c r="N195" s="145">
        <v>10251</v>
      </c>
    </row>
    <row r="196" spans="1:14" s="26" customFormat="1" x14ac:dyDescent="0.2">
      <c r="A196"/>
      <c r="B196" s="144">
        <v>4299</v>
      </c>
      <c r="C196" s="144" t="s">
        <v>363</v>
      </c>
      <c r="D196" s="147">
        <v>39577</v>
      </c>
      <c r="E196" s="147">
        <v>29552</v>
      </c>
      <c r="F196" s="147">
        <v>69129</v>
      </c>
      <c r="G196" s="147">
        <v>212898</v>
      </c>
      <c r="H196" s="147">
        <v>41021</v>
      </c>
      <c r="I196" s="147">
        <v>10963</v>
      </c>
      <c r="J196" s="147">
        <v>264882</v>
      </c>
      <c r="K196" s="147">
        <v>334011</v>
      </c>
      <c r="L196" s="147">
        <v>78085</v>
      </c>
      <c r="M196" s="147">
        <v>326521</v>
      </c>
      <c r="N196" s="147">
        <v>404606</v>
      </c>
    </row>
    <row r="197" spans="1:14" x14ac:dyDescent="0.2">
      <c r="B197" s="146">
        <v>4271</v>
      </c>
      <c r="C197" s="146" t="s">
        <v>346</v>
      </c>
      <c r="D197" s="145">
        <v>2825</v>
      </c>
      <c r="E197" s="145">
        <v>3449</v>
      </c>
      <c r="F197" s="145">
        <v>6274</v>
      </c>
      <c r="G197" s="145">
        <v>10604</v>
      </c>
      <c r="H197" s="145">
        <v>1010</v>
      </c>
      <c r="I197" s="145">
        <v>927</v>
      </c>
      <c r="J197" s="145">
        <v>12541</v>
      </c>
      <c r="K197" s="145">
        <v>18815</v>
      </c>
      <c r="L197" s="145">
        <v>17815</v>
      </c>
      <c r="M197" s="145">
        <v>28809</v>
      </c>
      <c r="N197" s="145">
        <v>46624</v>
      </c>
    </row>
    <row r="198" spans="1:14" x14ac:dyDescent="0.2">
      <c r="B198" s="146">
        <v>4272</v>
      </c>
      <c r="C198" s="146" t="s">
        <v>347</v>
      </c>
      <c r="D198" s="145">
        <v>67</v>
      </c>
      <c r="E198" s="145">
        <v>184</v>
      </c>
      <c r="F198" s="145">
        <v>251</v>
      </c>
      <c r="G198" s="145">
        <v>674</v>
      </c>
      <c r="H198" s="145">
        <v>1800</v>
      </c>
      <c r="I198" s="145">
        <v>86</v>
      </c>
      <c r="J198" s="145">
        <v>2560</v>
      </c>
      <c r="K198" s="145">
        <v>2811</v>
      </c>
      <c r="L198" s="145">
        <v>87</v>
      </c>
      <c r="M198" s="145">
        <v>0</v>
      </c>
      <c r="N198" s="145">
        <v>87</v>
      </c>
    </row>
    <row r="199" spans="1:14" x14ac:dyDescent="0.2">
      <c r="B199" s="146">
        <v>4273</v>
      </c>
      <c r="C199" s="146" t="s">
        <v>348</v>
      </c>
      <c r="D199" s="145">
        <v>310</v>
      </c>
      <c r="E199" s="145">
        <v>19</v>
      </c>
      <c r="F199" s="145">
        <v>329</v>
      </c>
      <c r="G199" s="145">
        <v>1533</v>
      </c>
      <c r="H199" s="145">
        <v>0</v>
      </c>
      <c r="I199" s="145">
        <v>7</v>
      </c>
      <c r="J199" s="145">
        <v>1540</v>
      </c>
      <c r="K199" s="145">
        <v>1869</v>
      </c>
      <c r="L199" s="145">
        <v>617</v>
      </c>
      <c r="M199" s="145">
        <v>14</v>
      </c>
      <c r="N199" s="145">
        <v>631</v>
      </c>
    </row>
    <row r="200" spans="1:14" x14ac:dyDescent="0.2">
      <c r="B200" s="146">
        <v>4274</v>
      </c>
      <c r="C200" s="146" t="s">
        <v>349</v>
      </c>
      <c r="D200" s="145">
        <v>5643</v>
      </c>
      <c r="E200" s="145">
        <v>718</v>
      </c>
      <c r="F200" s="145">
        <v>6361</v>
      </c>
      <c r="G200" s="145">
        <v>14659</v>
      </c>
      <c r="H200" s="145">
        <v>0</v>
      </c>
      <c r="I200" s="145">
        <v>463</v>
      </c>
      <c r="J200" s="145">
        <v>15122</v>
      </c>
      <c r="K200" s="145">
        <v>21483</v>
      </c>
      <c r="L200" s="145">
        <v>7908</v>
      </c>
      <c r="M200" s="145">
        <v>16036</v>
      </c>
      <c r="N200" s="145">
        <v>23944</v>
      </c>
    </row>
    <row r="201" spans="1:14" x14ac:dyDescent="0.2">
      <c r="B201" s="146">
        <v>4275</v>
      </c>
      <c r="C201" s="146" t="s">
        <v>350</v>
      </c>
      <c r="D201" s="145">
        <v>131</v>
      </c>
      <c r="E201" s="145">
        <v>447</v>
      </c>
      <c r="F201" s="145">
        <v>578</v>
      </c>
      <c r="G201" s="145">
        <v>3429</v>
      </c>
      <c r="H201" s="145">
        <v>1</v>
      </c>
      <c r="I201" s="145">
        <v>2244</v>
      </c>
      <c r="J201" s="145">
        <v>5674</v>
      </c>
      <c r="K201" s="145">
        <v>6252</v>
      </c>
      <c r="L201" s="145">
        <v>966</v>
      </c>
      <c r="M201" s="145">
        <v>7656</v>
      </c>
      <c r="N201" s="145">
        <v>8622</v>
      </c>
    </row>
    <row r="202" spans="1:14" x14ac:dyDescent="0.2">
      <c r="B202" s="146">
        <v>4276</v>
      </c>
      <c r="C202" s="146" t="s">
        <v>351</v>
      </c>
      <c r="D202" s="145">
        <v>1683</v>
      </c>
      <c r="E202" s="145">
        <v>844</v>
      </c>
      <c r="F202" s="145">
        <v>2527</v>
      </c>
      <c r="G202" s="145">
        <v>11299</v>
      </c>
      <c r="H202" s="145">
        <v>4549</v>
      </c>
      <c r="I202" s="145">
        <v>3710</v>
      </c>
      <c r="J202" s="145">
        <v>19558</v>
      </c>
      <c r="K202" s="145">
        <v>22085</v>
      </c>
      <c r="L202" s="145">
        <v>2393</v>
      </c>
      <c r="M202" s="145">
        <v>38474</v>
      </c>
      <c r="N202" s="145">
        <v>40867</v>
      </c>
    </row>
    <row r="203" spans="1:14" x14ac:dyDescent="0.2">
      <c r="B203" s="146">
        <v>4277</v>
      </c>
      <c r="C203" s="146" t="s">
        <v>352</v>
      </c>
      <c r="D203" s="145">
        <v>201</v>
      </c>
      <c r="E203" s="145">
        <v>52</v>
      </c>
      <c r="F203" s="145">
        <v>253</v>
      </c>
      <c r="G203" s="145">
        <v>2097</v>
      </c>
      <c r="H203" s="145">
        <v>0</v>
      </c>
      <c r="I203" s="145">
        <v>0</v>
      </c>
      <c r="J203" s="145">
        <v>2097</v>
      </c>
      <c r="K203" s="145">
        <v>2350</v>
      </c>
      <c r="L203" s="145">
        <v>992</v>
      </c>
      <c r="M203" s="145">
        <v>1391</v>
      </c>
      <c r="N203" s="145">
        <v>2383</v>
      </c>
    </row>
    <row r="204" spans="1:14" x14ac:dyDescent="0.2">
      <c r="B204" s="146">
        <v>4279</v>
      </c>
      <c r="C204" s="146" t="s">
        <v>353</v>
      </c>
      <c r="D204" s="145">
        <v>570</v>
      </c>
      <c r="E204" s="145">
        <v>192</v>
      </c>
      <c r="F204" s="145">
        <v>762</v>
      </c>
      <c r="G204" s="145">
        <v>4132</v>
      </c>
      <c r="H204" s="145">
        <v>37</v>
      </c>
      <c r="I204" s="145">
        <v>484</v>
      </c>
      <c r="J204" s="145">
        <v>4653</v>
      </c>
      <c r="K204" s="145">
        <v>5415</v>
      </c>
      <c r="L204" s="145">
        <v>406</v>
      </c>
      <c r="M204" s="145">
        <v>11587</v>
      </c>
      <c r="N204" s="145">
        <v>11993</v>
      </c>
    </row>
    <row r="205" spans="1:14" x14ac:dyDescent="0.2">
      <c r="B205" s="146">
        <v>4280</v>
      </c>
      <c r="C205" s="146" t="s">
        <v>354</v>
      </c>
      <c r="D205" s="145">
        <v>5477</v>
      </c>
      <c r="E205" s="145">
        <v>2629</v>
      </c>
      <c r="F205" s="145">
        <v>8106</v>
      </c>
      <c r="G205" s="145">
        <v>59301</v>
      </c>
      <c r="H205" s="145">
        <v>11597</v>
      </c>
      <c r="I205" s="145">
        <v>574</v>
      </c>
      <c r="J205" s="145">
        <v>71472</v>
      </c>
      <c r="K205" s="145">
        <v>79578</v>
      </c>
      <c r="L205" s="145">
        <v>6662</v>
      </c>
      <c r="M205" s="145">
        <v>43866</v>
      </c>
      <c r="N205" s="145">
        <v>50528</v>
      </c>
    </row>
    <row r="206" spans="1:14" x14ac:dyDescent="0.2">
      <c r="B206" s="146">
        <v>4281</v>
      </c>
      <c r="C206" s="146" t="s">
        <v>355</v>
      </c>
      <c r="D206" s="145">
        <v>1066</v>
      </c>
      <c r="E206" s="145">
        <v>310</v>
      </c>
      <c r="F206" s="145">
        <v>1376</v>
      </c>
      <c r="G206" s="145">
        <v>1933</v>
      </c>
      <c r="H206" s="145">
        <v>5571</v>
      </c>
      <c r="I206" s="145">
        <v>250</v>
      </c>
      <c r="J206" s="145">
        <v>7754</v>
      </c>
      <c r="K206" s="145">
        <v>9130</v>
      </c>
      <c r="L206" s="145">
        <v>682</v>
      </c>
      <c r="M206" s="145">
        <v>1848</v>
      </c>
      <c r="N206" s="145">
        <v>2530</v>
      </c>
    </row>
    <row r="207" spans="1:14" x14ac:dyDescent="0.2">
      <c r="B207" s="146">
        <v>4282</v>
      </c>
      <c r="C207" s="146" t="s">
        <v>356</v>
      </c>
      <c r="D207" s="145">
        <v>8481</v>
      </c>
      <c r="E207" s="145">
        <v>9736</v>
      </c>
      <c r="F207" s="145">
        <v>18217</v>
      </c>
      <c r="G207" s="145">
        <v>38234</v>
      </c>
      <c r="H207" s="145">
        <v>11503</v>
      </c>
      <c r="I207" s="145">
        <v>114</v>
      </c>
      <c r="J207" s="145">
        <v>49851</v>
      </c>
      <c r="K207" s="145">
        <v>68068</v>
      </c>
      <c r="L207" s="145">
        <v>18204</v>
      </c>
      <c r="M207" s="145">
        <v>69129</v>
      </c>
      <c r="N207" s="145">
        <v>87333</v>
      </c>
    </row>
    <row r="208" spans="1:14" x14ac:dyDescent="0.2">
      <c r="B208" s="146">
        <v>4283</v>
      </c>
      <c r="C208" s="146" t="s">
        <v>357</v>
      </c>
      <c r="D208" s="145">
        <v>2459</v>
      </c>
      <c r="E208" s="145">
        <v>6924</v>
      </c>
      <c r="F208" s="145">
        <v>9383</v>
      </c>
      <c r="G208" s="145">
        <v>13230</v>
      </c>
      <c r="H208" s="145">
        <v>1080</v>
      </c>
      <c r="I208" s="145">
        <v>79</v>
      </c>
      <c r="J208" s="145">
        <v>14389</v>
      </c>
      <c r="K208" s="145">
        <v>23772</v>
      </c>
      <c r="L208" s="145">
        <v>3499</v>
      </c>
      <c r="M208" s="145">
        <v>32120</v>
      </c>
      <c r="N208" s="145">
        <v>35619</v>
      </c>
    </row>
    <row r="209" spans="1:14" x14ac:dyDescent="0.2">
      <c r="B209" s="146">
        <v>4284</v>
      </c>
      <c r="C209" s="146" t="s">
        <v>358</v>
      </c>
      <c r="D209" s="145">
        <v>105</v>
      </c>
      <c r="E209" s="145">
        <v>210</v>
      </c>
      <c r="F209" s="145">
        <v>315</v>
      </c>
      <c r="G209" s="145">
        <v>5147</v>
      </c>
      <c r="H209" s="145">
        <v>268</v>
      </c>
      <c r="I209" s="145">
        <v>750</v>
      </c>
      <c r="J209" s="145">
        <v>6165</v>
      </c>
      <c r="K209" s="145">
        <v>6480</v>
      </c>
      <c r="L209" s="145">
        <v>1263</v>
      </c>
      <c r="M209" s="145">
        <v>2497</v>
      </c>
      <c r="N209" s="145">
        <v>3760</v>
      </c>
    </row>
    <row r="210" spans="1:14" x14ac:dyDescent="0.2">
      <c r="B210" s="146">
        <v>4285</v>
      </c>
      <c r="C210" s="146" t="s">
        <v>359</v>
      </c>
      <c r="D210" s="145">
        <v>1490</v>
      </c>
      <c r="E210" s="145">
        <v>529</v>
      </c>
      <c r="F210" s="145">
        <v>2019</v>
      </c>
      <c r="G210" s="145">
        <v>14933</v>
      </c>
      <c r="H210" s="145">
        <v>13</v>
      </c>
      <c r="I210" s="145">
        <v>329</v>
      </c>
      <c r="J210" s="145">
        <v>15275</v>
      </c>
      <c r="K210" s="145">
        <v>17294</v>
      </c>
      <c r="L210" s="145">
        <v>866</v>
      </c>
      <c r="M210" s="145">
        <v>10678</v>
      </c>
      <c r="N210" s="145">
        <v>11544</v>
      </c>
    </row>
    <row r="211" spans="1:14" x14ac:dyDescent="0.2">
      <c r="B211" s="146">
        <v>4286</v>
      </c>
      <c r="C211" s="146" t="s">
        <v>360</v>
      </c>
      <c r="D211" s="145">
        <v>1216</v>
      </c>
      <c r="E211" s="145">
        <v>24</v>
      </c>
      <c r="F211" s="145">
        <v>1240</v>
      </c>
      <c r="G211" s="145">
        <v>6911</v>
      </c>
      <c r="H211" s="145">
        <v>8</v>
      </c>
      <c r="I211" s="145">
        <v>452</v>
      </c>
      <c r="J211" s="145">
        <v>7371</v>
      </c>
      <c r="K211" s="145">
        <v>8611</v>
      </c>
      <c r="L211" s="145">
        <v>706</v>
      </c>
      <c r="M211" s="145">
        <v>4056</v>
      </c>
      <c r="N211" s="145">
        <v>4762</v>
      </c>
    </row>
    <row r="212" spans="1:14" x14ac:dyDescent="0.2">
      <c r="B212" s="146">
        <v>4287</v>
      </c>
      <c r="C212" s="146" t="s">
        <v>361</v>
      </c>
      <c r="D212" s="145">
        <v>629</v>
      </c>
      <c r="E212" s="145">
        <v>307</v>
      </c>
      <c r="F212" s="145">
        <v>936</v>
      </c>
      <c r="G212" s="145">
        <v>5732</v>
      </c>
      <c r="H212" s="145">
        <v>19</v>
      </c>
      <c r="I212" s="145">
        <v>0</v>
      </c>
      <c r="J212" s="145">
        <v>5751</v>
      </c>
      <c r="K212" s="145">
        <v>6687</v>
      </c>
      <c r="L212" s="145">
        <v>1699</v>
      </c>
      <c r="M212" s="145">
        <v>2937</v>
      </c>
      <c r="N212" s="145">
        <v>4636</v>
      </c>
    </row>
    <row r="213" spans="1:14" x14ac:dyDescent="0.2">
      <c r="B213" s="146">
        <v>4288</v>
      </c>
      <c r="C213" s="146" t="s">
        <v>362</v>
      </c>
      <c r="D213" s="145">
        <v>15</v>
      </c>
      <c r="E213" s="145">
        <v>5</v>
      </c>
      <c r="F213" s="145">
        <v>20</v>
      </c>
      <c r="G213" s="145">
        <v>1115</v>
      </c>
      <c r="H213" s="145">
        <v>0</v>
      </c>
      <c r="I213" s="145">
        <v>10</v>
      </c>
      <c r="J213" s="145">
        <v>1125</v>
      </c>
      <c r="K213" s="145">
        <v>1145</v>
      </c>
      <c r="L213" s="145">
        <v>35</v>
      </c>
      <c r="M213" s="145">
        <v>1272</v>
      </c>
      <c r="N213" s="145">
        <v>1307</v>
      </c>
    </row>
    <row r="214" spans="1:14" x14ac:dyDescent="0.2">
      <c r="B214" s="146">
        <v>4289</v>
      </c>
      <c r="C214" s="146" t="s">
        <v>51</v>
      </c>
      <c r="D214" s="145">
        <v>7209</v>
      </c>
      <c r="E214" s="145">
        <v>2973</v>
      </c>
      <c r="F214" s="145">
        <v>10182</v>
      </c>
      <c r="G214" s="145">
        <v>17935</v>
      </c>
      <c r="H214" s="145">
        <v>3565</v>
      </c>
      <c r="I214" s="145">
        <v>484</v>
      </c>
      <c r="J214" s="145">
        <v>21984</v>
      </c>
      <c r="K214" s="145">
        <v>32166</v>
      </c>
      <c r="L214" s="145">
        <v>13285</v>
      </c>
      <c r="M214" s="145">
        <v>54151</v>
      </c>
      <c r="N214" s="145">
        <v>67436</v>
      </c>
    </row>
    <row r="215" spans="1:14" s="26" customFormat="1" x14ac:dyDescent="0.2">
      <c r="A215"/>
      <c r="B215" s="144">
        <v>4329</v>
      </c>
      <c r="C215" s="144" t="s">
        <v>387</v>
      </c>
      <c r="D215" s="147">
        <v>17825</v>
      </c>
      <c r="E215" s="147">
        <v>10922</v>
      </c>
      <c r="F215" s="147">
        <v>28747</v>
      </c>
      <c r="G215" s="147">
        <v>88953</v>
      </c>
      <c r="H215" s="147">
        <v>33587</v>
      </c>
      <c r="I215" s="147">
        <v>12213</v>
      </c>
      <c r="J215" s="147">
        <v>134753</v>
      </c>
      <c r="K215" s="147">
        <v>163500</v>
      </c>
      <c r="L215" s="147">
        <v>42859</v>
      </c>
      <c r="M215" s="147">
        <v>137207</v>
      </c>
      <c r="N215" s="147">
        <v>180066</v>
      </c>
    </row>
    <row r="216" spans="1:14" x14ac:dyDescent="0.2">
      <c r="B216" s="146">
        <v>4323</v>
      </c>
      <c r="C216" s="146" t="s">
        <v>386</v>
      </c>
      <c r="D216" s="145">
        <v>1264</v>
      </c>
      <c r="E216" s="145">
        <v>783</v>
      </c>
      <c r="F216" s="145">
        <v>2047</v>
      </c>
      <c r="G216" s="145">
        <v>5083</v>
      </c>
      <c r="H216" s="145">
        <v>870</v>
      </c>
      <c r="I216" s="145">
        <v>1092</v>
      </c>
      <c r="J216" s="145">
        <v>7045</v>
      </c>
      <c r="K216" s="145">
        <v>9092</v>
      </c>
      <c r="L216" s="145">
        <v>2241</v>
      </c>
      <c r="M216" s="145">
        <v>10944</v>
      </c>
      <c r="N216" s="145">
        <v>13185</v>
      </c>
    </row>
    <row r="217" spans="1:14" x14ac:dyDescent="0.2">
      <c r="B217" s="146">
        <v>4301</v>
      </c>
      <c r="C217" s="146" t="s">
        <v>364</v>
      </c>
      <c r="D217" s="145">
        <v>60</v>
      </c>
      <c r="E217" s="145">
        <v>20</v>
      </c>
      <c r="F217" s="145">
        <v>80</v>
      </c>
      <c r="G217" s="145">
        <v>1666</v>
      </c>
      <c r="H217" s="145">
        <v>0</v>
      </c>
      <c r="I217" s="145">
        <v>207</v>
      </c>
      <c r="J217" s="145">
        <v>1873</v>
      </c>
      <c r="K217" s="145">
        <v>1953</v>
      </c>
      <c r="L217" s="145">
        <v>170</v>
      </c>
      <c r="M217" s="145">
        <v>598</v>
      </c>
      <c r="N217" s="145">
        <v>768</v>
      </c>
    </row>
    <row r="218" spans="1:14" x14ac:dyDescent="0.2">
      <c r="B218" s="146">
        <v>4302</v>
      </c>
      <c r="C218" s="146" t="s">
        <v>365</v>
      </c>
      <c r="D218" s="145">
        <v>697</v>
      </c>
      <c r="E218" s="145">
        <v>40</v>
      </c>
      <c r="F218" s="145">
        <v>737</v>
      </c>
      <c r="G218" s="145">
        <v>477</v>
      </c>
      <c r="H218" s="145">
        <v>0</v>
      </c>
      <c r="I218" s="145">
        <v>24</v>
      </c>
      <c r="J218" s="145">
        <v>501</v>
      </c>
      <c r="K218" s="145">
        <v>1238</v>
      </c>
      <c r="L218" s="145">
        <v>123</v>
      </c>
      <c r="M218" s="145">
        <v>388</v>
      </c>
      <c r="N218" s="145">
        <v>511</v>
      </c>
    </row>
    <row r="219" spans="1:14" x14ac:dyDescent="0.2">
      <c r="B219" s="146">
        <v>4303</v>
      </c>
      <c r="C219" s="146" t="s">
        <v>366</v>
      </c>
      <c r="D219" s="145">
        <v>1133</v>
      </c>
      <c r="E219" s="145">
        <v>2018</v>
      </c>
      <c r="F219" s="145">
        <v>3151</v>
      </c>
      <c r="G219" s="145">
        <v>8617</v>
      </c>
      <c r="H219" s="145">
        <v>23868</v>
      </c>
      <c r="I219" s="145">
        <v>561</v>
      </c>
      <c r="J219" s="145">
        <v>33046</v>
      </c>
      <c r="K219" s="145">
        <v>36197</v>
      </c>
      <c r="L219" s="145">
        <v>5461</v>
      </c>
      <c r="M219" s="145">
        <v>6330</v>
      </c>
      <c r="N219" s="145">
        <v>11791</v>
      </c>
    </row>
    <row r="220" spans="1:14" x14ac:dyDescent="0.2">
      <c r="B220" s="146">
        <v>4304</v>
      </c>
      <c r="C220" s="146" t="s">
        <v>367</v>
      </c>
      <c r="D220" s="145">
        <v>3130</v>
      </c>
      <c r="E220" s="145">
        <v>305</v>
      </c>
      <c r="F220" s="145">
        <v>3435</v>
      </c>
      <c r="G220" s="145">
        <v>9842</v>
      </c>
      <c r="H220" s="145">
        <v>264</v>
      </c>
      <c r="I220" s="145">
        <v>706</v>
      </c>
      <c r="J220" s="145">
        <v>10812</v>
      </c>
      <c r="K220" s="145">
        <v>14247</v>
      </c>
      <c r="L220" s="145">
        <v>4741</v>
      </c>
      <c r="M220" s="145">
        <v>22834</v>
      </c>
      <c r="N220" s="145">
        <v>27575</v>
      </c>
    </row>
    <row r="221" spans="1:14" x14ac:dyDescent="0.2">
      <c r="B221" s="146">
        <v>4305</v>
      </c>
      <c r="C221" s="146" t="s">
        <v>368</v>
      </c>
      <c r="D221" s="145">
        <v>232</v>
      </c>
      <c r="E221" s="145">
        <v>2851</v>
      </c>
      <c r="F221" s="145">
        <v>3083</v>
      </c>
      <c r="G221" s="145">
        <v>6176</v>
      </c>
      <c r="H221" s="145">
        <v>288</v>
      </c>
      <c r="I221" s="145">
        <v>64</v>
      </c>
      <c r="J221" s="145">
        <v>6528</v>
      </c>
      <c r="K221" s="145">
        <v>9611</v>
      </c>
      <c r="L221" s="145">
        <v>1503</v>
      </c>
      <c r="M221" s="145">
        <v>27646</v>
      </c>
      <c r="N221" s="145">
        <v>29149</v>
      </c>
    </row>
    <row r="222" spans="1:14" x14ac:dyDescent="0.2">
      <c r="B222" s="146">
        <v>4306</v>
      </c>
      <c r="C222" s="146" t="s">
        <v>369</v>
      </c>
      <c r="D222" s="145">
        <v>38</v>
      </c>
      <c r="E222" s="145">
        <v>32</v>
      </c>
      <c r="F222" s="145">
        <v>70</v>
      </c>
      <c r="G222" s="145">
        <v>1243</v>
      </c>
      <c r="H222" s="145">
        <v>83</v>
      </c>
      <c r="I222" s="145">
        <v>725</v>
      </c>
      <c r="J222" s="145">
        <v>2051</v>
      </c>
      <c r="K222" s="145">
        <v>2121</v>
      </c>
      <c r="L222" s="145">
        <v>149</v>
      </c>
      <c r="M222" s="145">
        <v>1302</v>
      </c>
      <c r="N222" s="145">
        <v>1451</v>
      </c>
    </row>
    <row r="223" spans="1:14" x14ac:dyDescent="0.2">
      <c r="B223" s="146">
        <v>4307</v>
      </c>
      <c r="C223" s="146" t="s">
        <v>370</v>
      </c>
      <c r="D223" s="145">
        <v>500</v>
      </c>
      <c r="E223" s="145">
        <v>122</v>
      </c>
      <c r="F223" s="145">
        <v>622</v>
      </c>
      <c r="G223" s="145">
        <v>5648</v>
      </c>
      <c r="H223" s="145">
        <v>0</v>
      </c>
      <c r="I223" s="145">
        <v>75</v>
      </c>
      <c r="J223" s="145">
        <v>5723</v>
      </c>
      <c r="K223" s="145">
        <v>6345</v>
      </c>
      <c r="L223" s="145">
        <v>644</v>
      </c>
      <c r="M223" s="145">
        <v>5220</v>
      </c>
      <c r="N223" s="145">
        <v>5864</v>
      </c>
    </row>
    <row r="224" spans="1:14" x14ac:dyDescent="0.2">
      <c r="B224" s="146">
        <v>4308</v>
      </c>
      <c r="C224" s="146" t="s">
        <v>371</v>
      </c>
      <c r="D224" s="145">
        <v>130</v>
      </c>
      <c r="E224" s="145">
        <v>329</v>
      </c>
      <c r="F224" s="145">
        <v>459</v>
      </c>
      <c r="G224" s="145">
        <v>1061</v>
      </c>
      <c r="H224" s="145">
        <v>0</v>
      </c>
      <c r="I224" s="145">
        <v>0</v>
      </c>
      <c r="J224" s="145">
        <v>1061</v>
      </c>
      <c r="K224" s="145">
        <v>1520</v>
      </c>
      <c r="L224" s="145">
        <v>834</v>
      </c>
      <c r="M224" s="145">
        <v>295</v>
      </c>
      <c r="N224" s="145">
        <v>1129</v>
      </c>
    </row>
    <row r="225" spans="2:14" x14ac:dyDescent="0.2">
      <c r="B225" s="146">
        <v>4309</v>
      </c>
      <c r="C225" s="146" t="s">
        <v>372</v>
      </c>
      <c r="D225" s="145">
        <v>549</v>
      </c>
      <c r="E225" s="145">
        <v>1961</v>
      </c>
      <c r="F225" s="145">
        <v>2510</v>
      </c>
      <c r="G225" s="145">
        <v>8645</v>
      </c>
      <c r="H225" s="145">
        <v>3678</v>
      </c>
      <c r="I225" s="145">
        <v>3289</v>
      </c>
      <c r="J225" s="145">
        <v>15612</v>
      </c>
      <c r="K225" s="145">
        <v>18122</v>
      </c>
      <c r="L225" s="145">
        <v>1161</v>
      </c>
      <c r="M225" s="145">
        <v>9517</v>
      </c>
      <c r="N225" s="145">
        <v>10678</v>
      </c>
    </row>
    <row r="226" spans="2:14" x14ac:dyDescent="0.2">
      <c r="B226" s="146">
        <v>4310</v>
      </c>
      <c r="C226" s="146" t="s">
        <v>373</v>
      </c>
      <c r="D226" s="145">
        <v>3361</v>
      </c>
      <c r="E226" s="145">
        <v>1351</v>
      </c>
      <c r="F226" s="145">
        <v>4712</v>
      </c>
      <c r="G226" s="145">
        <v>2172</v>
      </c>
      <c r="H226" s="145">
        <v>12</v>
      </c>
      <c r="I226" s="145">
        <v>41</v>
      </c>
      <c r="J226" s="145">
        <v>2225</v>
      </c>
      <c r="K226" s="145">
        <v>6937</v>
      </c>
      <c r="L226" s="145">
        <v>8533</v>
      </c>
      <c r="M226" s="145">
        <v>11353</v>
      </c>
      <c r="N226" s="145">
        <v>19886</v>
      </c>
    </row>
    <row r="227" spans="2:14" x14ac:dyDescent="0.2">
      <c r="B227" s="146">
        <v>4311</v>
      </c>
      <c r="C227" s="146" t="s">
        <v>374</v>
      </c>
      <c r="D227" s="145">
        <v>458</v>
      </c>
      <c r="E227" s="145">
        <v>367</v>
      </c>
      <c r="F227" s="145">
        <v>825</v>
      </c>
      <c r="G227" s="145">
        <v>2590</v>
      </c>
      <c r="H227" s="145">
        <v>23</v>
      </c>
      <c r="I227" s="145">
        <v>2235</v>
      </c>
      <c r="J227" s="145">
        <v>4848</v>
      </c>
      <c r="K227" s="145">
        <v>5673</v>
      </c>
      <c r="L227" s="145">
        <v>1115</v>
      </c>
      <c r="M227" s="145">
        <v>5741</v>
      </c>
      <c r="N227" s="145">
        <v>6856</v>
      </c>
    </row>
    <row r="228" spans="2:14" x14ac:dyDescent="0.2">
      <c r="B228" s="146">
        <v>4312</v>
      </c>
      <c r="C228" s="146" t="s">
        <v>375</v>
      </c>
      <c r="D228" s="145">
        <v>1349</v>
      </c>
      <c r="E228" s="145">
        <v>125</v>
      </c>
      <c r="F228" s="145">
        <v>1474</v>
      </c>
      <c r="G228" s="145">
        <v>7145</v>
      </c>
      <c r="H228" s="145">
        <v>952</v>
      </c>
      <c r="I228" s="145">
        <v>703</v>
      </c>
      <c r="J228" s="145">
        <v>8800</v>
      </c>
      <c r="K228" s="145">
        <v>10274</v>
      </c>
      <c r="L228" s="145">
        <v>5569</v>
      </c>
      <c r="M228" s="145">
        <v>7047</v>
      </c>
      <c r="N228" s="145">
        <v>12616</v>
      </c>
    </row>
    <row r="229" spans="2:14" x14ac:dyDescent="0.2">
      <c r="B229" s="146">
        <v>4313</v>
      </c>
      <c r="C229" s="146" t="s">
        <v>376</v>
      </c>
      <c r="D229" s="145">
        <v>257</v>
      </c>
      <c r="E229" s="145">
        <v>220</v>
      </c>
      <c r="F229" s="145">
        <v>477</v>
      </c>
      <c r="G229" s="145">
        <v>2066</v>
      </c>
      <c r="H229" s="145">
        <v>5</v>
      </c>
      <c r="I229" s="145">
        <v>225</v>
      </c>
      <c r="J229" s="145">
        <v>2296</v>
      </c>
      <c r="K229" s="145">
        <v>2773</v>
      </c>
      <c r="L229" s="145">
        <v>1722</v>
      </c>
      <c r="M229" s="145">
        <v>5748</v>
      </c>
      <c r="N229" s="145">
        <v>7470</v>
      </c>
    </row>
    <row r="230" spans="2:14" x14ac:dyDescent="0.2">
      <c r="B230" s="146">
        <v>4314</v>
      </c>
      <c r="C230" s="146" t="s">
        <v>377</v>
      </c>
      <c r="D230" s="145">
        <v>719</v>
      </c>
      <c r="E230" s="145">
        <v>15</v>
      </c>
      <c r="F230" s="145">
        <v>734</v>
      </c>
      <c r="G230" s="145">
        <v>974</v>
      </c>
      <c r="H230" s="145">
        <v>287</v>
      </c>
      <c r="I230" s="145">
        <v>420</v>
      </c>
      <c r="J230" s="145">
        <v>1681</v>
      </c>
      <c r="K230" s="145">
        <v>2415</v>
      </c>
      <c r="L230" s="145">
        <v>514</v>
      </c>
      <c r="M230" s="145">
        <v>744</v>
      </c>
      <c r="N230" s="145">
        <v>1258</v>
      </c>
    </row>
    <row r="231" spans="2:14" x14ac:dyDescent="0.2">
      <c r="B231" s="146">
        <v>4315</v>
      </c>
      <c r="C231" s="146" t="s">
        <v>378</v>
      </c>
      <c r="D231" s="145">
        <v>215</v>
      </c>
      <c r="E231" s="145">
        <v>30</v>
      </c>
      <c r="F231" s="145">
        <v>245</v>
      </c>
      <c r="G231" s="145">
        <v>0</v>
      </c>
      <c r="H231" s="145">
        <v>0</v>
      </c>
      <c r="I231" s="145">
        <v>48</v>
      </c>
      <c r="J231" s="145">
        <v>48</v>
      </c>
      <c r="K231" s="145">
        <v>293</v>
      </c>
      <c r="L231" s="145">
        <v>345</v>
      </c>
      <c r="M231" s="145">
        <v>2732</v>
      </c>
      <c r="N231" s="145">
        <v>3077</v>
      </c>
    </row>
    <row r="232" spans="2:14" x14ac:dyDescent="0.2">
      <c r="B232" s="146">
        <v>4316</v>
      </c>
      <c r="C232" s="146" t="s">
        <v>379</v>
      </c>
      <c r="D232" s="145">
        <v>46</v>
      </c>
      <c r="E232" s="145">
        <v>13</v>
      </c>
      <c r="F232" s="145">
        <v>59</v>
      </c>
      <c r="G232" s="145">
        <v>1553</v>
      </c>
      <c r="H232" s="145">
        <v>8</v>
      </c>
      <c r="I232" s="145">
        <v>71</v>
      </c>
      <c r="J232" s="145">
        <v>1632</v>
      </c>
      <c r="K232" s="145">
        <v>1691</v>
      </c>
      <c r="L232" s="145">
        <v>585</v>
      </c>
      <c r="M232" s="145">
        <v>0</v>
      </c>
      <c r="N232" s="145">
        <v>585</v>
      </c>
    </row>
    <row r="233" spans="2:14" x14ac:dyDescent="0.2">
      <c r="B233" s="146">
        <v>4317</v>
      </c>
      <c r="C233" s="146" t="s">
        <v>380</v>
      </c>
      <c r="D233" s="145">
        <v>592</v>
      </c>
      <c r="E233" s="145">
        <v>10</v>
      </c>
      <c r="F233" s="145">
        <v>602</v>
      </c>
      <c r="G233" s="145">
        <v>9085</v>
      </c>
      <c r="H233" s="145">
        <v>139</v>
      </c>
      <c r="I233" s="145">
        <v>1074</v>
      </c>
      <c r="J233" s="145">
        <v>10298</v>
      </c>
      <c r="K233" s="145">
        <v>10900</v>
      </c>
      <c r="L233" s="145">
        <v>252</v>
      </c>
      <c r="M233" s="145">
        <v>3160</v>
      </c>
      <c r="N233" s="145">
        <v>3412</v>
      </c>
    </row>
    <row r="234" spans="2:14" x14ac:dyDescent="0.2">
      <c r="B234" s="146">
        <v>4318</v>
      </c>
      <c r="C234" s="146" t="s">
        <v>381</v>
      </c>
      <c r="D234" s="145">
        <v>2167</v>
      </c>
      <c r="E234" s="145">
        <v>34</v>
      </c>
      <c r="F234" s="145">
        <v>2201</v>
      </c>
      <c r="G234" s="145">
        <v>6132</v>
      </c>
      <c r="H234" s="145">
        <v>1637</v>
      </c>
      <c r="I234" s="145">
        <v>505</v>
      </c>
      <c r="J234" s="145">
        <v>8274</v>
      </c>
      <c r="K234" s="145">
        <v>10475</v>
      </c>
      <c r="L234" s="145">
        <v>4732</v>
      </c>
      <c r="M234" s="145">
        <v>10383</v>
      </c>
      <c r="N234" s="145">
        <v>15115</v>
      </c>
    </row>
    <row r="235" spans="2:14" x14ac:dyDescent="0.2">
      <c r="B235" s="146">
        <v>4319</v>
      </c>
      <c r="C235" s="146" t="s">
        <v>382</v>
      </c>
      <c r="D235" s="145">
        <v>212</v>
      </c>
      <c r="E235" s="145">
        <v>0</v>
      </c>
      <c r="F235" s="145">
        <v>212</v>
      </c>
      <c r="G235" s="145">
        <v>53</v>
      </c>
      <c r="H235" s="145">
        <v>0</v>
      </c>
      <c r="I235" s="145">
        <v>0</v>
      </c>
      <c r="J235" s="145">
        <v>53</v>
      </c>
      <c r="K235" s="145">
        <v>265</v>
      </c>
      <c r="L235" s="145">
        <v>1148</v>
      </c>
      <c r="M235" s="145">
        <v>50</v>
      </c>
      <c r="N235" s="145">
        <v>1198</v>
      </c>
    </row>
    <row r="236" spans="2:14" x14ac:dyDescent="0.2">
      <c r="B236" s="146">
        <v>4320</v>
      </c>
      <c r="C236" s="146" t="s">
        <v>383</v>
      </c>
      <c r="D236" s="145">
        <v>526</v>
      </c>
      <c r="E236" s="145">
        <v>4</v>
      </c>
      <c r="F236" s="145">
        <v>530</v>
      </c>
      <c r="G236" s="145">
        <v>6572</v>
      </c>
      <c r="H236" s="145">
        <v>1245</v>
      </c>
      <c r="I236" s="145">
        <v>82</v>
      </c>
      <c r="J236" s="145">
        <v>7899</v>
      </c>
      <c r="K236" s="145">
        <v>8429</v>
      </c>
      <c r="L236" s="145">
        <v>315</v>
      </c>
      <c r="M236" s="145">
        <v>4675</v>
      </c>
      <c r="N236" s="145">
        <v>4990</v>
      </c>
    </row>
    <row r="237" spans="2:14" x14ac:dyDescent="0.2">
      <c r="B237" s="146">
        <v>4321</v>
      </c>
      <c r="C237" s="146" t="s">
        <v>384</v>
      </c>
      <c r="D237" s="145">
        <v>148</v>
      </c>
      <c r="E237" s="145">
        <v>272</v>
      </c>
      <c r="F237" s="145">
        <v>420</v>
      </c>
      <c r="G237" s="145">
        <v>180</v>
      </c>
      <c r="H237" s="145">
        <v>0</v>
      </c>
      <c r="I237" s="145">
        <v>0</v>
      </c>
      <c r="J237" s="145">
        <v>180</v>
      </c>
      <c r="K237" s="145">
        <v>600</v>
      </c>
      <c r="L237" s="145">
        <v>822</v>
      </c>
      <c r="M237" s="145">
        <v>250</v>
      </c>
      <c r="N237" s="145">
        <v>1072</v>
      </c>
    </row>
    <row r="238" spans="2:14" x14ac:dyDescent="0.2">
      <c r="B238" s="146">
        <v>4322</v>
      </c>
      <c r="C238" s="146" t="s">
        <v>385</v>
      </c>
      <c r="D238" s="145">
        <v>42</v>
      </c>
      <c r="E238" s="145">
        <v>20</v>
      </c>
      <c r="F238" s="145">
        <v>62</v>
      </c>
      <c r="G238" s="145">
        <v>1973</v>
      </c>
      <c r="H238" s="145">
        <v>228</v>
      </c>
      <c r="I238" s="145">
        <v>66</v>
      </c>
      <c r="J238" s="145">
        <v>2267</v>
      </c>
      <c r="K238" s="145">
        <v>2329</v>
      </c>
      <c r="L238" s="145">
        <v>180</v>
      </c>
      <c r="M238" s="145">
        <v>250</v>
      </c>
      <c r="N238" s="145">
        <v>430</v>
      </c>
    </row>
  </sheetData>
  <mergeCells count="10">
    <mergeCell ref="N5:N6"/>
    <mergeCell ref="B4:B6"/>
    <mergeCell ref="C4:C6"/>
    <mergeCell ref="D4:K4"/>
    <mergeCell ref="L4:N4"/>
    <mergeCell ref="D5:F5"/>
    <mergeCell ref="G5:J5"/>
    <mergeCell ref="K5:K6"/>
    <mergeCell ref="L5:L6"/>
    <mergeCell ref="M5:M6"/>
  </mergeCells>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7"/>
  <sheetViews>
    <sheetView tabSelected="1" zoomScaleNormal="100" workbookViewId="0">
      <pane xSplit="3" ySplit="6" topLeftCell="D7" activePane="bottomRight" state="frozen"/>
      <selection pane="topRight" activeCell="D1" sqref="D1"/>
      <selection pane="bottomLeft" activeCell="A7" sqref="A7"/>
      <selection pane="bottomRight" activeCell="A4" sqref="A4"/>
    </sheetView>
  </sheetViews>
  <sheetFormatPr baseColWidth="10" defaultRowHeight="12.75" x14ac:dyDescent="0.2"/>
  <cols>
    <col min="1" max="1" width="3.7109375" customWidth="1"/>
    <col min="2" max="2" width="10.28515625" customWidth="1"/>
    <col min="3" max="3" width="19.7109375" customWidth="1"/>
    <col min="4" max="21" width="9.5703125" customWidth="1"/>
    <col min="22" max="22" width="10.5703125" bestFit="1" customWidth="1"/>
    <col min="23" max="23" width="10.85546875" bestFit="1" customWidth="1"/>
    <col min="24" max="25" width="9.5703125" customWidth="1"/>
    <col min="26" max="26" width="10.85546875" bestFit="1" customWidth="1"/>
    <col min="28" max="28" width="11.42578125" style="34"/>
  </cols>
  <sheetData>
    <row r="1" spans="1:26" ht="15.75" x14ac:dyDescent="0.25">
      <c r="A1" s="17" t="str">
        <f>Inhaltsverzeichnis!B47&amp;" "&amp;Inhaltsverzeichnis!C47&amp;": "&amp;Inhaltsverzeichnis!E47</f>
        <v>Tabelle 24: Wohnbautätigkeit nach Gemeinden, 2012</v>
      </c>
      <c r="C1" s="143"/>
      <c r="D1" s="143"/>
      <c r="E1" s="143"/>
      <c r="F1" s="143"/>
      <c r="G1" s="143"/>
      <c r="H1" s="143"/>
      <c r="I1" s="143"/>
      <c r="J1" s="143"/>
      <c r="K1" s="143"/>
      <c r="L1" s="143"/>
    </row>
    <row r="2" spans="1:26" x14ac:dyDescent="0.2">
      <c r="B2" s="142"/>
      <c r="C2" s="143"/>
      <c r="D2" s="143"/>
      <c r="E2" s="143"/>
      <c r="F2" s="143"/>
      <c r="G2" s="143"/>
      <c r="H2" s="143"/>
      <c r="I2" s="143"/>
      <c r="J2" s="143"/>
      <c r="K2" s="143"/>
      <c r="L2" s="143"/>
    </row>
    <row r="3" spans="1:26" x14ac:dyDescent="0.2">
      <c r="B3" s="142"/>
      <c r="C3" s="143"/>
      <c r="D3" s="143"/>
      <c r="E3" s="143"/>
      <c r="F3" s="143"/>
      <c r="G3" s="143"/>
      <c r="H3" s="143"/>
      <c r="I3" s="143"/>
      <c r="J3" s="143"/>
      <c r="K3" s="143"/>
      <c r="L3" s="143"/>
    </row>
    <row r="4" spans="1:26" ht="12.75" customHeight="1" x14ac:dyDescent="0.2">
      <c r="B4" s="244" t="s">
        <v>169</v>
      </c>
      <c r="C4" s="244" t="s">
        <v>517</v>
      </c>
      <c r="D4" s="248" t="s">
        <v>518</v>
      </c>
      <c r="E4" s="249"/>
      <c r="F4" s="249" t="s">
        <v>519</v>
      </c>
      <c r="G4" s="249"/>
      <c r="H4" s="249"/>
      <c r="I4" s="249"/>
      <c r="J4" s="249"/>
      <c r="K4" s="249"/>
      <c r="L4" s="249"/>
      <c r="M4" s="244" t="s">
        <v>520</v>
      </c>
      <c r="N4" s="244" t="s">
        <v>521</v>
      </c>
      <c r="O4" s="249" t="s">
        <v>522</v>
      </c>
      <c r="P4" s="249"/>
      <c r="Q4" s="249"/>
      <c r="R4" s="249"/>
      <c r="S4" s="249"/>
      <c r="T4" s="249"/>
      <c r="U4" s="249"/>
      <c r="V4" s="244" t="s">
        <v>600</v>
      </c>
      <c r="W4" s="244" t="s">
        <v>523</v>
      </c>
      <c r="X4" s="248" t="s">
        <v>524</v>
      </c>
      <c r="Y4" s="248"/>
      <c r="Z4" s="248"/>
    </row>
    <row r="5" spans="1:26" x14ac:dyDescent="0.2">
      <c r="B5" s="247"/>
      <c r="C5" s="244"/>
      <c r="D5" s="254" t="s">
        <v>30</v>
      </c>
      <c r="E5" s="254" t="s">
        <v>525</v>
      </c>
      <c r="F5" s="254">
        <v>1</v>
      </c>
      <c r="G5" s="254">
        <v>2</v>
      </c>
      <c r="H5" s="254">
        <v>3</v>
      </c>
      <c r="I5" s="254">
        <v>4</v>
      </c>
      <c r="J5" s="254">
        <v>5</v>
      </c>
      <c r="K5" s="254" t="s">
        <v>111</v>
      </c>
      <c r="L5" s="254" t="s">
        <v>30</v>
      </c>
      <c r="M5" s="244"/>
      <c r="N5" s="244"/>
      <c r="O5" s="254">
        <v>1</v>
      </c>
      <c r="P5" s="254">
        <v>2</v>
      </c>
      <c r="Q5" s="254">
        <v>3</v>
      </c>
      <c r="R5" s="254">
        <v>4</v>
      </c>
      <c r="S5" s="254">
        <v>5</v>
      </c>
      <c r="T5" s="254" t="s">
        <v>111</v>
      </c>
      <c r="U5" s="254" t="s">
        <v>30</v>
      </c>
      <c r="V5" s="244"/>
      <c r="W5" s="244"/>
      <c r="X5" s="255" t="s">
        <v>393</v>
      </c>
      <c r="Y5" s="255"/>
      <c r="Z5" s="254" t="s">
        <v>133</v>
      </c>
    </row>
    <row r="6" spans="1:26" x14ac:dyDescent="0.2">
      <c r="B6" s="247"/>
      <c r="C6" s="244"/>
      <c r="D6" s="254"/>
      <c r="E6" s="254"/>
      <c r="F6" s="254"/>
      <c r="G6" s="254"/>
      <c r="H6" s="254"/>
      <c r="I6" s="254"/>
      <c r="J6" s="254"/>
      <c r="K6" s="254"/>
      <c r="L6" s="254"/>
      <c r="M6" s="244"/>
      <c r="N6" s="244"/>
      <c r="O6" s="254"/>
      <c r="P6" s="254"/>
      <c r="Q6" s="254"/>
      <c r="R6" s="254"/>
      <c r="S6" s="254"/>
      <c r="T6" s="254"/>
      <c r="U6" s="254"/>
      <c r="V6" s="244"/>
      <c r="W6" s="244"/>
      <c r="X6" s="73" t="s">
        <v>30</v>
      </c>
      <c r="Y6" s="73" t="s">
        <v>525</v>
      </c>
      <c r="Z6" s="254"/>
    </row>
    <row r="7" spans="1:26" x14ac:dyDescent="0.2">
      <c r="B7" s="144">
        <v>4335</v>
      </c>
      <c r="C7" s="144" t="s">
        <v>54</v>
      </c>
      <c r="D7" s="93">
        <v>1628</v>
      </c>
      <c r="E7" s="93">
        <v>1115</v>
      </c>
      <c r="F7" s="93">
        <v>22</v>
      </c>
      <c r="G7" s="93">
        <v>425</v>
      </c>
      <c r="H7" s="93">
        <v>1110</v>
      </c>
      <c r="I7" s="93">
        <v>1572</v>
      </c>
      <c r="J7" s="93">
        <v>1034</v>
      </c>
      <c r="K7" s="93">
        <v>415</v>
      </c>
      <c r="L7" s="93">
        <v>4578</v>
      </c>
      <c r="M7" s="152">
        <v>183</v>
      </c>
      <c r="N7" s="152">
        <v>207</v>
      </c>
      <c r="O7" s="93">
        <v>134</v>
      </c>
      <c r="P7" s="93">
        <v>488</v>
      </c>
      <c r="Q7" s="93">
        <v>921</v>
      </c>
      <c r="R7" s="93">
        <v>1407</v>
      </c>
      <c r="S7" s="93">
        <v>839</v>
      </c>
      <c r="T7" s="93">
        <v>318</v>
      </c>
      <c r="U7" s="93">
        <v>4107</v>
      </c>
      <c r="V7" s="93">
        <v>291022</v>
      </c>
      <c r="W7" s="93">
        <v>5994</v>
      </c>
      <c r="X7" s="93">
        <v>954</v>
      </c>
      <c r="Y7" s="93">
        <v>571</v>
      </c>
      <c r="Z7" s="93">
        <v>3247</v>
      </c>
    </row>
    <row r="8" spans="1:26" x14ac:dyDescent="0.2">
      <c r="B8" s="144">
        <v>4019</v>
      </c>
      <c r="C8" s="144" t="s">
        <v>182</v>
      </c>
      <c r="D8" s="92">
        <v>141</v>
      </c>
      <c r="E8" s="92">
        <v>91</v>
      </c>
      <c r="F8" s="92">
        <v>2</v>
      </c>
      <c r="G8" s="92">
        <v>49</v>
      </c>
      <c r="H8" s="92">
        <v>118</v>
      </c>
      <c r="I8" s="92">
        <v>138</v>
      </c>
      <c r="J8" s="92">
        <v>84</v>
      </c>
      <c r="K8" s="92">
        <v>37</v>
      </c>
      <c r="L8" s="92">
        <v>428</v>
      </c>
      <c r="M8" s="153">
        <v>7</v>
      </c>
      <c r="N8" s="153">
        <v>48</v>
      </c>
      <c r="O8" s="92">
        <v>10</v>
      </c>
      <c r="P8" s="92">
        <v>32</v>
      </c>
      <c r="Q8" s="92">
        <v>93</v>
      </c>
      <c r="R8" s="92">
        <v>144</v>
      </c>
      <c r="S8" s="92">
        <v>63</v>
      </c>
      <c r="T8" s="92">
        <v>16</v>
      </c>
      <c r="U8" s="92">
        <v>338</v>
      </c>
      <c r="V8" s="92">
        <v>35047</v>
      </c>
      <c r="W8" s="92">
        <v>545</v>
      </c>
      <c r="X8" s="92">
        <v>120</v>
      </c>
      <c r="Y8" s="92">
        <v>55</v>
      </c>
      <c r="Z8" s="92">
        <v>575</v>
      </c>
    </row>
    <row r="9" spans="1:26" x14ac:dyDescent="0.2">
      <c r="B9" s="146">
        <v>4001</v>
      </c>
      <c r="C9" s="146" t="s">
        <v>42</v>
      </c>
      <c r="D9" s="92">
        <v>14</v>
      </c>
      <c r="E9" s="92">
        <v>1</v>
      </c>
      <c r="F9" s="92">
        <v>0</v>
      </c>
      <c r="G9" s="92">
        <v>11</v>
      </c>
      <c r="H9" s="92">
        <v>30</v>
      </c>
      <c r="I9" s="92">
        <v>32</v>
      </c>
      <c r="J9" s="92">
        <v>8</v>
      </c>
      <c r="K9" s="92">
        <v>0</v>
      </c>
      <c r="L9" s="92">
        <v>81</v>
      </c>
      <c r="M9" s="153">
        <v>3</v>
      </c>
      <c r="N9" s="153">
        <v>1</v>
      </c>
      <c r="O9" s="92">
        <v>3</v>
      </c>
      <c r="P9" s="92">
        <v>17</v>
      </c>
      <c r="Q9" s="92">
        <v>26</v>
      </c>
      <c r="R9" s="92">
        <v>36</v>
      </c>
      <c r="S9" s="92">
        <v>9</v>
      </c>
      <c r="T9" s="92">
        <v>3</v>
      </c>
      <c r="U9" s="92">
        <v>88</v>
      </c>
      <c r="V9" s="92">
        <v>10815</v>
      </c>
      <c r="W9" s="92">
        <v>143</v>
      </c>
      <c r="X9" s="92">
        <v>29</v>
      </c>
      <c r="Y9" s="92">
        <v>7</v>
      </c>
      <c r="Z9" s="92">
        <v>267</v>
      </c>
    </row>
    <row r="10" spans="1:26" x14ac:dyDescent="0.2">
      <c r="B10" s="146">
        <v>4002</v>
      </c>
      <c r="C10" s="146" t="s">
        <v>171</v>
      </c>
      <c r="D10" s="92">
        <v>3</v>
      </c>
      <c r="E10" s="92">
        <v>1</v>
      </c>
      <c r="F10" s="92">
        <v>0</v>
      </c>
      <c r="G10" s="92">
        <v>0</v>
      </c>
      <c r="H10" s="92">
        <v>6</v>
      </c>
      <c r="I10" s="92">
        <v>6</v>
      </c>
      <c r="J10" s="92">
        <v>3</v>
      </c>
      <c r="K10" s="92">
        <v>0</v>
      </c>
      <c r="L10" s="92">
        <v>15</v>
      </c>
      <c r="M10" s="153">
        <v>0</v>
      </c>
      <c r="N10" s="153">
        <v>0</v>
      </c>
      <c r="O10" s="92">
        <v>0</v>
      </c>
      <c r="P10" s="92">
        <v>0</v>
      </c>
      <c r="Q10" s="92">
        <v>6</v>
      </c>
      <c r="R10" s="92">
        <v>6</v>
      </c>
      <c r="S10" s="92">
        <v>4</v>
      </c>
      <c r="T10" s="92">
        <v>0</v>
      </c>
      <c r="U10" s="92">
        <v>16</v>
      </c>
      <c r="V10" s="92">
        <v>690</v>
      </c>
      <c r="W10" s="92">
        <v>11</v>
      </c>
      <c r="X10" s="92">
        <v>1</v>
      </c>
      <c r="Y10" s="92">
        <v>0</v>
      </c>
      <c r="Z10" s="92">
        <v>3</v>
      </c>
    </row>
    <row r="11" spans="1:26" x14ac:dyDescent="0.2">
      <c r="B11" s="146">
        <v>4003</v>
      </c>
      <c r="C11" s="146" t="s">
        <v>172</v>
      </c>
      <c r="D11" s="92">
        <v>9</v>
      </c>
      <c r="E11" s="92">
        <v>4</v>
      </c>
      <c r="F11" s="92">
        <v>0</v>
      </c>
      <c r="G11" s="92">
        <v>0</v>
      </c>
      <c r="H11" s="92">
        <v>4</v>
      </c>
      <c r="I11" s="92">
        <v>24</v>
      </c>
      <c r="J11" s="92">
        <v>2</v>
      </c>
      <c r="K11" s="92">
        <v>2</v>
      </c>
      <c r="L11" s="92">
        <v>32</v>
      </c>
      <c r="M11" s="153">
        <v>2</v>
      </c>
      <c r="N11" s="153">
        <v>39</v>
      </c>
      <c r="O11" s="92">
        <v>7</v>
      </c>
      <c r="P11" s="92">
        <v>5</v>
      </c>
      <c r="Q11" s="92">
        <v>1</v>
      </c>
      <c r="R11" s="92">
        <v>16</v>
      </c>
      <c r="S11" s="92">
        <v>2</v>
      </c>
      <c r="T11" s="92">
        <v>2</v>
      </c>
      <c r="U11" s="92">
        <v>1</v>
      </c>
      <c r="V11" s="92">
        <v>3438</v>
      </c>
      <c r="W11" s="92">
        <v>50</v>
      </c>
      <c r="X11" s="92">
        <v>19</v>
      </c>
      <c r="Y11" s="92">
        <v>2</v>
      </c>
      <c r="Z11" s="92">
        <v>137</v>
      </c>
    </row>
    <row r="12" spans="1:26" x14ac:dyDescent="0.2">
      <c r="B12" s="146">
        <v>4004</v>
      </c>
      <c r="C12" s="146" t="s">
        <v>173</v>
      </c>
      <c r="D12" s="92">
        <v>0</v>
      </c>
      <c r="E12" s="92">
        <v>0</v>
      </c>
      <c r="F12" s="92">
        <v>0</v>
      </c>
      <c r="G12" s="92">
        <v>0</v>
      </c>
      <c r="H12" s="92">
        <v>0</v>
      </c>
      <c r="I12" s="92">
        <v>0</v>
      </c>
      <c r="J12" s="92">
        <v>0</v>
      </c>
      <c r="K12" s="92">
        <v>0</v>
      </c>
      <c r="L12" s="92">
        <v>0</v>
      </c>
      <c r="M12" s="151">
        <v>0</v>
      </c>
      <c r="N12" s="151">
        <v>0</v>
      </c>
      <c r="O12" s="92">
        <v>0</v>
      </c>
      <c r="P12" s="92">
        <v>0</v>
      </c>
      <c r="Q12" s="92">
        <v>0</v>
      </c>
      <c r="R12" s="92">
        <v>0</v>
      </c>
      <c r="S12" s="92">
        <v>2</v>
      </c>
      <c r="T12" s="92">
        <v>1</v>
      </c>
      <c r="U12" s="92">
        <v>1</v>
      </c>
      <c r="V12" s="92">
        <v>321</v>
      </c>
      <c r="W12" s="92">
        <v>0</v>
      </c>
      <c r="X12" s="92">
        <v>0</v>
      </c>
      <c r="Y12" s="92">
        <v>0</v>
      </c>
      <c r="Z12" s="92">
        <v>0</v>
      </c>
    </row>
    <row r="13" spans="1:26" x14ac:dyDescent="0.2">
      <c r="B13" s="146">
        <v>4005</v>
      </c>
      <c r="C13" s="146" t="s">
        <v>174</v>
      </c>
      <c r="D13" s="92">
        <v>24</v>
      </c>
      <c r="E13" s="92">
        <v>17</v>
      </c>
      <c r="F13" s="92">
        <v>0</v>
      </c>
      <c r="G13" s="92">
        <v>3</v>
      </c>
      <c r="H13" s="92">
        <v>11</v>
      </c>
      <c r="I13" s="92">
        <v>20</v>
      </c>
      <c r="J13" s="92">
        <v>18</v>
      </c>
      <c r="K13" s="92">
        <v>15</v>
      </c>
      <c r="L13" s="92">
        <v>67</v>
      </c>
      <c r="M13" s="151">
        <v>0</v>
      </c>
      <c r="N13" s="153">
        <v>3</v>
      </c>
      <c r="O13" s="92">
        <v>0</v>
      </c>
      <c r="P13" s="92">
        <v>3</v>
      </c>
      <c r="Q13" s="92">
        <v>19</v>
      </c>
      <c r="R13" s="92">
        <v>37</v>
      </c>
      <c r="S13" s="92">
        <v>10</v>
      </c>
      <c r="T13" s="92">
        <v>14</v>
      </c>
      <c r="U13" s="92">
        <v>83</v>
      </c>
      <c r="V13" s="92">
        <v>1786</v>
      </c>
      <c r="W13" s="92">
        <v>104</v>
      </c>
      <c r="X13" s="92">
        <v>15</v>
      </c>
      <c r="Y13" s="92">
        <v>5</v>
      </c>
      <c r="Z13" s="92">
        <v>46</v>
      </c>
    </row>
    <row r="14" spans="1:26" x14ac:dyDescent="0.2">
      <c r="B14" s="146">
        <v>4006</v>
      </c>
      <c r="C14" s="146" t="s">
        <v>175</v>
      </c>
      <c r="D14" s="92">
        <v>21</v>
      </c>
      <c r="E14" s="92">
        <v>16</v>
      </c>
      <c r="F14" s="92">
        <v>0</v>
      </c>
      <c r="G14" s="92">
        <v>5</v>
      </c>
      <c r="H14" s="92">
        <v>17</v>
      </c>
      <c r="I14" s="92">
        <v>18</v>
      </c>
      <c r="J14" s="92">
        <v>14</v>
      </c>
      <c r="K14" s="92">
        <v>2</v>
      </c>
      <c r="L14" s="92">
        <v>56</v>
      </c>
      <c r="M14" s="151">
        <v>0</v>
      </c>
      <c r="N14" s="153">
        <v>2</v>
      </c>
      <c r="O14" s="92">
        <v>0</v>
      </c>
      <c r="P14" s="92">
        <v>5</v>
      </c>
      <c r="Q14" s="92">
        <v>14</v>
      </c>
      <c r="R14" s="92">
        <v>22</v>
      </c>
      <c r="S14" s="92">
        <v>14</v>
      </c>
      <c r="T14" s="92">
        <v>0</v>
      </c>
      <c r="U14" s="92">
        <v>55</v>
      </c>
      <c r="V14" s="92">
        <v>3172</v>
      </c>
      <c r="W14" s="92">
        <v>38</v>
      </c>
      <c r="X14" s="92">
        <v>25</v>
      </c>
      <c r="Y14" s="92">
        <v>20</v>
      </c>
      <c r="Z14" s="92">
        <v>51</v>
      </c>
    </row>
    <row r="15" spans="1:26" x14ac:dyDescent="0.2">
      <c r="B15" s="146">
        <v>4007</v>
      </c>
      <c r="C15" s="146" t="s">
        <v>176</v>
      </c>
      <c r="D15" s="92">
        <v>4</v>
      </c>
      <c r="E15" s="92">
        <v>4</v>
      </c>
      <c r="F15" s="92">
        <v>0</v>
      </c>
      <c r="G15" s="92">
        <v>0</v>
      </c>
      <c r="H15" s="92">
        <v>0</v>
      </c>
      <c r="I15" s="92">
        <v>0</v>
      </c>
      <c r="J15" s="92">
        <v>2</v>
      </c>
      <c r="K15" s="92">
        <v>2</v>
      </c>
      <c r="L15" s="92">
        <v>4</v>
      </c>
      <c r="M15" s="151">
        <v>0</v>
      </c>
      <c r="N15" s="153">
        <v>1</v>
      </c>
      <c r="O15" s="92">
        <v>0</v>
      </c>
      <c r="P15" s="92">
        <v>0</v>
      </c>
      <c r="Q15" s="92">
        <v>1</v>
      </c>
      <c r="R15" s="92">
        <v>0</v>
      </c>
      <c r="S15" s="92">
        <v>3</v>
      </c>
      <c r="T15" s="92">
        <v>2</v>
      </c>
      <c r="U15" s="92">
        <v>6</v>
      </c>
      <c r="V15" s="92">
        <v>667</v>
      </c>
      <c r="W15" s="92">
        <v>45</v>
      </c>
      <c r="X15" s="92">
        <v>4</v>
      </c>
      <c r="Y15" s="92">
        <v>3</v>
      </c>
      <c r="Z15" s="92">
        <v>6</v>
      </c>
    </row>
    <row r="16" spans="1:26" x14ac:dyDescent="0.2">
      <c r="B16" s="146">
        <v>4008</v>
      </c>
      <c r="C16" s="146" t="s">
        <v>177</v>
      </c>
      <c r="D16" s="92">
        <v>22</v>
      </c>
      <c r="E16" s="92">
        <v>15</v>
      </c>
      <c r="F16" s="92">
        <v>0</v>
      </c>
      <c r="G16" s="92">
        <v>20</v>
      </c>
      <c r="H16" s="92">
        <v>31</v>
      </c>
      <c r="I16" s="92">
        <v>17</v>
      </c>
      <c r="J16" s="92">
        <v>11</v>
      </c>
      <c r="K16" s="92">
        <v>3</v>
      </c>
      <c r="L16" s="92">
        <v>82</v>
      </c>
      <c r="M16" s="151">
        <v>0</v>
      </c>
      <c r="N16" s="151">
        <v>0</v>
      </c>
      <c r="O16" s="92">
        <v>0</v>
      </c>
      <c r="P16" s="92">
        <v>5</v>
      </c>
      <c r="Q16" s="92">
        <v>4</v>
      </c>
      <c r="R16" s="92">
        <v>15</v>
      </c>
      <c r="S16" s="92">
        <v>9</v>
      </c>
      <c r="T16" s="92">
        <v>2</v>
      </c>
      <c r="U16" s="92">
        <v>35</v>
      </c>
      <c r="V16" s="92">
        <v>2772</v>
      </c>
      <c r="W16" s="92">
        <v>38</v>
      </c>
      <c r="X16" s="92">
        <v>8</v>
      </c>
      <c r="Y16" s="92">
        <v>6</v>
      </c>
      <c r="Z16" s="92">
        <v>13</v>
      </c>
    </row>
    <row r="17" spans="2:26" x14ac:dyDescent="0.2">
      <c r="B17" s="146">
        <v>4009</v>
      </c>
      <c r="C17" s="146" t="s">
        <v>178</v>
      </c>
      <c r="D17" s="92">
        <v>16</v>
      </c>
      <c r="E17" s="92">
        <v>15</v>
      </c>
      <c r="F17" s="92">
        <v>1</v>
      </c>
      <c r="G17" s="92">
        <v>0</v>
      </c>
      <c r="H17" s="92">
        <v>0</v>
      </c>
      <c r="I17" s="92">
        <v>3</v>
      </c>
      <c r="J17" s="92">
        <v>8</v>
      </c>
      <c r="K17" s="92">
        <v>5</v>
      </c>
      <c r="L17" s="92">
        <v>17</v>
      </c>
      <c r="M17" s="153">
        <v>1</v>
      </c>
      <c r="N17" s="151">
        <v>0</v>
      </c>
      <c r="O17" s="92">
        <v>1</v>
      </c>
      <c r="P17" s="92">
        <v>1</v>
      </c>
      <c r="Q17" s="92">
        <v>0</v>
      </c>
      <c r="R17" s="92">
        <v>3</v>
      </c>
      <c r="S17" s="92">
        <v>7</v>
      </c>
      <c r="T17" s="92">
        <v>2</v>
      </c>
      <c r="U17" s="92">
        <v>14</v>
      </c>
      <c r="V17" s="92">
        <v>1620</v>
      </c>
      <c r="W17" s="92">
        <v>15</v>
      </c>
      <c r="X17" s="92">
        <v>2</v>
      </c>
      <c r="Y17" s="92">
        <v>2</v>
      </c>
      <c r="Z17" s="92">
        <v>2</v>
      </c>
    </row>
    <row r="18" spans="2:26" x14ac:dyDescent="0.2">
      <c r="B18" s="146">
        <v>4010</v>
      </c>
      <c r="C18" s="146" t="s">
        <v>179</v>
      </c>
      <c r="D18" s="92">
        <v>9</v>
      </c>
      <c r="E18" s="92">
        <v>4</v>
      </c>
      <c r="F18" s="92">
        <v>1</v>
      </c>
      <c r="G18" s="92">
        <v>9</v>
      </c>
      <c r="H18" s="92">
        <v>19</v>
      </c>
      <c r="I18" s="92">
        <v>15</v>
      </c>
      <c r="J18" s="92">
        <v>9</v>
      </c>
      <c r="K18" s="92">
        <v>1</v>
      </c>
      <c r="L18" s="92">
        <v>54</v>
      </c>
      <c r="M18" s="153">
        <v>2</v>
      </c>
      <c r="N18" s="151">
        <v>0</v>
      </c>
      <c r="O18" s="92">
        <v>2</v>
      </c>
      <c r="P18" s="92">
        <v>4</v>
      </c>
      <c r="Q18" s="92">
        <v>6</v>
      </c>
      <c r="R18" s="92">
        <v>0</v>
      </c>
      <c r="S18" s="92">
        <v>3</v>
      </c>
      <c r="T18" s="92">
        <v>2</v>
      </c>
      <c r="U18" s="92">
        <v>17</v>
      </c>
      <c r="V18" s="92">
        <v>3507</v>
      </c>
      <c r="W18" s="92">
        <v>63</v>
      </c>
      <c r="X18" s="92">
        <v>5</v>
      </c>
      <c r="Y18" s="92">
        <v>1</v>
      </c>
      <c r="Z18" s="92">
        <v>14</v>
      </c>
    </row>
    <row r="19" spans="2:26" x14ac:dyDescent="0.2">
      <c r="B19" s="146">
        <v>4012</v>
      </c>
      <c r="C19" s="146" t="s">
        <v>180</v>
      </c>
      <c r="D19" s="92">
        <v>12</v>
      </c>
      <c r="E19" s="92">
        <v>11</v>
      </c>
      <c r="F19" s="92">
        <v>0</v>
      </c>
      <c r="G19" s="92">
        <v>1</v>
      </c>
      <c r="H19" s="92">
        <v>0</v>
      </c>
      <c r="I19" s="92">
        <v>2</v>
      </c>
      <c r="J19" s="92">
        <v>7</v>
      </c>
      <c r="K19" s="92">
        <v>3</v>
      </c>
      <c r="L19" s="92">
        <v>13</v>
      </c>
      <c r="M19" s="151">
        <v>0</v>
      </c>
      <c r="N19" s="151">
        <v>0</v>
      </c>
      <c r="O19" s="92">
        <v>1</v>
      </c>
      <c r="P19" s="92">
        <v>0</v>
      </c>
      <c r="Q19" s="92">
        <v>5</v>
      </c>
      <c r="R19" s="92">
        <v>5</v>
      </c>
      <c r="S19" s="92">
        <v>2</v>
      </c>
      <c r="T19" s="92">
        <v>2</v>
      </c>
      <c r="U19" s="92">
        <v>9</v>
      </c>
      <c r="V19" s="92">
        <v>4404</v>
      </c>
      <c r="W19" s="92">
        <v>12</v>
      </c>
      <c r="X19" s="92">
        <v>5</v>
      </c>
      <c r="Y19" s="92">
        <v>3</v>
      </c>
      <c r="Z19" s="92">
        <v>24</v>
      </c>
    </row>
    <row r="20" spans="2:26" x14ac:dyDescent="0.2">
      <c r="B20" s="146">
        <v>4013</v>
      </c>
      <c r="C20" s="146" t="s">
        <v>181</v>
      </c>
      <c r="D20" s="92">
        <v>7</v>
      </c>
      <c r="E20" s="92">
        <v>3</v>
      </c>
      <c r="F20" s="92">
        <v>0</v>
      </c>
      <c r="G20" s="92">
        <v>0</v>
      </c>
      <c r="H20" s="92">
        <v>0</v>
      </c>
      <c r="I20" s="92">
        <v>1</v>
      </c>
      <c r="J20" s="92">
        <v>2</v>
      </c>
      <c r="K20" s="92">
        <v>4</v>
      </c>
      <c r="L20" s="92">
        <v>7</v>
      </c>
      <c r="M20" s="153">
        <v>-1</v>
      </c>
      <c r="N20" s="153">
        <v>2</v>
      </c>
      <c r="O20" s="92">
        <v>8</v>
      </c>
      <c r="P20" s="92">
        <v>2</v>
      </c>
      <c r="Q20" s="92">
        <v>13</v>
      </c>
      <c r="R20" s="92">
        <v>4</v>
      </c>
      <c r="S20" s="92">
        <v>2</v>
      </c>
      <c r="T20" s="92">
        <v>2</v>
      </c>
      <c r="U20" s="92">
        <v>15</v>
      </c>
      <c r="V20" s="92">
        <v>1855</v>
      </c>
      <c r="W20" s="92">
        <v>26</v>
      </c>
      <c r="X20" s="92">
        <v>7</v>
      </c>
      <c r="Y20" s="92">
        <v>6</v>
      </c>
      <c r="Z20" s="92">
        <v>12</v>
      </c>
    </row>
    <row r="21" spans="2:26" x14ac:dyDescent="0.2">
      <c r="B21" s="144">
        <v>4059</v>
      </c>
      <c r="C21" s="144" t="s">
        <v>208</v>
      </c>
      <c r="D21" s="93">
        <v>221</v>
      </c>
      <c r="E21" s="93">
        <v>113</v>
      </c>
      <c r="F21" s="93">
        <v>2</v>
      </c>
      <c r="G21" s="93">
        <v>84</v>
      </c>
      <c r="H21" s="93">
        <v>185</v>
      </c>
      <c r="I21" s="93">
        <v>270</v>
      </c>
      <c r="J21" s="93">
        <v>184</v>
      </c>
      <c r="K21" s="93">
        <v>58</v>
      </c>
      <c r="L21" s="93">
        <v>783</v>
      </c>
      <c r="M21" s="152">
        <v>17</v>
      </c>
      <c r="N21" s="152">
        <v>44</v>
      </c>
      <c r="O21" s="93">
        <v>52</v>
      </c>
      <c r="P21" s="93">
        <v>103</v>
      </c>
      <c r="Q21" s="93">
        <v>120</v>
      </c>
      <c r="R21" s="93">
        <v>240</v>
      </c>
      <c r="S21" s="93">
        <v>146</v>
      </c>
      <c r="T21" s="93">
        <v>37</v>
      </c>
      <c r="U21" s="93">
        <v>698</v>
      </c>
      <c r="V21" s="93">
        <v>63626</v>
      </c>
      <c r="W21" s="93">
        <v>1281</v>
      </c>
      <c r="X21" s="93">
        <v>118</v>
      </c>
      <c r="Y21" s="93">
        <v>58</v>
      </c>
      <c r="Z21" s="93">
        <v>514</v>
      </c>
    </row>
    <row r="22" spans="2:26" x14ac:dyDescent="0.2">
      <c r="B22" s="146">
        <v>4021</v>
      </c>
      <c r="C22" s="146" t="s">
        <v>43</v>
      </c>
      <c r="D22" s="92">
        <v>7</v>
      </c>
      <c r="E22" s="92">
        <v>1</v>
      </c>
      <c r="F22" s="92">
        <v>0</v>
      </c>
      <c r="G22" s="92">
        <v>3</v>
      </c>
      <c r="H22" s="92">
        <v>20</v>
      </c>
      <c r="I22" s="92">
        <v>14</v>
      </c>
      <c r="J22" s="92">
        <v>6</v>
      </c>
      <c r="K22" s="92">
        <v>0</v>
      </c>
      <c r="L22" s="92">
        <v>43</v>
      </c>
      <c r="M22" s="153">
        <v>3</v>
      </c>
      <c r="N22" s="153">
        <v>15</v>
      </c>
      <c r="O22" s="92">
        <v>6</v>
      </c>
      <c r="P22" s="92">
        <v>6</v>
      </c>
      <c r="Q22" s="92">
        <v>4</v>
      </c>
      <c r="R22" s="92">
        <v>17</v>
      </c>
      <c r="S22" s="92">
        <v>10</v>
      </c>
      <c r="T22" s="92">
        <v>1</v>
      </c>
      <c r="U22" s="92">
        <v>34</v>
      </c>
      <c r="V22" s="92">
        <v>9792</v>
      </c>
      <c r="W22" s="92">
        <v>225</v>
      </c>
      <c r="X22" s="92">
        <v>9</v>
      </c>
      <c r="Y22" s="92">
        <v>0</v>
      </c>
      <c r="Z22" s="92">
        <v>107</v>
      </c>
    </row>
    <row r="23" spans="2:26" x14ac:dyDescent="0.2">
      <c r="B23" s="146">
        <v>4022</v>
      </c>
      <c r="C23" s="146" t="s">
        <v>183</v>
      </c>
      <c r="D23" s="92">
        <v>2</v>
      </c>
      <c r="E23" s="92">
        <v>2</v>
      </c>
      <c r="F23" s="92">
        <v>0</v>
      </c>
      <c r="G23" s="92">
        <v>0</v>
      </c>
      <c r="H23" s="92">
        <v>0</v>
      </c>
      <c r="I23" s="92">
        <v>0</v>
      </c>
      <c r="J23" s="92">
        <v>0</v>
      </c>
      <c r="K23" s="92">
        <v>2</v>
      </c>
      <c r="L23" s="92">
        <v>2</v>
      </c>
      <c r="M23" s="151">
        <v>0</v>
      </c>
      <c r="N23" s="151">
        <v>0</v>
      </c>
      <c r="O23" s="92">
        <v>0</v>
      </c>
      <c r="P23" s="92">
        <v>0</v>
      </c>
      <c r="Q23" s="92">
        <v>2</v>
      </c>
      <c r="R23" s="92">
        <v>0</v>
      </c>
      <c r="S23" s="92">
        <v>0</v>
      </c>
      <c r="T23" s="92">
        <v>1</v>
      </c>
      <c r="U23" s="92">
        <v>1</v>
      </c>
      <c r="V23" s="92">
        <v>749</v>
      </c>
      <c r="W23" s="92">
        <v>7</v>
      </c>
      <c r="X23" s="92">
        <v>3</v>
      </c>
      <c r="Y23" s="92">
        <v>3</v>
      </c>
      <c r="Z23" s="92">
        <v>3</v>
      </c>
    </row>
    <row r="24" spans="2:26" x14ac:dyDescent="0.2">
      <c r="B24" s="146">
        <v>4023</v>
      </c>
      <c r="C24" s="146" t="s">
        <v>184</v>
      </c>
      <c r="D24" s="92">
        <v>12</v>
      </c>
      <c r="E24" s="92">
        <v>9</v>
      </c>
      <c r="F24" s="92">
        <v>0</v>
      </c>
      <c r="G24" s="92">
        <v>1</v>
      </c>
      <c r="H24" s="92">
        <v>5</v>
      </c>
      <c r="I24" s="92">
        <v>3</v>
      </c>
      <c r="J24" s="92">
        <v>10</v>
      </c>
      <c r="K24" s="92">
        <v>0</v>
      </c>
      <c r="L24" s="92">
        <v>19</v>
      </c>
      <c r="M24" s="153">
        <v>-2</v>
      </c>
      <c r="N24" s="151">
        <v>0</v>
      </c>
      <c r="O24" s="92">
        <v>0</v>
      </c>
      <c r="P24" s="92">
        <v>4</v>
      </c>
      <c r="Q24" s="92">
        <v>6</v>
      </c>
      <c r="R24" s="92">
        <v>7</v>
      </c>
      <c r="S24" s="92">
        <v>10</v>
      </c>
      <c r="T24" s="92">
        <v>0</v>
      </c>
      <c r="U24" s="92">
        <v>27</v>
      </c>
      <c r="V24" s="92">
        <v>1112</v>
      </c>
      <c r="W24" s="92">
        <v>58</v>
      </c>
      <c r="X24" s="92">
        <v>8</v>
      </c>
      <c r="Y24" s="92">
        <v>1</v>
      </c>
      <c r="Z24" s="92">
        <v>68</v>
      </c>
    </row>
    <row r="25" spans="2:26" x14ac:dyDescent="0.2">
      <c r="B25" s="146">
        <v>4024</v>
      </c>
      <c r="C25" s="146" t="s">
        <v>185</v>
      </c>
      <c r="D25" s="92">
        <v>25</v>
      </c>
      <c r="E25" s="92">
        <v>8</v>
      </c>
      <c r="F25" s="92">
        <v>0</v>
      </c>
      <c r="G25" s="92">
        <v>3</v>
      </c>
      <c r="H25" s="92">
        <v>8</v>
      </c>
      <c r="I25" s="92">
        <v>14</v>
      </c>
      <c r="J25" s="92">
        <v>16</v>
      </c>
      <c r="K25" s="92">
        <v>9</v>
      </c>
      <c r="L25" s="92">
        <v>50</v>
      </c>
      <c r="M25" s="153">
        <v>2</v>
      </c>
      <c r="N25" s="153">
        <v>2</v>
      </c>
      <c r="O25" s="92">
        <v>1</v>
      </c>
      <c r="P25" s="92">
        <v>4</v>
      </c>
      <c r="Q25" s="92">
        <v>8</v>
      </c>
      <c r="R25" s="92">
        <v>16</v>
      </c>
      <c r="S25" s="92">
        <v>17</v>
      </c>
      <c r="T25" s="92">
        <v>7</v>
      </c>
      <c r="U25" s="92">
        <v>53</v>
      </c>
      <c r="V25" s="92">
        <v>1214</v>
      </c>
      <c r="W25" s="92">
        <v>51</v>
      </c>
      <c r="X25" s="92">
        <v>6</v>
      </c>
      <c r="Y25" s="92">
        <v>3</v>
      </c>
      <c r="Z25" s="92">
        <v>23</v>
      </c>
    </row>
    <row r="26" spans="2:26" x14ac:dyDescent="0.2">
      <c r="B26" s="146">
        <v>4049</v>
      </c>
      <c r="C26" s="146" t="s">
        <v>207</v>
      </c>
      <c r="D26" s="92">
        <v>5</v>
      </c>
      <c r="E26" s="92">
        <v>1</v>
      </c>
      <c r="F26" s="92">
        <v>0</v>
      </c>
      <c r="G26" s="92">
        <v>0</v>
      </c>
      <c r="H26" s="92">
        <v>10</v>
      </c>
      <c r="I26" s="92">
        <v>22</v>
      </c>
      <c r="J26" s="92">
        <v>13</v>
      </c>
      <c r="K26" s="92">
        <v>1</v>
      </c>
      <c r="L26" s="92">
        <v>46</v>
      </c>
      <c r="M26" s="151">
        <v>0</v>
      </c>
      <c r="N26" s="151">
        <v>0</v>
      </c>
      <c r="O26" s="92">
        <v>0</v>
      </c>
      <c r="P26" s="92">
        <v>1</v>
      </c>
      <c r="Q26" s="92">
        <v>10</v>
      </c>
      <c r="R26" s="92">
        <v>21</v>
      </c>
      <c r="S26" s="92">
        <v>13</v>
      </c>
      <c r="T26" s="92">
        <v>0</v>
      </c>
      <c r="U26" s="92">
        <v>45</v>
      </c>
      <c r="V26" s="92">
        <v>1919</v>
      </c>
      <c r="W26" s="92">
        <v>74</v>
      </c>
      <c r="X26" s="92">
        <v>12</v>
      </c>
      <c r="Y26" s="92">
        <v>5</v>
      </c>
      <c r="Z26" s="92">
        <v>50</v>
      </c>
    </row>
    <row r="27" spans="2:26" x14ac:dyDescent="0.2">
      <c r="B27" s="146">
        <v>4026</v>
      </c>
      <c r="C27" s="146" t="s">
        <v>186</v>
      </c>
      <c r="D27" s="92">
        <v>2</v>
      </c>
      <c r="E27" s="92">
        <v>0</v>
      </c>
      <c r="F27" s="92">
        <v>0</v>
      </c>
      <c r="G27" s="92">
        <v>2</v>
      </c>
      <c r="H27" s="92">
        <v>2</v>
      </c>
      <c r="I27" s="92">
        <v>2</v>
      </c>
      <c r="J27" s="92">
        <v>1</v>
      </c>
      <c r="K27" s="92">
        <v>0</v>
      </c>
      <c r="L27" s="92">
        <v>7</v>
      </c>
      <c r="M27" s="151">
        <v>0</v>
      </c>
      <c r="N27" s="151">
        <v>0</v>
      </c>
      <c r="O27" s="92">
        <v>9</v>
      </c>
      <c r="P27" s="92">
        <v>3</v>
      </c>
      <c r="Q27" s="92">
        <v>4</v>
      </c>
      <c r="R27" s="92">
        <v>3</v>
      </c>
      <c r="S27" s="92">
        <v>0</v>
      </c>
      <c r="T27" s="92">
        <v>2</v>
      </c>
      <c r="U27" s="92">
        <v>17</v>
      </c>
      <c r="V27" s="92">
        <v>1730</v>
      </c>
      <c r="W27" s="92">
        <v>18</v>
      </c>
      <c r="X27" s="92">
        <v>1</v>
      </c>
      <c r="Y27" s="92">
        <v>1</v>
      </c>
      <c r="Z27" s="92">
        <v>1</v>
      </c>
    </row>
    <row r="28" spans="2:26" x14ac:dyDescent="0.2">
      <c r="B28" s="146">
        <v>4027</v>
      </c>
      <c r="C28" s="146" t="s">
        <v>187</v>
      </c>
      <c r="D28" s="92">
        <v>4</v>
      </c>
      <c r="E28" s="92">
        <v>1</v>
      </c>
      <c r="F28" s="92">
        <v>0</v>
      </c>
      <c r="G28" s="92">
        <v>0</v>
      </c>
      <c r="H28" s="92">
        <v>13</v>
      </c>
      <c r="I28" s="92">
        <v>15</v>
      </c>
      <c r="J28" s="92">
        <v>2</v>
      </c>
      <c r="K28" s="92">
        <v>1</v>
      </c>
      <c r="L28" s="92">
        <v>31</v>
      </c>
      <c r="M28" s="153">
        <v>-2</v>
      </c>
      <c r="N28" s="153">
        <v>2</v>
      </c>
      <c r="O28" s="92">
        <v>1</v>
      </c>
      <c r="P28" s="92">
        <v>1</v>
      </c>
      <c r="Q28" s="92">
        <v>11</v>
      </c>
      <c r="R28" s="92">
        <v>14</v>
      </c>
      <c r="S28" s="92">
        <v>4</v>
      </c>
      <c r="T28" s="92">
        <v>4</v>
      </c>
      <c r="U28" s="92">
        <v>25</v>
      </c>
      <c r="V28" s="92">
        <v>2494</v>
      </c>
      <c r="W28" s="92">
        <v>40</v>
      </c>
      <c r="X28" s="92">
        <v>5</v>
      </c>
      <c r="Y28" s="92">
        <v>2</v>
      </c>
      <c r="Z28" s="92">
        <v>56</v>
      </c>
    </row>
    <row r="29" spans="2:26" x14ac:dyDescent="0.2">
      <c r="B29" s="146">
        <v>4028</v>
      </c>
      <c r="C29" s="146" t="s">
        <v>188</v>
      </c>
      <c r="D29" s="92">
        <v>0</v>
      </c>
      <c r="E29" s="92">
        <v>0</v>
      </c>
      <c r="F29" s="92">
        <v>0</v>
      </c>
      <c r="G29" s="92">
        <v>0</v>
      </c>
      <c r="H29" s="92">
        <v>0</v>
      </c>
      <c r="I29" s="92">
        <v>0</v>
      </c>
      <c r="J29" s="92">
        <v>0</v>
      </c>
      <c r="K29" s="92">
        <v>0</v>
      </c>
      <c r="L29" s="92">
        <v>0</v>
      </c>
      <c r="M29" s="151">
        <v>0</v>
      </c>
      <c r="N29" s="151">
        <v>0</v>
      </c>
      <c r="O29" s="92">
        <v>0</v>
      </c>
      <c r="P29" s="92">
        <v>0</v>
      </c>
      <c r="Q29" s="92">
        <v>0</v>
      </c>
      <c r="R29" s="92">
        <v>0</v>
      </c>
      <c r="S29" s="92">
        <v>0</v>
      </c>
      <c r="T29" s="92">
        <v>0</v>
      </c>
      <c r="U29" s="92">
        <v>0</v>
      </c>
      <c r="V29" s="92">
        <v>388</v>
      </c>
      <c r="W29" s="92">
        <v>22</v>
      </c>
      <c r="X29" s="92">
        <v>0</v>
      </c>
      <c r="Y29" s="92">
        <v>0</v>
      </c>
      <c r="Z29" s="92">
        <v>0</v>
      </c>
    </row>
    <row r="30" spans="2:26" x14ac:dyDescent="0.2">
      <c r="B30" s="146">
        <v>4029</v>
      </c>
      <c r="C30" s="146" t="s">
        <v>189</v>
      </c>
      <c r="D30" s="92">
        <v>0</v>
      </c>
      <c r="E30" s="92">
        <v>0</v>
      </c>
      <c r="F30" s="92">
        <v>0</v>
      </c>
      <c r="G30" s="92">
        <v>0</v>
      </c>
      <c r="H30" s="92">
        <v>0</v>
      </c>
      <c r="I30" s="92">
        <v>0</v>
      </c>
      <c r="J30" s="92">
        <v>0</v>
      </c>
      <c r="K30" s="92">
        <v>0</v>
      </c>
      <c r="L30" s="92">
        <v>0</v>
      </c>
      <c r="M30" s="151">
        <v>0</v>
      </c>
      <c r="N30" s="151">
        <v>0</v>
      </c>
      <c r="O30" s="92">
        <v>0</v>
      </c>
      <c r="P30" s="92">
        <v>5</v>
      </c>
      <c r="Q30" s="92">
        <v>10</v>
      </c>
      <c r="R30" s="92">
        <v>10</v>
      </c>
      <c r="S30" s="92">
        <v>1</v>
      </c>
      <c r="T30" s="92">
        <v>0</v>
      </c>
      <c r="U30" s="92">
        <v>26</v>
      </c>
      <c r="V30" s="92">
        <v>2184</v>
      </c>
      <c r="W30" s="92">
        <v>129</v>
      </c>
      <c r="X30" s="92">
        <v>2</v>
      </c>
      <c r="Y30" s="92">
        <v>1</v>
      </c>
      <c r="Z30" s="92">
        <v>4</v>
      </c>
    </row>
    <row r="31" spans="2:26" x14ac:dyDescent="0.2">
      <c r="B31" s="146">
        <v>4030</v>
      </c>
      <c r="C31" s="146" t="s">
        <v>190</v>
      </c>
      <c r="D31" s="92">
        <v>0</v>
      </c>
      <c r="E31" s="92">
        <v>0</v>
      </c>
      <c r="F31" s="92">
        <v>0</v>
      </c>
      <c r="G31" s="92">
        <v>0</v>
      </c>
      <c r="H31" s="92">
        <v>0</v>
      </c>
      <c r="I31" s="92">
        <v>0</v>
      </c>
      <c r="J31" s="92">
        <v>0</v>
      </c>
      <c r="K31" s="92">
        <v>0</v>
      </c>
      <c r="L31" s="92">
        <v>0</v>
      </c>
      <c r="M31" s="151">
        <v>0</v>
      </c>
      <c r="N31" s="151">
        <v>0</v>
      </c>
      <c r="O31" s="92">
        <v>0</v>
      </c>
      <c r="P31" s="92">
        <v>0</v>
      </c>
      <c r="Q31" s="92">
        <v>1</v>
      </c>
      <c r="R31" s="92">
        <v>8</v>
      </c>
      <c r="S31" s="92">
        <v>4</v>
      </c>
      <c r="T31" s="92">
        <v>4</v>
      </c>
      <c r="U31" s="92">
        <v>9</v>
      </c>
      <c r="V31" s="92">
        <v>838</v>
      </c>
      <c r="W31" s="92">
        <v>9</v>
      </c>
      <c r="X31" s="92">
        <v>0</v>
      </c>
      <c r="Y31" s="92">
        <v>0</v>
      </c>
      <c r="Z31" s="92">
        <v>0</v>
      </c>
    </row>
    <row r="32" spans="2:26" x14ac:dyDescent="0.2">
      <c r="B32" s="146">
        <v>4031</v>
      </c>
      <c r="C32" s="146" t="s">
        <v>191</v>
      </c>
      <c r="D32" s="92">
        <v>7</v>
      </c>
      <c r="E32" s="92">
        <v>3</v>
      </c>
      <c r="F32" s="92">
        <v>0</v>
      </c>
      <c r="G32" s="92">
        <v>0</v>
      </c>
      <c r="H32" s="92">
        <v>2</v>
      </c>
      <c r="I32" s="92">
        <v>10</v>
      </c>
      <c r="J32" s="92">
        <v>6</v>
      </c>
      <c r="K32" s="92">
        <v>3</v>
      </c>
      <c r="L32" s="92">
        <v>21</v>
      </c>
      <c r="M32" s="153">
        <v>1</v>
      </c>
      <c r="N32" s="151">
        <v>0</v>
      </c>
      <c r="O32" s="92">
        <v>0</v>
      </c>
      <c r="P32" s="92">
        <v>0</v>
      </c>
      <c r="Q32" s="92">
        <v>4</v>
      </c>
      <c r="R32" s="92">
        <v>7</v>
      </c>
      <c r="S32" s="92">
        <v>3</v>
      </c>
      <c r="T32" s="92">
        <v>1</v>
      </c>
      <c r="U32" s="92">
        <v>7</v>
      </c>
      <c r="V32" s="92">
        <v>697</v>
      </c>
      <c r="W32" s="92">
        <v>24</v>
      </c>
      <c r="X32" s="92">
        <v>0</v>
      </c>
      <c r="Y32" s="92">
        <v>0</v>
      </c>
      <c r="Z32" s="92">
        <v>0</v>
      </c>
    </row>
    <row r="33" spans="2:26" x14ac:dyDescent="0.2">
      <c r="B33" s="146">
        <v>4032</v>
      </c>
      <c r="C33" s="146" t="s">
        <v>192</v>
      </c>
      <c r="D33" s="92">
        <v>20</v>
      </c>
      <c r="E33" s="92">
        <v>9</v>
      </c>
      <c r="F33" s="92">
        <v>0</v>
      </c>
      <c r="G33" s="92">
        <v>0</v>
      </c>
      <c r="H33" s="92">
        <v>0</v>
      </c>
      <c r="I33" s="92">
        <v>1</v>
      </c>
      <c r="J33" s="92">
        <v>11</v>
      </c>
      <c r="K33" s="92">
        <v>8</v>
      </c>
      <c r="L33" s="92">
        <v>20</v>
      </c>
      <c r="M33" s="151">
        <v>0</v>
      </c>
      <c r="N33" s="151">
        <v>0</v>
      </c>
      <c r="O33" s="92">
        <v>9</v>
      </c>
      <c r="P33" s="92">
        <v>1</v>
      </c>
      <c r="Q33" s="92">
        <v>0</v>
      </c>
      <c r="R33" s="92">
        <v>3</v>
      </c>
      <c r="S33" s="92">
        <v>9</v>
      </c>
      <c r="T33" s="92">
        <v>7</v>
      </c>
      <c r="U33" s="92">
        <v>29</v>
      </c>
      <c r="V33" s="92">
        <v>828</v>
      </c>
      <c r="W33" s="92">
        <v>7</v>
      </c>
      <c r="X33" s="92">
        <v>3</v>
      </c>
      <c r="Y33" s="92">
        <v>1</v>
      </c>
      <c r="Z33" s="92">
        <v>6</v>
      </c>
    </row>
    <row r="34" spans="2:26" x14ac:dyDescent="0.2">
      <c r="B34" s="146">
        <v>4033</v>
      </c>
      <c r="C34" s="146" t="s">
        <v>193</v>
      </c>
      <c r="D34" s="92">
        <v>14</v>
      </c>
      <c r="E34" s="92">
        <v>2</v>
      </c>
      <c r="F34" s="92">
        <v>0</v>
      </c>
      <c r="G34" s="92">
        <v>38</v>
      </c>
      <c r="H34" s="92">
        <v>20</v>
      </c>
      <c r="I34" s="92">
        <v>37</v>
      </c>
      <c r="J34" s="92">
        <v>17</v>
      </c>
      <c r="K34" s="92">
        <v>0</v>
      </c>
      <c r="L34" s="92">
        <v>112</v>
      </c>
      <c r="M34" s="153">
        <v>2</v>
      </c>
      <c r="N34" s="153">
        <v>4</v>
      </c>
      <c r="O34" s="92">
        <v>1</v>
      </c>
      <c r="P34" s="92">
        <v>40</v>
      </c>
      <c r="Q34" s="92">
        <v>23</v>
      </c>
      <c r="R34" s="92">
        <v>39</v>
      </c>
      <c r="S34" s="92">
        <v>7</v>
      </c>
      <c r="T34" s="92">
        <v>2</v>
      </c>
      <c r="U34" s="92">
        <v>106</v>
      </c>
      <c r="V34" s="92">
        <v>2197</v>
      </c>
      <c r="W34" s="92">
        <v>264</v>
      </c>
      <c r="X34" s="92">
        <v>3</v>
      </c>
      <c r="Y34" s="92">
        <v>1</v>
      </c>
      <c r="Z34" s="92">
        <v>10</v>
      </c>
    </row>
    <row r="35" spans="2:26" x14ac:dyDescent="0.2">
      <c r="B35" s="146">
        <v>4034</v>
      </c>
      <c r="C35" s="146" t="s">
        <v>194</v>
      </c>
      <c r="D35" s="92">
        <v>7</v>
      </c>
      <c r="E35" s="92">
        <v>0</v>
      </c>
      <c r="F35" s="92">
        <v>0</v>
      </c>
      <c r="G35" s="92">
        <v>8</v>
      </c>
      <c r="H35" s="92">
        <v>26</v>
      </c>
      <c r="I35" s="92">
        <v>44</v>
      </c>
      <c r="J35" s="92">
        <v>4</v>
      </c>
      <c r="K35" s="92">
        <v>0</v>
      </c>
      <c r="L35" s="92">
        <v>82</v>
      </c>
      <c r="M35" s="153">
        <v>3</v>
      </c>
      <c r="N35" s="151">
        <v>0</v>
      </c>
      <c r="O35" s="92">
        <v>1</v>
      </c>
      <c r="P35" s="92">
        <v>16</v>
      </c>
      <c r="Q35" s="92">
        <v>27</v>
      </c>
      <c r="R35" s="92">
        <v>44</v>
      </c>
      <c r="S35" s="92">
        <v>4</v>
      </c>
      <c r="T35" s="92">
        <v>1</v>
      </c>
      <c r="U35" s="92">
        <v>91</v>
      </c>
      <c r="V35" s="92">
        <v>4012</v>
      </c>
      <c r="W35" s="92">
        <v>42</v>
      </c>
      <c r="X35" s="92">
        <v>0</v>
      </c>
      <c r="Y35" s="92">
        <v>0</v>
      </c>
      <c r="Z35" s="92">
        <v>0</v>
      </c>
    </row>
    <row r="36" spans="2:26" x14ac:dyDescent="0.2">
      <c r="B36" s="146">
        <v>4035</v>
      </c>
      <c r="C36" s="146" t="s">
        <v>195</v>
      </c>
      <c r="D36" s="92">
        <v>4</v>
      </c>
      <c r="E36" s="92">
        <v>3</v>
      </c>
      <c r="F36" s="92">
        <v>0</v>
      </c>
      <c r="G36" s="92">
        <v>5</v>
      </c>
      <c r="H36" s="92">
        <v>3</v>
      </c>
      <c r="I36" s="92">
        <v>5</v>
      </c>
      <c r="J36" s="92">
        <v>1</v>
      </c>
      <c r="K36" s="92">
        <v>0</v>
      </c>
      <c r="L36" s="92">
        <v>14</v>
      </c>
      <c r="M36" s="151">
        <v>0</v>
      </c>
      <c r="N36" s="151">
        <v>0</v>
      </c>
      <c r="O36" s="92">
        <v>17</v>
      </c>
      <c r="P36" s="92">
        <v>5</v>
      </c>
      <c r="Q36" s="92">
        <v>13</v>
      </c>
      <c r="R36" s="92">
        <v>3</v>
      </c>
      <c r="S36" s="92">
        <v>2</v>
      </c>
      <c r="T36" s="92">
        <v>1</v>
      </c>
      <c r="U36" s="92">
        <v>11</v>
      </c>
      <c r="V36" s="92">
        <v>1651</v>
      </c>
      <c r="W36" s="92">
        <v>15</v>
      </c>
      <c r="X36" s="92">
        <v>0</v>
      </c>
      <c r="Y36" s="92">
        <v>0</v>
      </c>
      <c r="Z36" s="92">
        <v>0</v>
      </c>
    </row>
    <row r="37" spans="2:26" x14ac:dyDescent="0.2">
      <c r="B37" s="146">
        <v>4037</v>
      </c>
      <c r="C37" s="146" t="s">
        <v>196</v>
      </c>
      <c r="D37" s="92">
        <v>3</v>
      </c>
      <c r="E37" s="92">
        <v>2</v>
      </c>
      <c r="F37" s="92">
        <v>0</v>
      </c>
      <c r="G37" s="92">
        <v>2</v>
      </c>
      <c r="H37" s="92">
        <v>0</v>
      </c>
      <c r="I37" s="92">
        <v>0</v>
      </c>
      <c r="J37" s="92">
        <v>2</v>
      </c>
      <c r="K37" s="92">
        <v>1</v>
      </c>
      <c r="L37" s="92">
        <v>5</v>
      </c>
      <c r="M37" s="153">
        <v>1</v>
      </c>
      <c r="N37" s="153">
        <v>5</v>
      </c>
      <c r="O37" s="92">
        <v>1</v>
      </c>
      <c r="P37" s="92">
        <v>1</v>
      </c>
      <c r="Q37" s="92">
        <v>1</v>
      </c>
      <c r="R37" s="92">
        <v>1</v>
      </c>
      <c r="S37" s="92">
        <v>3</v>
      </c>
      <c r="T37" s="92">
        <v>1</v>
      </c>
      <c r="U37" s="92">
        <v>2</v>
      </c>
      <c r="V37" s="92">
        <v>1771</v>
      </c>
      <c r="W37" s="92">
        <v>93</v>
      </c>
      <c r="X37" s="92">
        <v>6</v>
      </c>
      <c r="Y37" s="92">
        <v>2</v>
      </c>
      <c r="Z37" s="92">
        <v>36</v>
      </c>
    </row>
    <row r="38" spans="2:26" x14ac:dyDescent="0.2">
      <c r="B38" s="146">
        <v>4038</v>
      </c>
      <c r="C38" s="146" t="s">
        <v>197</v>
      </c>
      <c r="D38" s="92">
        <v>14</v>
      </c>
      <c r="E38" s="92">
        <v>13</v>
      </c>
      <c r="F38" s="92">
        <v>0</v>
      </c>
      <c r="G38" s="92">
        <v>0</v>
      </c>
      <c r="H38" s="92">
        <v>3</v>
      </c>
      <c r="I38" s="92">
        <v>1</v>
      </c>
      <c r="J38" s="92">
        <v>16</v>
      </c>
      <c r="K38" s="92">
        <v>0</v>
      </c>
      <c r="L38" s="92">
        <v>20</v>
      </c>
      <c r="M38" s="151">
        <v>0</v>
      </c>
      <c r="N38" s="153">
        <v>2</v>
      </c>
      <c r="O38" s="92">
        <v>0</v>
      </c>
      <c r="P38" s="92">
        <v>3</v>
      </c>
      <c r="Q38" s="92">
        <v>2</v>
      </c>
      <c r="R38" s="92">
        <v>0</v>
      </c>
      <c r="S38" s="92">
        <v>10</v>
      </c>
      <c r="T38" s="92">
        <v>2</v>
      </c>
      <c r="U38" s="92">
        <v>9</v>
      </c>
      <c r="V38" s="92">
        <v>3978</v>
      </c>
      <c r="W38" s="92">
        <v>59</v>
      </c>
      <c r="X38" s="92">
        <v>1</v>
      </c>
      <c r="Y38" s="92">
        <v>0</v>
      </c>
      <c r="Z38" s="92">
        <v>3</v>
      </c>
    </row>
    <row r="39" spans="2:26" x14ac:dyDescent="0.2">
      <c r="B39" s="146">
        <v>4039</v>
      </c>
      <c r="C39" s="146" t="s">
        <v>198</v>
      </c>
      <c r="D39" s="92">
        <v>5</v>
      </c>
      <c r="E39" s="92">
        <v>5</v>
      </c>
      <c r="F39" s="92">
        <v>0</v>
      </c>
      <c r="G39" s="92">
        <v>0</v>
      </c>
      <c r="H39" s="92">
        <v>0</v>
      </c>
      <c r="I39" s="92">
        <v>0</v>
      </c>
      <c r="J39" s="92">
        <v>3</v>
      </c>
      <c r="K39" s="92">
        <v>2</v>
      </c>
      <c r="L39" s="92">
        <v>5</v>
      </c>
      <c r="M39" s="151">
        <v>0</v>
      </c>
      <c r="N39" s="153">
        <v>1</v>
      </c>
      <c r="O39" s="92">
        <v>0</v>
      </c>
      <c r="P39" s="92">
        <v>1</v>
      </c>
      <c r="Q39" s="92">
        <v>0</v>
      </c>
      <c r="R39" s="92">
        <v>1</v>
      </c>
      <c r="S39" s="92">
        <v>2</v>
      </c>
      <c r="T39" s="92">
        <v>2</v>
      </c>
      <c r="U39" s="92">
        <v>4</v>
      </c>
      <c r="V39" s="92">
        <v>823</v>
      </c>
      <c r="W39" s="92">
        <v>1</v>
      </c>
      <c r="X39" s="92">
        <v>0</v>
      </c>
      <c r="Y39" s="92">
        <v>0</v>
      </c>
      <c r="Z39" s="92">
        <v>0</v>
      </c>
    </row>
    <row r="40" spans="2:26" x14ac:dyDescent="0.2">
      <c r="B40" s="146">
        <v>4040</v>
      </c>
      <c r="C40" s="146" t="s">
        <v>199</v>
      </c>
      <c r="D40" s="92">
        <v>5</v>
      </c>
      <c r="E40" s="92">
        <v>2</v>
      </c>
      <c r="F40" s="92">
        <v>0</v>
      </c>
      <c r="G40" s="92">
        <v>0</v>
      </c>
      <c r="H40" s="92">
        <v>1</v>
      </c>
      <c r="I40" s="92">
        <v>13</v>
      </c>
      <c r="J40" s="92">
        <v>2</v>
      </c>
      <c r="K40" s="92">
        <v>1</v>
      </c>
      <c r="L40" s="92">
        <v>17</v>
      </c>
      <c r="M40" s="151">
        <v>0</v>
      </c>
      <c r="N40" s="151">
        <v>0</v>
      </c>
      <c r="O40" s="92">
        <v>0</v>
      </c>
      <c r="P40" s="92">
        <v>0</v>
      </c>
      <c r="Q40" s="92">
        <v>0</v>
      </c>
      <c r="R40" s="92">
        <v>1</v>
      </c>
      <c r="S40" s="92">
        <v>0</v>
      </c>
      <c r="T40" s="92">
        <v>5</v>
      </c>
      <c r="U40" s="92">
        <v>6</v>
      </c>
      <c r="V40" s="92">
        <v>4660</v>
      </c>
      <c r="W40" s="92">
        <v>14</v>
      </c>
      <c r="X40" s="92">
        <v>2</v>
      </c>
      <c r="Y40" s="92">
        <v>1</v>
      </c>
      <c r="Z40" s="92">
        <v>6</v>
      </c>
    </row>
    <row r="41" spans="2:26" x14ac:dyDescent="0.2">
      <c r="B41" s="146">
        <v>4041</v>
      </c>
      <c r="C41" s="146" t="s">
        <v>200</v>
      </c>
      <c r="D41" s="92">
        <v>34</v>
      </c>
      <c r="E41" s="92">
        <v>21</v>
      </c>
      <c r="F41" s="92">
        <v>0</v>
      </c>
      <c r="G41" s="92">
        <v>8</v>
      </c>
      <c r="H41" s="92">
        <v>38</v>
      </c>
      <c r="I41" s="92">
        <v>23</v>
      </c>
      <c r="J41" s="92">
        <v>49</v>
      </c>
      <c r="K41" s="92">
        <v>18</v>
      </c>
      <c r="L41" s="92">
        <v>136</v>
      </c>
      <c r="M41" s="153">
        <v>6</v>
      </c>
      <c r="N41" s="153">
        <v>1</v>
      </c>
      <c r="O41" s="92">
        <v>0</v>
      </c>
      <c r="P41" s="92">
        <v>1</v>
      </c>
      <c r="Q41" s="92">
        <v>23</v>
      </c>
      <c r="R41" s="92">
        <v>24</v>
      </c>
      <c r="S41" s="92">
        <v>31</v>
      </c>
      <c r="T41" s="92">
        <v>13</v>
      </c>
      <c r="U41" s="92">
        <v>92</v>
      </c>
      <c r="V41" s="92">
        <v>837</v>
      </c>
      <c r="W41" s="92">
        <v>8</v>
      </c>
      <c r="X41" s="92">
        <v>1</v>
      </c>
      <c r="Y41" s="92">
        <v>1</v>
      </c>
      <c r="Z41" s="92">
        <v>1</v>
      </c>
    </row>
    <row r="42" spans="2:26" x14ac:dyDescent="0.2">
      <c r="B42" s="146">
        <v>4042</v>
      </c>
      <c r="C42" s="146" t="s">
        <v>201</v>
      </c>
      <c r="D42" s="92">
        <v>5</v>
      </c>
      <c r="E42" s="92">
        <v>1</v>
      </c>
      <c r="F42" s="92">
        <v>0</v>
      </c>
      <c r="G42" s="92">
        <v>8</v>
      </c>
      <c r="H42" s="92">
        <v>14</v>
      </c>
      <c r="I42" s="92">
        <v>31</v>
      </c>
      <c r="J42" s="92">
        <v>3</v>
      </c>
      <c r="K42" s="92">
        <v>1</v>
      </c>
      <c r="L42" s="92">
        <v>57</v>
      </c>
      <c r="M42" s="151">
        <v>0</v>
      </c>
      <c r="N42" s="151">
        <v>0</v>
      </c>
      <c r="O42" s="92">
        <v>0</v>
      </c>
      <c r="P42" s="92">
        <v>8</v>
      </c>
      <c r="Q42" s="92">
        <v>14</v>
      </c>
      <c r="R42" s="92">
        <v>33</v>
      </c>
      <c r="S42" s="92">
        <v>4</v>
      </c>
      <c r="T42" s="92">
        <v>1</v>
      </c>
      <c r="U42" s="92">
        <v>60</v>
      </c>
      <c r="V42" s="92">
        <v>1463</v>
      </c>
      <c r="W42" s="92">
        <v>0</v>
      </c>
      <c r="X42" s="92">
        <v>0</v>
      </c>
      <c r="Y42" s="92">
        <v>0</v>
      </c>
      <c r="Z42" s="92">
        <v>0</v>
      </c>
    </row>
    <row r="43" spans="2:26" x14ac:dyDescent="0.2">
      <c r="B43" s="146">
        <v>4044</v>
      </c>
      <c r="C43" s="146" t="s">
        <v>202</v>
      </c>
      <c r="D43" s="92">
        <v>14</v>
      </c>
      <c r="E43" s="92">
        <v>12</v>
      </c>
      <c r="F43" s="92">
        <v>1</v>
      </c>
      <c r="G43" s="92">
        <v>1</v>
      </c>
      <c r="H43" s="92">
        <v>1</v>
      </c>
      <c r="I43" s="92">
        <v>3</v>
      </c>
      <c r="J43" s="92">
        <v>8</v>
      </c>
      <c r="K43" s="92">
        <v>3</v>
      </c>
      <c r="L43" s="92">
        <v>17</v>
      </c>
      <c r="M43" s="151">
        <v>0</v>
      </c>
      <c r="N43" s="153">
        <v>2</v>
      </c>
      <c r="O43" s="92">
        <v>1</v>
      </c>
      <c r="P43" s="92">
        <v>8</v>
      </c>
      <c r="Q43" s="92">
        <v>1</v>
      </c>
      <c r="R43" s="92">
        <v>7</v>
      </c>
      <c r="S43" s="92">
        <v>8</v>
      </c>
      <c r="T43" s="92">
        <v>0</v>
      </c>
      <c r="U43" s="92">
        <v>11</v>
      </c>
      <c r="V43" s="92">
        <v>3181</v>
      </c>
      <c r="W43" s="92">
        <v>9</v>
      </c>
      <c r="X43" s="92">
        <v>5</v>
      </c>
      <c r="Y43" s="92">
        <v>0</v>
      </c>
      <c r="Z43" s="92">
        <v>24</v>
      </c>
    </row>
    <row r="44" spans="2:26" x14ac:dyDescent="0.2">
      <c r="B44" s="146">
        <v>4045</v>
      </c>
      <c r="C44" s="146" t="s">
        <v>203</v>
      </c>
      <c r="D44" s="92">
        <v>12</v>
      </c>
      <c r="E44" s="92">
        <v>6</v>
      </c>
      <c r="F44" s="92">
        <v>0</v>
      </c>
      <c r="G44" s="92">
        <v>0</v>
      </c>
      <c r="H44" s="92">
        <v>6</v>
      </c>
      <c r="I44" s="92">
        <v>21</v>
      </c>
      <c r="J44" s="92">
        <v>6</v>
      </c>
      <c r="K44" s="92">
        <v>1</v>
      </c>
      <c r="L44" s="92">
        <v>34</v>
      </c>
      <c r="M44" s="153">
        <v>-4</v>
      </c>
      <c r="N44" s="153">
        <v>8</v>
      </c>
      <c r="O44" s="92">
        <v>4</v>
      </c>
      <c r="P44" s="92">
        <v>2</v>
      </c>
      <c r="Q44" s="92">
        <v>13</v>
      </c>
      <c r="R44" s="92">
        <v>8</v>
      </c>
      <c r="S44" s="92">
        <v>5</v>
      </c>
      <c r="T44" s="92">
        <v>1</v>
      </c>
      <c r="U44" s="92">
        <v>33</v>
      </c>
      <c r="V44" s="92">
        <v>10015</v>
      </c>
      <c r="W44" s="92">
        <v>62</v>
      </c>
      <c r="X44" s="92">
        <v>16</v>
      </c>
      <c r="Y44" s="92">
        <v>8</v>
      </c>
      <c r="Z44" s="92">
        <v>49</v>
      </c>
    </row>
    <row r="45" spans="2:26" x14ac:dyDescent="0.2">
      <c r="B45" s="146">
        <v>4046</v>
      </c>
      <c r="C45" s="146" t="s">
        <v>204</v>
      </c>
      <c r="D45" s="92">
        <v>6</v>
      </c>
      <c r="E45" s="92">
        <v>6</v>
      </c>
      <c r="F45" s="92">
        <v>0</v>
      </c>
      <c r="G45" s="92">
        <v>0</v>
      </c>
      <c r="H45" s="92">
        <v>0</v>
      </c>
      <c r="I45" s="92">
        <v>3</v>
      </c>
      <c r="J45" s="92">
        <v>2</v>
      </c>
      <c r="K45" s="92">
        <v>1</v>
      </c>
      <c r="L45" s="92">
        <v>6</v>
      </c>
      <c r="M45" s="151">
        <v>0</v>
      </c>
      <c r="N45" s="153">
        <v>2</v>
      </c>
      <c r="O45" s="92">
        <v>0</v>
      </c>
      <c r="P45" s="92">
        <v>0</v>
      </c>
      <c r="Q45" s="92">
        <v>2</v>
      </c>
      <c r="R45" s="92">
        <v>2</v>
      </c>
      <c r="S45" s="92">
        <v>2</v>
      </c>
      <c r="T45" s="92">
        <v>2</v>
      </c>
      <c r="U45" s="92">
        <v>4</v>
      </c>
      <c r="V45" s="92">
        <v>625</v>
      </c>
      <c r="W45" s="92">
        <v>4</v>
      </c>
      <c r="X45" s="92">
        <v>4</v>
      </c>
      <c r="Y45" s="92">
        <v>2</v>
      </c>
      <c r="Z45" s="92">
        <v>10</v>
      </c>
    </row>
    <row r="46" spans="2:26" x14ac:dyDescent="0.2">
      <c r="B46" s="146">
        <v>4047</v>
      </c>
      <c r="C46" s="146" t="s">
        <v>205</v>
      </c>
      <c r="D46" s="92">
        <v>1</v>
      </c>
      <c r="E46" s="92">
        <v>1</v>
      </c>
      <c r="F46" s="92">
        <v>0</v>
      </c>
      <c r="G46" s="92">
        <v>0</v>
      </c>
      <c r="H46" s="92">
        <v>0</v>
      </c>
      <c r="I46" s="92">
        <v>0</v>
      </c>
      <c r="J46" s="92">
        <v>0</v>
      </c>
      <c r="K46" s="92">
        <v>1</v>
      </c>
      <c r="L46" s="92">
        <v>1</v>
      </c>
      <c r="M46" s="153">
        <v>1</v>
      </c>
      <c r="N46" s="151">
        <v>0</v>
      </c>
      <c r="O46" s="92">
        <v>4</v>
      </c>
      <c r="P46" s="92">
        <v>2</v>
      </c>
      <c r="Q46" s="92">
        <v>5</v>
      </c>
      <c r="R46" s="92">
        <v>0</v>
      </c>
      <c r="S46" s="92">
        <v>3</v>
      </c>
      <c r="T46" s="92">
        <v>1</v>
      </c>
      <c r="U46" s="92">
        <v>9</v>
      </c>
      <c r="V46" s="92">
        <v>1860</v>
      </c>
      <c r="W46" s="92">
        <v>41</v>
      </c>
      <c r="X46" s="92">
        <v>13</v>
      </c>
      <c r="Y46" s="92">
        <v>11</v>
      </c>
      <c r="Z46" s="92">
        <v>27</v>
      </c>
    </row>
    <row r="47" spans="2:26" x14ac:dyDescent="0.2">
      <c r="B47" s="146">
        <v>4048</v>
      </c>
      <c r="C47" s="146" t="s">
        <v>206</v>
      </c>
      <c r="D47" s="92">
        <v>13</v>
      </c>
      <c r="E47" s="92">
        <v>5</v>
      </c>
      <c r="F47" s="92">
        <v>1</v>
      </c>
      <c r="G47" s="92">
        <v>5</v>
      </c>
      <c r="H47" s="92">
        <v>13</v>
      </c>
      <c r="I47" s="92">
        <v>8</v>
      </c>
      <c r="J47" s="92">
        <v>6</v>
      </c>
      <c r="K47" s="92">
        <v>5</v>
      </c>
      <c r="L47" s="92">
        <v>38</v>
      </c>
      <c r="M47" s="153">
        <v>6</v>
      </c>
      <c r="N47" s="151">
        <v>0</v>
      </c>
      <c r="O47" s="92">
        <v>1</v>
      </c>
      <c r="P47" s="92">
        <v>5</v>
      </c>
      <c r="Q47" s="92">
        <v>12</v>
      </c>
      <c r="R47" s="92">
        <v>9</v>
      </c>
      <c r="S47" s="92">
        <v>8</v>
      </c>
      <c r="T47" s="92">
        <v>6</v>
      </c>
      <c r="U47" s="92">
        <v>41</v>
      </c>
      <c r="V47" s="92">
        <v>2608</v>
      </c>
      <c r="W47" s="92">
        <v>5</v>
      </c>
      <c r="X47" s="92">
        <v>18</v>
      </c>
      <c r="Y47" s="92">
        <v>15</v>
      </c>
      <c r="Z47" s="92">
        <v>30</v>
      </c>
    </row>
    <row r="48" spans="2:26" x14ac:dyDescent="0.2">
      <c r="B48" s="144">
        <v>4089</v>
      </c>
      <c r="C48" s="144" t="s">
        <v>230</v>
      </c>
      <c r="D48" s="93">
        <v>253</v>
      </c>
      <c r="E48" s="93">
        <v>161</v>
      </c>
      <c r="F48" s="93">
        <v>5</v>
      </c>
      <c r="G48" s="93">
        <v>51</v>
      </c>
      <c r="H48" s="93">
        <v>184</v>
      </c>
      <c r="I48" s="93">
        <v>259</v>
      </c>
      <c r="J48" s="93">
        <v>168</v>
      </c>
      <c r="K48" s="93">
        <v>79</v>
      </c>
      <c r="L48" s="93">
        <v>746</v>
      </c>
      <c r="M48" s="152">
        <v>25</v>
      </c>
      <c r="N48" s="152">
        <v>24</v>
      </c>
      <c r="O48" s="93">
        <v>27</v>
      </c>
      <c r="P48" s="93">
        <v>78</v>
      </c>
      <c r="Q48" s="93">
        <v>166</v>
      </c>
      <c r="R48" s="93">
        <v>215</v>
      </c>
      <c r="S48" s="93">
        <v>126</v>
      </c>
      <c r="T48" s="93">
        <v>50</v>
      </c>
      <c r="U48" s="93">
        <v>662</v>
      </c>
      <c r="V48" s="93">
        <v>32454</v>
      </c>
      <c r="W48" s="93">
        <v>698</v>
      </c>
      <c r="X48" s="93">
        <v>129</v>
      </c>
      <c r="Y48" s="93">
        <v>67</v>
      </c>
      <c r="Z48" s="93">
        <v>393</v>
      </c>
    </row>
    <row r="49" spans="2:26" x14ac:dyDescent="0.2">
      <c r="B49" s="146">
        <v>4061</v>
      </c>
      <c r="C49" s="146" t="s">
        <v>209</v>
      </c>
      <c r="D49" s="92">
        <v>23</v>
      </c>
      <c r="E49" s="92">
        <v>22</v>
      </c>
      <c r="F49" s="92">
        <v>0</v>
      </c>
      <c r="G49" s="92">
        <v>2</v>
      </c>
      <c r="H49" s="92">
        <v>2</v>
      </c>
      <c r="I49" s="92">
        <v>2</v>
      </c>
      <c r="J49" s="92">
        <v>10</v>
      </c>
      <c r="K49" s="92">
        <v>14</v>
      </c>
      <c r="L49" s="92">
        <v>30</v>
      </c>
      <c r="M49" s="151">
        <v>0</v>
      </c>
      <c r="N49" s="151">
        <v>0</v>
      </c>
      <c r="O49" s="92">
        <v>0</v>
      </c>
      <c r="P49" s="92">
        <v>2</v>
      </c>
      <c r="Q49" s="92">
        <v>0</v>
      </c>
      <c r="R49" s="92">
        <v>2</v>
      </c>
      <c r="S49" s="92">
        <v>9</v>
      </c>
      <c r="T49" s="92">
        <v>15</v>
      </c>
      <c r="U49" s="92">
        <v>28</v>
      </c>
      <c r="V49" s="92">
        <v>768</v>
      </c>
      <c r="W49" s="92">
        <v>0</v>
      </c>
      <c r="X49" s="92">
        <v>0</v>
      </c>
      <c r="Y49" s="92">
        <v>0</v>
      </c>
      <c r="Z49" s="92">
        <v>0</v>
      </c>
    </row>
    <row r="50" spans="2:26" x14ac:dyDescent="0.2">
      <c r="B50" s="146">
        <v>4062</v>
      </c>
      <c r="C50" s="146" t="s">
        <v>210</v>
      </c>
      <c r="D50" s="92">
        <v>2</v>
      </c>
      <c r="E50" s="92">
        <v>1</v>
      </c>
      <c r="F50" s="92">
        <v>0</v>
      </c>
      <c r="G50" s="92">
        <v>0</v>
      </c>
      <c r="H50" s="92">
        <v>0</v>
      </c>
      <c r="I50" s="92">
        <v>7</v>
      </c>
      <c r="J50" s="92">
        <v>0</v>
      </c>
      <c r="K50" s="92">
        <v>1</v>
      </c>
      <c r="L50" s="92">
        <v>8</v>
      </c>
      <c r="M50" s="153">
        <v>6</v>
      </c>
      <c r="N50" s="151">
        <v>0</v>
      </c>
      <c r="O50" s="92">
        <v>1</v>
      </c>
      <c r="P50" s="92">
        <v>0</v>
      </c>
      <c r="Q50" s="92">
        <v>5</v>
      </c>
      <c r="R50" s="92">
        <v>3</v>
      </c>
      <c r="S50" s="92">
        <v>3</v>
      </c>
      <c r="T50" s="92">
        <v>2</v>
      </c>
      <c r="U50" s="92">
        <v>8</v>
      </c>
      <c r="V50" s="92">
        <v>2049</v>
      </c>
      <c r="W50" s="92">
        <v>2</v>
      </c>
      <c r="X50" s="92">
        <v>5</v>
      </c>
      <c r="Y50" s="92">
        <v>0</v>
      </c>
      <c r="Z50" s="92">
        <v>10</v>
      </c>
    </row>
    <row r="51" spans="2:26" x14ac:dyDescent="0.2">
      <c r="B51" s="146">
        <v>4063</v>
      </c>
      <c r="C51" s="146" t="s">
        <v>44</v>
      </c>
      <c r="D51" s="92">
        <v>7</v>
      </c>
      <c r="E51" s="92">
        <v>4</v>
      </c>
      <c r="F51" s="92">
        <v>1</v>
      </c>
      <c r="G51" s="92">
        <v>4</v>
      </c>
      <c r="H51" s="92">
        <v>6</v>
      </c>
      <c r="I51" s="92">
        <v>8</v>
      </c>
      <c r="J51" s="92">
        <v>2</v>
      </c>
      <c r="K51" s="92">
        <v>1</v>
      </c>
      <c r="L51" s="92">
        <v>22</v>
      </c>
      <c r="M51" s="153">
        <v>-3</v>
      </c>
      <c r="N51" s="153">
        <v>10</v>
      </c>
      <c r="O51" s="92">
        <v>1</v>
      </c>
      <c r="P51" s="92">
        <v>9</v>
      </c>
      <c r="Q51" s="92">
        <v>1</v>
      </c>
      <c r="R51" s="92">
        <v>5</v>
      </c>
      <c r="S51" s="92">
        <v>7</v>
      </c>
      <c r="T51" s="92">
        <v>3</v>
      </c>
      <c r="U51" s="92">
        <v>20</v>
      </c>
      <c r="V51" s="92">
        <v>3204</v>
      </c>
      <c r="W51" s="92">
        <v>61</v>
      </c>
      <c r="X51" s="92">
        <v>9</v>
      </c>
      <c r="Y51" s="92">
        <v>3</v>
      </c>
      <c r="Z51" s="92">
        <v>32</v>
      </c>
    </row>
    <row r="52" spans="2:26" x14ac:dyDescent="0.2">
      <c r="B52" s="146">
        <v>4064</v>
      </c>
      <c r="C52" s="146" t="s">
        <v>211</v>
      </c>
      <c r="D52" s="92">
        <v>0</v>
      </c>
      <c r="E52" s="92">
        <v>0</v>
      </c>
      <c r="F52" s="92">
        <v>0</v>
      </c>
      <c r="G52" s="92">
        <v>0</v>
      </c>
      <c r="H52" s="92">
        <v>0</v>
      </c>
      <c r="I52" s="92">
        <v>0</v>
      </c>
      <c r="J52" s="92">
        <v>0</v>
      </c>
      <c r="K52" s="92">
        <v>0</v>
      </c>
      <c r="L52" s="92">
        <v>0</v>
      </c>
      <c r="M52" s="151">
        <v>0</v>
      </c>
      <c r="N52" s="151">
        <v>0</v>
      </c>
      <c r="O52" s="92">
        <v>0</v>
      </c>
      <c r="P52" s="92">
        <v>0</v>
      </c>
      <c r="Q52" s="92">
        <v>0</v>
      </c>
      <c r="R52" s="92">
        <v>0</v>
      </c>
      <c r="S52" s="92">
        <v>0</v>
      </c>
      <c r="T52" s="92">
        <v>0</v>
      </c>
      <c r="U52" s="92">
        <v>0</v>
      </c>
      <c r="V52" s="92">
        <v>409</v>
      </c>
      <c r="W52" s="92">
        <v>14</v>
      </c>
      <c r="X52" s="92">
        <v>2</v>
      </c>
      <c r="Y52" s="92">
        <v>2</v>
      </c>
      <c r="Z52" s="92">
        <v>2</v>
      </c>
    </row>
    <row r="53" spans="2:26" x14ac:dyDescent="0.2">
      <c r="B53" s="146">
        <v>4065</v>
      </c>
      <c r="C53" s="146" t="s">
        <v>212</v>
      </c>
      <c r="D53" s="92">
        <v>26</v>
      </c>
      <c r="E53" s="92">
        <v>14</v>
      </c>
      <c r="F53" s="92">
        <v>0</v>
      </c>
      <c r="G53" s="92">
        <v>5</v>
      </c>
      <c r="H53" s="92">
        <v>39</v>
      </c>
      <c r="I53" s="92">
        <v>56</v>
      </c>
      <c r="J53" s="92">
        <v>35</v>
      </c>
      <c r="K53" s="92">
        <v>3</v>
      </c>
      <c r="L53" s="92">
        <v>138</v>
      </c>
      <c r="M53" s="151">
        <v>0</v>
      </c>
      <c r="N53" s="153">
        <v>2</v>
      </c>
      <c r="O53" s="92">
        <v>0</v>
      </c>
      <c r="P53" s="92">
        <v>5</v>
      </c>
      <c r="Q53" s="92">
        <v>24</v>
      </c>
      <c r="R53" s="92">
        <v>40</v>
      </c>
      <c r="S53" s="92">
        <v>22</v>
      </c>
      <c r="T53" s="92">
        <v>1</v>
      </c>
      <c r="U53" s="92">
        <v>92</v>
      </c>
      <c r="V53" s="92">
        <v>1658</v>
      </c>
      <c r="W53" s="92">
        <v>82</v>
      </c>
      <c r="X53" s="92">
        <v>2</v>
      </c>
      <c r="Y53" s="92">
        <v>1</v>
      </c>
      <c r="Z53" s="92">
        <v>13</v>
      </c>
    </row>
    <row r="54" spans="2:26" x14ac:dyDescent="0.2">
      <c r="B54" s="146">
        <v>4066</v>
      </c>
      <c r="C54" s="146" t="s">
        <v>213</v>
      </c>
      <c r="D54" s="92">
        <v>1</v>
      </c>
      <c r="E54" s="92">
        <v>0</v>
      </c>
      <c r="F54" s="92">
        <v>0</v>
      </c>
      <c r="G54" s="92">
        <v>0</v>
      </c>
      <c r="H54" s="92">
        <v>1</v>
      </c>
      <c r="I54" s="92">
        <v>0</v>
      </c>
      <c r="J54" s="92">
        <v>0</v>
      </c>
      <c r="K54" s="92">
        <v>1</v>
      </c>
      <c r="L54" s="92">
        <v>2</v>
      </c>
      <c r="M54" s="151">
        <v>0</v>
      </c>
      <c r="N54" s="151">
        <v>0</v>
      </c>
      <c r="O54" s="92">
        <v>0</v>
      </c>
      <c r="P54" s="92">
        <v>0</v>
      </c>
      <c r="Q54" s="92">
        <v>1</v>
      </c>
      <c r="R54" s="92">
        <v>0</v>
      </c>
      <c r="S54" s="92">
        <v>0</v>
      </c>
      <c r="T54" s="92">
        <v>1</v>
      </c>
      <c r="U54" s="92">
        <v>2</v>
      </c>
      <c r="V54" s="92">
        <v>408</v>
      </c>
      <c r="W54" s="92">
        <v>7</v>
      </c>
      <c r="X54" s="92">
        <v>7</v>
      </c>
      <c r="Y54" s="92">
        <v>2</v>
      </c>
      <c r="Z54" s="92">
        <v>18</v>
      </c>
    </row>
    <row r="55" spans="2:26" x14ac:dyDescent="0.2">
      <c r="B55" s="146">
        <v>4067</v>
      </c>
      <c r="C55" s="146" t="s">
        <v>214</v>
      </c>
      <c r="D55" s="92">
        <v>26</v>
      </c>
      <c r="E55" s="92">
        <v>15</v>
      </c>
      <c r="F55" s="92">
        <v>0</v>
      </c>
      <c r="G55" s="92">
        <v>1</v>
      </c>
      <c r="H55" s="92">
        <v>11</v>
      </c>
      <c r="I55" s="92">
        <v>27</v>
      </c>
      <c r="J55" s="92">
        <v>19</v>
      </c>
      <c r="K55" s="92">
        <v>1</v>
      </c>
      <c r="L55" s="92">
        <v>59</v>
      </c>
      <c r="M55" s="153">
        <v>2</v>
      </c>
      <c r="N55" s="151">
        <v>0</v>
      </c>
      <c r="O55" s="92">
        <v>2</v>
      </c>
      <c r="P55" s="92">
        <v>5</v>
      </c>
      <c r="Q55" s="92">
        <v>10</v>
      </c>
      <c r="R55" s="92">
        <v>22</v>
      </c>
      <c r="S55" s="92">
        <v>10</v>
      </c>
      <c r="T55" s="92">
        <v>0</v>
      </c>
      <c r="U55" s="92">
        <v>45</v>
      </c>
      <c r="V55" s="92">
        <v>641</v>
      </c>
      <c r="W55" s="92">
        <v>10</v>
      </c>
      <c r="X55" s="92">
        <v>0</v>
      </c>
      <c r="Y55" s="92">
        <v>0</v>
      </c>
      <c r="Z55" s="92">
        <v>0</v>
      </c>
    </row>
    <row r="56" spans="2:26" x14ac:dyDescent="0.2">
      <c r="B56" s="146">
        <v>4068</v>
      </c>
      <c r="C56" s="146" t="s">
        <v>215</v>
      </c>
      <c r="D56" s="92">
        <v>5</v>
      </c>
      <c r="E56" s="92">
        <v>5</v>
      </c>
      <c r="F56" s="92">
        <v>0</v>
      </c>
      <c r="G56" s="92">
        <v>0</v>
      </c>
      <c r="H56" s="92">
        <v>0</v>
      </c>
      <c r="I56" s="92">
        <v>0</v>
      </c>
      <c r="J56" s="92">
        <v>5</v>
      </c>
      <c r="K56" s="92">
        <v>0</v>
      </c>
      <c r="L56" s="92">
        <v>5</v>
      </c>
      <c r="M56" s="151">
        <v>0</v>
      </c>
      <c r="N56" s="151">
        <v>0</v>
      </c>
      <c r="O56" s="92">
        <v>0</v>
      </c>
      <c r="P56" s="92">
        <v>1</v>
      </c>
      <c r="Q56" s="92">
        <v>0</v>
      </c>
      <c r="R56" s="92">
        <v>0</v>
      </c>
      <c r="S56" s="92">
        <v>4</v>
      </c>
      <c r="T56" s="92">
        <v>1</v>
      </c>
      <c r="U56" s="92">
        <v>6</v>
      </c>
      <c r="V56" s="92">
        <v>1019</v>
      </c>
      <c r="W56" s="92">
        <v>10</v>
      </c>
      <c r="X56" s="92">
        <v>7</v>
      </c>
      <c r="Y56" s="92">
        <v>3</v>
      </c>
      <c r="Z56" s="92">
        <v>25</v>
      </c>
    </row>
    <row r="57" spans="2:26" x14ac:dyDescent="0.2">
      <c r="B57" s="146">
        <v>4069</v>
      </c>
      <c r="C57" s="146" t="s">
        <v>216</v>
      </c>
      <c r="D57" s="92">
        <v>1</v>
      </c>
      <c r="E57" s="92">
        <v>1</v>
      </c>
      <c r="F57" s="92">
        <v>0</v>
      </c>
      <c r="G57" s="92">
        <v>0</v>
      </c>
      <c r="H57" s="92">
        <v>0</v>
      </c>
      <c r="I57" s="92">
        <v>0</v>
      </c>
      <c r="J57" s="92">
        <v>1</v>
      </c>
      <c r="K57" s="92">
        <v>0</v>
      </c>
      <c r="L57" s="92">
        <v>1</v>
      </c>
      <c r="M57" s="151">
        <v>0</v>
      </c>
      <c r="N57" s="151">
        <v>0</v>
      </c>
      <c r="O57" s="92">
        <v>0</v>
      </c>
      <c r="P57" s="92">
        <v>1</v>
      </c>
      <c r="Q57" s="92">
        <v>1</v>
      </c>
      <c r="R57" s="92">
        <v>1</v>
      </c>
      <c r="S57" s="92">
        <v>1</v>
      </c>
      <c r="T57" s="92">
        <v>1</v>
      </c>
      <c r="U57" s="92">
        <v>3</v>
      </c>
      <c r="V57" s="92">
        <v>500</v>
      </c>
      <c r="W57" s="92">
        <v>0</v>
      </c>
      <c r="X57" s="92">
        <v>1</v>
      </c>
      <c r="Y57" s="92">
        <v>1</v>
      </c>
      <c r="Z57" s="92">
        <v>1</v>
      </c>
    </row>
    <row r="58" spans="2:26" x14ac:dyDescent="0.2">
      <c r="B58" s="146">
        <v>4084</v>
      </c>
      <c r="C58" s="146" t="s">
        <v>229</v>
      </c>
      <c r="D58" s="92">
        <v>4</v>
      </c>
      <c r="E58" s="92">
        <v>1</v>
      </c>
      <c r="F58" s="92">
        <v>0</v>
      </c>
      <c r="G58" s="92">
        <v>0</v>
      </c>
      <c r="H58" s="92">
        <v>6</v>
      </c>
      <c r="I58" s="92">
        <v>7</v>
      </c>
      <c r="J58" s="92">
        <v>3</v>
      </c>
      <c r="K58" s="92">
        <v>0</v>
      </c>
      <c r="L58" s="92">
        <v>16</v>
      </c>
      <c r="M58" s="153">
        <v>1</v>
      </c>
      <c r="N58" s="151">
        <v>0</v>
      </c>
      <c r="O58" s="92">
        <v>0</v>
      </c>
      <c r="P58" s="92">
        <v>0</v>
      </c>
      <c r="Q58" s="92">
        <v>1</v>
      </c>
      <c r="R58" s="92">
        <v>5</v>
      </c>
      <c r="S58" s="92">
        <v>1</v>
      </c>
      <c r="T58" s="92">
        <v>0</v>
      </c>
      <c r="U58" s="92">
        <v>7</v>
      </c>
      <c r="V58" s="92">
        <v>271</v>
      </c>
      <c r="W58" s="92">
        <v>0</v>
      </c>
      <c r="X58" s="92">
        <v>0</v>
      </c>
      <c r="Y58" s="92">
        <v>0</v>
      </c>
      <c r="Z58" s="92">
        <v>0</v>
      </c>
    </row>
    <row r="59" spans="2:26" x14ac:dyDescent="0.2">
      <c r="B59" s="146">
        <v>4071</v>
      </c>
      <c r="C59" s="146" t="s">
        <v>217</v>
      </c>
      <c r="D59" s="92">
        <v>13</v>
      </c>
      <c r="E59" s="92">
        <v>11</v>
      </c>
      <c r="F59" s="92">
        <v>0</v>
      </c>
      <c r="G59" s="92">
        <v>0</v>
      </c>
      <c r="H59" s="92">
        <v>17</v>
      </c>
      <c r="I59" s="92">
        <v>10</v>
      </c>
      <c r="J59" s="92">
        <v>8</v>
      </c>
      <c r="K59" s="92">
        <v>5</v>
      </c>
      <c r="L59" s="92">
        <v>40</v>
      </c>
      <c r="M59" s="151">
        <v>0</v>
      </c>
      <c r="N59" s="151">
        <v>0</v>
      </c>
      <c r="O59" s="92">
        <v>1</v>
      </c>
      <c r="P59" s="92">
        <v>0</v>
      </c>
      <c r="Q59" s="92">
        <v>17</v>
      </c>
      <c r="R59" s="92">
        <v>10</v>
      </c>
      <c r="S59" s="92">
        <v>5</v>
      </c>
      <c r="T59" s="92">
        <v>1</v>
      </c>
      <c r="U59" s="92">
        <v>34</v>
      </c>
      <c r="V59" s="92">
        <v>809</v>
      </c>
      <c r="W59" s="92">
        <v>7</v>
      </c>
      <c r="X59" s="92">
        <v>10</v>
      </c>
      <c r="Y59" s="92">
        <v>6</v>
      </c>
      <c r="Z59" s="92">
        <v>17</v>
      </c>
    </row>
    <row r="60" spans="2:26" x14ac:dyDescent="0.2">
      <c r="B60" s="146">
        <v>4072</v>
      </c>
      <c r="C60" s="146" t="s">
        <v>218</v>
      </c>
      <c r="D60" s="92">
        <v>12</v>
      </c>
      <c r="E60" s="92">
        <v>4</v>
      </c>
      <c r="F60" s="92">
        <v>0</v>
      </c>
      <c r="G60" s="92">
        <v>0</v>
      </c>
      <c r="H60" s="92">
        <v>5</v>
      </c>
      <c r="I60" s="92">
        <v>22</v>
      </c>
      <c r="J60" s="92">
        <v>17</v>
      </c>
      <c r="K60" s="92">
        <v>3</v>
      </c>
      <c r="L60" s="92">
        <v>47</v>
      </c>
      <c r="M60" s="151">
        <v>0</v>
      </c>
      <c r="N60" s="151">
        <v>0</v>
      </c>
      <c r="O60" s="92">
        <v>2</v>
      </c>
      <c r="P60" s="92">
        <v>1</v>
      </c>
      <c r="Q60" s="92">
        <v>1</v>
      </c>
      <c r="R60" s="92">
        <v>12</v>
      </c>
      <c r="S60" s="92">
        <v>16</v>
      </c>
      <c r="T60" s="92">
        <v>3</v>
      </c>
      <c r="U60" s="92">
        <v>29</v>
      </c>
      <c r="V60" s="92">
        <v>1069</v>
      </c>
      <c r="W60" s="92">
        <v>31</v>
      </c>
      <c r="X60" s="92">
        <v>0</v>
      </c>
      <c r="Y60" s="92">
        <v>0</v>
      </c>
      <c r="Z60" s="92">
        <v>0</v>
      </c>
    </row>
    <row r="61" spans="2:26" x14ac:dyDescent="0.2">
      <c r="B61" s="146">
        <v>4073</v>
      </c>
      <c r="C61" s="146" t="s">
        <v>219</v>
      </c>
      <c r="D61" s="92">
        <v>1</v>
      </c>
      <c r="E61" s="92">
        <v>0</v>
      </c>
      <c r="F61" s="92">
        <v>1</v>
      </c>
      <c r="G61" s="92">
        <v>0</v>
      </c>
      <c r="H61" s="92">
        <v>0</v>
      </c>
      <c r="I61" s="92">
        <v>0</v>
      </c>
      <c r="J61" s="92">
        <v>1</v>
      </c>
      <c r="K61" s="92">
        <v>0</v>
      </c>
      <c r="L61" s="92">
        <v>2</v>
      </c>
      <c r="M61" s="151">
        <v>0</v>
      </c>
      <c r="N61" s="153">
        <v>1</v>
      </c>
      <c r="O61" s="92">
        <v>1</v>
      </c>
      <c r="P61" s="92">
        <v>0</v>
      </c>
      <c r="Q61" s="92">
        <v>0</v>
      </c>
      <c r="R61" s="92">
        <v>0</v>
      </c>
      <c r="S61" s="92">
        <v>1</v>
      </c>
      <c r="T61" s="92">
        <v>0</v>
      </c>
      <c r="U61" s="92">
        <v>2</v>
      </c>
      <c r="V61" s="92">
        <v>872</v>
      </c>
      <c r="W61" s="92">
        <v>23</v>
      </c>
      <c r="X61" s="92">
        <v>1</v>
      </c>
      <c r="Y61" s="92">
        <v>0</v>
      </c>
      <c r="Z61" s="92">
        <v>2</v>
      </c>
    </row>
    <row r="62" spans="2:26" x14ac:dyDescent="0.2">
      <c r="B62" s="146">
        <v>4074</v>
      </c>
      <c r="C62" s="146" t="s">
        <v>220</v>
      </c>
      <c r="D62" s="92">
        <v>13</v>
      </c>
      <c r="E62" s="92">
        <v>1</v>
      </c>
      <c r="F62" s="92">
        <v>3</v>
      </c>
      <c r="G62" s="92">
        <v>3</v>
      </c>
      <c r="H62" s="92">
        <v>3</v>
      </c>
      <c r="I62" s="92">
        <v>8</v>
      </c>
      <c r="J62" s="92">
        <v>2</v>
      </c>
      <c r="K62" s="92">
        <v>8</v>
      </c>
      <c r="L62" s="92">
        <v>27</v>
      </c>
      <c r="M62" s="151">
        <v>0</v>
      </c>
      <c r="N62" s="153">
        <v>4</v>
      </c>
      <c r="O62" s="92">
        <v>4</v>
      </c>
      <c r="P62" s="92">
        <v>5</v>
      </c>
      <c r="Q62" s="92">
        <v>3</v>
      </c>
      <c r="R62" s="92">
        <v>1</v>
      </c>
      <c r="S62" s="92">
        <v>1</v>
      </c>
      <c r="T62" s="92">
        <v>5</v>
      </c>
      <c r="U62" s="92">
        <v>17</v>
      </c>
      <c r="V62" s="92">
        <v>980</v>
      </c>
      <c r="W62" s="92">
        <v>1</v>
      </c>
      <c r="X62" s="92">
        <v>13</v>
      </c>
      <c r="Y62" s="92">
        <v>2</v>
      </c>
      <c r="Z62" s="92">
        <v>46</v>
      </c>
    </row>
    <row r="63" spans="2:26" x14ac:dyDescent="0.2">
      <c r="B63" s="146">
        <v>4075</v>
      </c>
      <c r="C63" s="146" t="s">
        <v>526</v>
      </c>
      <c r="D63" s="92">
        <v>2</v>
      </c>
      <c r="E63" s="92">
        <v>1</v>
      </c>
      <c r="F63" s="92">
        <v>0</v>
      </c>
      <c r="G63" s="92">
        <v>0</v>
      </c>
      <c r="H63" s="92">
        <v>0</v>
      </c>
      <c r="I63" s="92">
        <v>2</v>
      </c>
      <c r="J63" s="92">
        <v>0</v>
      </c>
      <c r="K63" s="92">
        <v>1</v>
      </c>
      <c r="L63" s="92">
        <v>3</v>
      </c>
      <c r="M63" s="153">
        <v>1</v>
      </c>
      <c r="N63" s="153">
        <v>2</v>
      </c>
      <c r="O63" s="92">
        <v>0</v>
      </c>
      <c r="P63" s="92">
        <v>0</v>
      </c>
      <c r="Q63" s="92">
        <v>0</v>
      </c>
      <c r="R63" s="92">
        <v>1</v>
      </c>
      <c r="S63" s="92">
        <v>2</v>
      </c>
      <c r="T63" s="92">
        <v>0</v>
      </c>
      <c r="U63" s="92">
        <v>1</v>
      </c>
      <c r="V63" s="92">
        <v>1961</v>
      </c>
      <c r="W63" s="92">
        <v>27</v>
      </c>
      <c r="X63" s="92">
        <v>1</v>
      </c>
      <c r="Y63" s="92">
        <v>0</v>
      </c>
      <c r="Z63" s="92">
        <v>1</v>
      </c>
    </row>
    <row r="64" spans="2:26" x14ac:dyDescent="0.2">
      <c r="B64" s="146">
        <v>4076</v>
      </c>
      <c r="C64" s="146" t="s">
        <v>221</v>
      </c>
      <c r="D64" s="92">
        <v>9</v>
      </c>
      <c r="E64" s="92">
        <v>7</v>
      </c>
      <c r="F64" s="92">
        <v>0</v>
      </c>
      <c r="G64" s="92">
        <v>0</v>
      </c>
      <c r="H64" s="92">
        <v>0</v>
      </c>
      <c r="I64" s="92">
        <v>2</v>
      </c>
      <c r="J64" s="92">
        <v>8</v>
      </c>
      <c r="K64" s="92">
        <v>2</v>
      </c>
      <c r="L64" s="92">
        <v>12</v>
      </c>
      <c r="M64" s="151">
        <v>0</v>
      </c>
      <c r="N64" s="151">
        <v>0</v>
      </c>
      <c r="O64" s="92">
        <v>1</v>
      </c>
      <c r="P64" s="92">
        <v>3</v>
      </c>
      <c r="Q64" s="92">
        <v>3</v>
      </c>
      <c r="R64" s="92">
        <v>2</v>
      </c>
      <c r="S64" s="92">
        <v>9</v>
      </c>
      <c r="T64" s="92">
        <v>2</v>
      </c>
      <c r="U64" s="92">
        <v>20</v>
      </c>
      <c r="V64" s="92">
        <v>1095</v>
      </c>
      <c r="W64" s="92">
        <v>89</v>
      </c>
      <c r="X64" s="92">
        <v>15</v>
      </c>
      <c r="Y64" s="92">
        <v>10</v>
      </c>
      <c r="Z64" s="92">
        <v>37</v>
      </c>
    </row>
    <row r="65" spans="2:26" x14ac:dyDescent="0.2">
      <c r="B65" s="146">
        <v>4077</v>
      </c>
      <c r="C65" s="146" t="s">
        <v>222</v>
      </c>
      <c r="D65" s="92">
        <v>5</v>
      </c>
      <c r="E65" s="92">
        <v>5</v>
      </c>
      <c r="F65" s="92">
        <v>0</v>
      </c>
      <c r="G65" s="92">
        <v>0</v>
      </c>
      <c r="H65" s="92">
        <v>0</v>
      </c>
      <c r="I65" s="92">
        <v>0</v>
      </c>
      <c r="J65" s="92">
        <v>0</v>
      </c>
      <c r="K65" s="92">
        <v>5</v>
      </c>
      <c r="L65" s="92">
        <v>5</v>
      </c>
      <c r="M65" s="153">
        <v>2</v>
      </c>
      <c r="N65" s="151">
        <v>0</v>
      </c>
      <c r="O65" s="92">
        <v>0</v>
      </c>
      <c r="P65" s="92">
        <v>0</v>
      </c>
      <c r="Q65" s="92">
        <v>1</v>
      </c>
      <c r="R65" s="92">
        <v>1</v>
      </c>
      <c r="S65" s="92">
        <v>0</v>
      </c>
      <c r="T65" s="92">
        <v>0</v>
      </c>
      <c r="U65" s="92">
        <v>2</v>
      </c>
      <c r="V65" s="92">
        <v>583</v>
      </c>
      <c r="W65" s="92">
        <v>1</v>
      </c>
      <c r="X65" s="92">
        <v>7</v>
      </c>
      <c r="Y65" s="92">
        <v>6</v>
      </c>
      <c r="Z65" s="92">
        <v>9</v>
      </c>
    </row>
    <row r="66" spans="2:26" x14ac:dyDescent="0.2">
      <c r="B66" s="146">
        <v>4078</v>
      </c>
      <c r="C66" s="146" t="s">
        <v>223</v>
      </c>
      <c r="D66" s="92">
        <v>2</v>
      </c>
      <c r="E66" s="92">
        <v>2</v>
      </c>
      <c r="F66" s="92">
        <v>0</v>
      </c>
      <c r="G66" s="92">
        <v>0</v>
      </c>
      <c r="H66" s="92">
        <v>0</v>
      </c>
      <c r="I66" s="92">
        <v>1</v>
      </c>
      <c r="J66" s="92">
        <v>1</v>
      </c>
      <c r="K66" s="92">
        <v>0</v>
      </c>
      <c r="L66" s="92">
        <v>2</v>
      </c>
      <c r="M66" s="151">
        <v>0</v>
      </c>
      <c r="N66" s="151">
        <v>0</v>
      </c>
      <c r="O66" s="92">
        <v>0</v>
      </c>
      <c r="P66" s="92">
        <v>1</v>
      </c>
      <c r="Q66" s="92">
        <v>0</v>
      </c>
      <c r="R66" s="92">
        <v>1</v>
      </c>
      <c r="S66" s="92">
        <v>0</v>
      </c>
      <c r="T66" s="92">
        <v>0</v>
      </c>
      <c r="U66" s="92">
        <v>0</v>
      </c>
      <c r="V66" s="92">
        <v>172</v>
      </c>
      <c r="W66" s="92">
        <v>0</v>
      </c>
      <c r="X66" s="92">
        <v>0</v>
      </c>
      <c r="Y66" s="92">
        <v>0</v>
      </c>
      <c r="Z66" s="92">
        <v>0</v>
      </c>
    </row>
    <row r="67" spans="2:26" x14ac:dyDescent="0.2">
      <c r="B67" s="146">
        <v>4079</v>
      </c>
      <c r="C67" s="146" t="s">
        <v>224</v>
      </c>
      <c r="D67" s="92">
        <v>2</v>
      </c>
      <c r="E67" s="92">
        <v>1</v>
      </c>
      <c r="F67" s="92">
        <v>0</v>
      </c>
      <c r="G67" s="92">
        <v>0</v>
      </c>
      <c r="H67" s="92">
        <v>0</v>
      </c>
      <c r="I67" s="92">
        <v>1</v>
      </c>
      <c r="J67" s="92">
        <v>4</v>
      </c>
      <c r="K67" s="92">
        <v>2</v>
      </c>
      <c r="L67" s="92">
        <v>7</v>
      </c>
      <c r="M67" s="151">
        <v>0</v>
      </c>
      <c r="N67" s="151">
        <v>0</v>
      </c>
      <c r="O67" s="92">
        <v>0</v>
      </c>
      <c r="P67" s="92">
        <v>0</v>
      </c>
      <c r="Q67" s="92">
        <v>1</v>
      </c>
      <c r="R67" s="92">
        <v>1</v>
      </c>
      <c r="S67" s="92">
        <v>4</v>
      </c>
      <c r="T67" s="92">
        <v>2</v>
      </c>
      <c r="U67" s="92">
        <v>8</v>
      </c>
      <c r="V67" s="92">
        <v>551</v>
      </c>
      <c r="W67" s="92">
        <v>0</v>
      </c>
      <c r="X67" s="92">
        <v>1</v>
      </c>
      <c r="Y67" s="92">
        <v>1</v>
      </c>
      <c r="Z67" s="92">
        <v>1</v>
      </c>
    </row>
    <row r="68" spans="2:26" x14ac:dyDescent="0.2">
      <c r="B68" s="146">
        <v>4080</v>
      </c>
      <c r="C68" s="146" t="s">
        <v>225</v>
      </c>
      <c r="D68" s="92">
        <v>53</v>
      </c>
      <c r="E68" s="92">
        <v>36</v>
      </c>
      <c r="F68" s="92">
        <v>0</v>
      </c>
      <c r="G68" s="92">
        <v>24</v>
      </c>
      <c r="H68" s="92">
        <v>65</v>
      </c>
      <c r="I68" s="92">
        <v>85</v>
      </c>
      <c r="J68" s="92">
        <v>37</v>
      </c>
      <c r="K68" s="92">
        <v>1</v>
      </c>
      <c r="L68" s="92">
        <v>212</v>
      </c>
      <c r="M68" s="151">
        <v>0</v>
      </c>
      <c r="N68" s="153">
        <v>1</v>
      </c>
      <c r="O68" s="92">
        <v>13</v>
      </c>
      <c r="P68" s="92">
        <v>26</v>
      </c>
      <c r="Q68" s="92">
        <v>67</v>
      </c>
      <c r="R68" s="92">
        <v>83</v>
      </c>
      <c r="S68" s="92">
        <v>31</v>
      </c>
      <c r="T68" s="92">
        <v>0</v>
      </c>
      <c r="U68" s="92">
        <v>220</v>
      </c>
      <c r="V68" s="92">
        <v>2984</v>
      </c>
      <c r="W68" s="92">
        <v>169</v>
      </c>
      <c r="X68" s="92">
        <v>2</v>
      </c>
      <c r="Y68" s="92">
        <v>2</v>
      </c>
      <c r="Z68" s="92">
        <v>2</v>
      </c>
    </row>
    <row r="69" spans="2:26" x14ac:dyDescent="0.2">
      <c r="B69" s="146">
        <v>4081</v>
      </c>
      <c r="C69" s="146" t="s">
        <v>226</v>
      </c>
      <c r="D69" s="92">
        <v>5</v>
      </c>
      <c r="E69" s="92">
        <v>4</v>
      </c>
      <c r="F69" s="92">
        <v>0</v>
      </c>
      <c r="G69" s="92">
        <v>0</v>
      </c>
      <c r="H69" s="92">
        <v>0</v>
      </c>
      <c r="I69" s="92">
        <v>0</v>
      </c>
      <c r="J69" s="92">
        <v>5</v>
      </c>
      <c r="K69" s="92">
        <v>3</v>
      </c>
      <c r="L69" s="92">
        <v>8</v>
      </c>
      <c r="M69" s="151">
        <v>0</v>
      </c>
      <c r="N69" s="153">
        <v>1</v>
      </c>
      <c r="O69" s="92">
        <v>0</v>
      </c>
      <c r="P69" s="92">
        <v>0</v>
      </c>
      <c r="Q69" s="92">
        <v>1</v>
      </c>
      <c r="R69" s="92">
        <v>1</v>
      </c>
      <c r="S69" s="92">
        <v>3</v>
      </c>
      <c r="T69" s="92">
        <v>5</v>
      </c>
      <c r="U69" s="92">
        <v>8</v>
      </c>
      <c r="V69" s="92">
        <v>1664</v>
      </c>
      <c r="W69" s="92">
        <v>4</v>
      </c>
      <c r="X69" s="92">
        <v>7</v>
      </c>
      <c r="Y69" s="92">
        <v>6</v>
      </c>
      <c r="Z69" s="92">
        <v>9</v>
      </c>
    </row>
    <row r="70" spans="2:26" x14ac:dyDescent="0.2">
      <c r="B70" s="146">
        <v>4082</v>
      </c>
      <c r="C70" s="146" t="s">
        <v>227</v>
      </c>
      <c r="D70" s="92">
        <v>27</v>
      </c>
      <c r="E70" s="92">
        <v>21</v>
      </c>
      <c r="F70" s="92">
        <v>0</v>
      </c>
      <c r="G70" s="92">
        <v>0</v>
      </c>
      <c r="H70" s="92">
        <v>12</v>
      </c>
      <c r="I70" s="92">
        <v>20</v>
      </c>
      <c r="J70" s="92">
        <v>8</v>
      </c>
      <c r="K70" s="92">
        <v>12</v>
      </c>
      <c r="L70" s="92">
        <v>52</v>
      </c>
      <c r="M70" s="153">
        <v>16</v>
      </c>
      <c r="N70" s="153">
        <v>2</v>
      </c>
      <c r="O70" s="92">
        <v>9</v>
      </c>
      <c r="P70" s="92">
        <v>9</v>
      </c>
      <c r="Q70" s="92">
        <v>19</v>
      </c>
      <c r="R70" s="92">
        <v>25</v>
      </c>
      <c r="S70" s="92">
        <v>8</v>
      </c>
      <c r="T70" s="92">
        <v>6</v>
      </c>
      <c r="U70" s="92">
        <v>76</v>
      </c>
      <c r="V70" s="92">
        <v>6849</v>
      </c>
      <c r="W70" s="92">
        <v>152</v>
      </c>
      <c r="X70" s="92">
        <v>39</v>
      </c>
      <c r="Y70" s="92">
        <v>22</v>
      </c>
      <c r="Z70" s="92">
        <v>168</v>
      </c>
    </row>
    <row r="71" spans="2:26" x14ac:dyDescent="0.2">
      <c r="B71" s="146">
        <v>4083</v>
      </c>
      <c r="C71" s="146" t="s">
        <v>228</v>
      </c>
      <c r="D71" s="92">
        <v>14</v>
      </c>
      <c r="E71" s="92">
        <v>5</v>
      </c>
      <c r="F71" s="92">
        <v>0</v>
      </c>
      <c r="G71" s="92">
        <v>12</v>
      </c>
      <c r="H71" s="92">
        <v>17</v>
      </c>
      <c r="I71" s="92">
        <v>1</v>
      </c>
      <c r="J71" s="92">
        <v>2</v>
      </c>
      <c r="K71" s="92">
        <v>16</v>
      </c>
      <c r="L71" s="92">
        <v>48</v>
      </c>
      <c r="M71" s="151">
        <v>0</v>
      </c>
      <c r="N71" s="153">
        <v>1</v>
      </c>
      <c r="O71" s="92">
        <v>0</v>
      </c>
      <c r="P71" s="92">
        <v>12</v>
      </c>
      <c r="Q71" s="92">
        <v>16</v>
      </c>
      <c r="R71" s="92">
        <v>1</v>
      </c>
      <c r="S71" s="92">
        <v>1</v>
      </c>
      <c r="T71" s="92">
        <v>10</v>
      </c>
      <c r="U71" s="92">
        <v>40</v>
      </c>
      <c r="V71" s="92">
        <v>1938</v>
      </c>
      <c r="W71" s="92">
        <v>8</v>
      </c>
      <c r="X71" s="92">
        <v>0</v>
      </c>
      <c r="Y71" s="92">
        <v>0</v>
      </c>
      <c r="Z71" s="92">
        <v>0</v>
      </c>
    </row>
    <row r="72" spans="2:26" x14ac:dyDescent="0.2">
      <c r="B72" s="144">
        <v>4129</v>
      </c>
      <c r="C72" s="144" t="s">
        <v>256</v>
      </c>
      <c r="D72" s="93">
        <v>103</v>
      </c>
      <c r="E72" s="93">
        <v>70</v>
      </c>
      <c r="F72" s="93">
        <v>3</v>
      </c>
      <c r="G72" s="93">
        <v>38</v>
      </c>
      <c r="H72" s="93">
        <v>84</v>
      </c>
      <c r="I72" s="93">
        <v>181</v>
      </c>
      <c r="J72" s="93">
        <v>63</v>
      </c>
      <c r="K72" s="93">
        <v>33</v>
      </c>
      <c r="L72" s="93">
        <v>402</v>
      </c>
      <c r="M72" s="152">
        <v>5</v>
      </c>
      <c r="N72" s="152">
        <v>14</v>
      </c>
      <c r="O72" s="93">
        <v>5</v>
      </c>
      <c r="P72" s="93">
        <v>32</v>
      </c>
      <c r="Q72" s="93">
        <v>77</v>
      </c>
      <c r="R72" s="93">
        <v>153</v>
      </c>
      <c r="S72" s="93">
        <v>58</v>
      </c>
      <c r="T72" s="93">
        <v>14</v>
      </c>
      <c r="U72" s="93">
        <v>329</v>
      </c>
      <c r="V72" s="93">
        <v>22065</v>
      </c>
      <c r="W72" s="93">
        <v>519</v>
      </c>
      <c r="X72" s="93">
        <v>54</v>
      </c>
      <c r="Y72" s="93">
        <v>45</v>
      </c>
      <c r="Z72" s="93">
        <v>157</v>
      </c>
    </row>
    <row r="73" spans="2:26" x14ac:dyDescent="0.2">
      <c r="B73" s="146">
        <v>4091</v>
      </c>
      <c r="C73" s="146" t="s">
        <v>231</v>
      </c>
      <c r="D73" s="92">
        <v>5</v>
      </c>
      <c r="E73" s="92">
        <v>3</v>
      </c>
      <c r="F73" s="92">
        <v>0</v>
      </c>
      <c r="G73" s="92">
        <v>6</v>
      </c>
      <c r="H73" s="92">
        <v>3</v>
      </c>
      <c r="I73" s="92">
        <v>3</v>
      </c>
      <c r="J73" s="92">
        <v>3</v>
      </c>
      <c r="K73" s="92">
        <v>1</v>
      </c>
      <c r="L73" s="92">
        <v>16</v>
      </c>
      <c r="M73" s="151">
        <v>0</v>
      </c>
      <c r="N73" s="153">
        <v>4</v>
      </c>
      <c r="O73" s="92">
        <v>0</v>
      </c>
      <c r="P73" s="92">
        <v>6</v>
      </c>
      <c r="Q73" s="92">
        <v>2</v>
      </c>
      <c r="R73" s="92">
        <v>3</v>
      </c>
      <c r="S73" s="92">
        <v>1</v>
      </c>
      <c r="T73" s="92">
        <v>1</v>
      </c>
      <c r="U73" s="92">
        <v>13</v>
      </c>
      <c r="V73" s="92">
        <v>706</v>
      </c>
      <c r="W73" s="92">
        <v>8</v>
      </c>
      <c r="X73" s="92">
        <v>2</v>
      </c>
      <c r="Y73" s="92">
        <v>2</v>
      </c>
      <c r="Z73" s="92">
        <v>2</v>
      </c>
    </row>
    <row r="74" spans="2:26" x14ac:dyDescent="0.2">
      <c r="B74" s="146">
        <v>4092</v>
      </c>
      <c r="C74" s="146" t="s">
        <v>232</v>
      </c>
      <c r="D74" s="92">
        <v>3</v>
      </c>
      <c r="E74" s="92">
        <v>1</v>
      </c>
      <c r="F74" s="92">
        <v>0</v>
      </c>
      <c r="G74" s="92">
        <v>0</v>
      </c>
      <c r="H74" s="92">
        <v>0</v>
      </c>
      <c r="I74" s="92">
        <v>20</v>
      </c>
      <c r="J74" s="92">
        <v>1</v>
      </c>
      <c r="K74" s="92">
        <v>0</v>
      </c>
      <c r="L74" s="92">
        <v>21</v>
      </c>
      <c r="M74" s="151">
        <v>0</v>
      </c>
      <c r="N74" s="151">
        <v>0</v>
      </c>
      <c r="O74" s="92">
        <v>0</v>
      </c>
      <c r="P74" s="92">
        <v>0</v>
      </c>
      <c r="Q74" s="92">
        <v>0</v>
      </c>
      <c r="R74" s="92">
        <v>19</v>
      </c>
      <c r="S74" s="92">
        <v>0</v>
      </c>
      <c r="T74" s="92">
        <v>0</v>
      </c>
      <c r="U74" s="92">
        <v>19</v>
      </c>
      <c r="V74" s="92">
        <v>1736</v>
      </c>
      <c r="W74" s="92">
        <v>74</v>
      </c>
      <c r="X74" s="92">
        <v>22</v>
      </c>
      <c r="Y74" s="92">
        <v>22</v>
      </c>
      <c r="Z74" s="92">
        <v>22</v>
      </c>
    </row>
    <row r="75" spans="2:26" x14ac:dyDescent="0.2">
      <c r="B75" s="146">
        <v>4093</v>
      </c>
      <c r="C75" s="146" t="s">
        <v>233</v>
      </c>
      <c r="D75" s="92">
        <v>0</v>
      </c>
      <c r="E75" s="92">
        <v>0</v>
      </c>
      <c r="F75" s="92">
        <v>0</v>
      </c>
      <c r="G75" s="92">
        <v>0</v>
      </c>
      <c r="H75" s="92">
        <v>0</v>
      </c>
      <c r="I75" s="92">
        <v>0</v>
      </c>
      <c r="J75" s="92">
        <v>0</v>
      </c>
      <c r="K75" s="92">
        <v>0</v>
      </c>
      <c r="L75" s="92">
        <v>0</v>
      </c>
      <c r="M75" s="151">
        <v>0</v>
      </c>
      <c r="N75" s="151">
        <v>0</v>
      </c>
      <c r="O75" s="92">
        <v>0</v>
      </c>
      <c r="P75" s="92">
        <v>0</v>
      </c>
      <c r="Q75" s="92">
        <v>0</v>
      </c>
      <c r="R75" s="92">
        <v>1</v>
      </c>
      <c r="S75" s="92">
        <v>1</v>
      </c>
      <c r="T75" s="92">
        <v>1</v>
      </c>
      <c r="U75" s="92">
        <v>1</v>
      </c>
      <c r="V75" s="92">
        <v>316</v>
      </c>
      <c r="W75" s="92">
        <v>1</v>
      </c>
      <c r="X75" s="92">
        <v>0</v>
      </c>
      <c r="Y75" s="92">
        <v>0</v>
      </c>
      <c r="Z75" s="92">
        <v>0</v>
      </c>
    </row>
    <row r="76" spans="2:26" x14ac:dyDescent="0.2">
      <c r="B76" s="146">
        <v>4094</v>
      </c>
      <c r="C76" s="146" t="s">
        <v>234</v>
      </c>
      <c r="D76" s="92">
        <v>8</v>
      </c>
      <c r="E76" s="92">
        <v>6</v>
      </c>
      <c r="F76" s="92">
        <v>0</v>
      </c>
      <c r="G76" s="92">
        <v>2</v>
      </c>
      <c r="H76" s="92">
        <v>10</v>
      </c>
      <c r="I76" s="92">
        <v>3</v>
      </c>
      <c r="J76" s="92">
        <v>3</v>
      </c>
      <c r="K76" s="92">
        <v>0</v>
      </c>
      <c r="L76" s="92">
        <v>18</v>
      </c>
      <c r="M76" s="153">
        <v>2</v>
      </c>
      <c r="N76" s="151">
        <v>0</v>
      </c>
      <c r="O76" s="92">
        <v>0</v>
      </c>
      <c r="P76" s="92">
        <v>3</v>
      </c>
      <c r="Q76" s="92">
        <v>10</v>
      </c>
      <c r="R76" s="92">
        <v>3</v>
      </c>
      <c r="S76" s="92">
        <v>3</v>
      </c>
      <c r="T76" s="92">
        <v>0</v>
      </c>
      <c r="U76" s="92">
        <v>19</v>
      </c>
      <c r="V76" s="92">
        <v>334</v>
      </c>
      <c r="W76" s="92">
        <v>2</v>
      </c>
      <c r="X76" s="92">
        <v>1</v>
      </c>
      <c r="Y76" s="92">
        <v>1</v>
      </c>
      <c r="Z76" s="92">
        <v>1</v>
      </c>
    </row>
    <row r="77" spans="2:26" x14ac:dyDescent="0.2">
      <c r="B77" s="146">
        <v>4095</v>
      </c>
      <c r="C77" s="146" t="s">
        <v>45</v>
      </c>
      <c r="D77" s="92">
        <v>14</v>
      </c>
      <c r="E77" s="92">
        <v>6</v>
      </c>
      <c r="F77" s="92">
        <v>0</v>
      </c>
      <c r="G77" s="92">
        <v>7</v>
      </c>
      <c r="H77" s="92">
        <v>15</v>
      </c>
      <c r="I77" s="92">
        <v>26</v>
      </c>
      <c r="J77" s="92">
        <v>20</v>
      </c>
      <c r="K77" s="92">
        <v>1</v>
      </c>
      <c r="L77" s="92">
        <v>69</v>
      </c>
      <c r="M77" s="151">
        <v>0</v>
      </c>
      <c r="N77" s="153">
        <v>4</v>
      </c>
      <c r="O77" s="92">
        <v>0</v>
      </c>
      <c r="P77" s="92">
        <v>6</v>
      </c>
      <c r="Q77" s="92">
        <v>20</v>
      </c>
      <c r="R77" s="92">
        <v>46</v>
      </c>
      <c r="S77" s="92">
        <v>20</v>
      </c>
      <c r="T77" s="92">
        <v>1</v>
      </c>
      <c r="U77" s="92">
        <v>91</v>
      </c>
      <c r="V77" s="92">
        <v>5310</v>
      </c>
      <c r="W77" s="92">
        <v>63</v>
      </c>
      <c r="X77" s="92">
        <v>0</v>
      </c>
      <c r="Y77" s="92">
        <v>0</v>
      </c>
      <c r="Z77" s="92">
        <v>0</v>
      </c>
    </row>
    <row r="78" spans="2:26" x14ac:dyDescent="0.2">
      <c r="B78" s="146">
        <v>4096</v>
      </c>
      <c r="C78" s="146" t="s">
        <v>235</v>
      </c>
      <c r="D78" s="92">
        <v>8</v>
      </c>
      <c r="E78" s="92">
        <v>8</v>
      </c>
      <c r="F78" s="92">
        <v>0</v>
      </c>
      <c r="G78" s="92">
        <v>0</v>
      </c>
      <c r="H78" s="92">
        <v>0</v>
      </c>
      <c r="I78" s="92">
        <v>0</v>
      </c>
      <c r="J78" s="92">
        <v>4</v>
      </c>
      <c r="K78" s="92">
        <v>4</v>
      </c>
      <c r="L78" s="92">
        <v>8</v>
      </c>
      <c r="M78" s="151">
        <v>0</v>
      </c>
      <c r="N78" s="151">
        <v>0</v>
      </c>
      <c r="O78" s="92">
        <v>0</v>
      </c>
      <c r="P78" s="92">
        <v>0</v>
      </c>
      <c r="Q78" s="92">
        <v>1</v>
      </c>
      <c r="R78" s="92">
        <v>0</v>
      </c>
      <c r="S78" s="92">
        <v>2</v>
      </c>
      <c r="T78" s="92">
        <v>3</v>
      </c>
      <c r="U78" s="92">
        <v>4</v>
      </c>
      <c r="V78" s="92">
        <v>272</v>
      </c>
      <c r="W78" s="92">
        <v>0</v>
      </c>
      <c r="X78" s="92">
        <v>0</v>
      </c>
      <c r="Y78" s="92">
        <v>0</v>
      </c>
      <c r="Z78" s="92">
        <v>0</v>
      </c>
    </row>
    <row r="79" spans="2:26" x14ac:dyDescent="0.2">
      <c r="B79" s="146">
        <v>4097</v>
      </c>
      <c r="C79" s="146" t="s">
        <v>236</v>
      </c>
      <c r="D79" s="92">
        <v>3</v>
      </c>
      <c r="E79" s="92">
        <v>3</v>
      </c>
      <c r="F79" s="92">
        <v>0</v>
      </c>
      <c r="G79" s="92">
        <v>0</v>
      </c>
      <c r="H79" s="92">
        <v>0</v>
      </c>
      <c r="I79" s="92">
        <v>1</v>
      </c>
      <c r="J79" s="92">
        <v>0</v>
      </c>
      <c r="K79" s="92">
        <v>2</v>
      </c>
      <c r="L79" s="92">
        <v>3</v>
      </c>
      <c r="M79" s="151">
        <v>0</v>
      </c>
      <c r="N79" s="151">
        <v>0</v>
      </c>
      <c r="O79" s="92">
        <v>0</v>
      </c>
      <c r="P79" s="92">
        <v>0</v>
      </c>
      <c r="Q79" s="92">
        <v>0</v>
      </c>
      <c r="R79" s="92">
        <v>1</v>
      </c>
      <c r="S79" s="92">
        <v>0</v>
      </c>
      <c r="T79" s="92">
        <v>2</v>
      </c>
      <c r="U79" s="92">
        <v>3</v>
      </c>
      <c r="V79" s="92">
        <v>135</v>
      </c>
      <c r="W79" s="92">
        <v>0</v>
      </c>
      <c r="X79" s="92">
        <v>0</v>
      </c>
      <c r="Y79" s="92">
        <v>0</v>
      </c>
      <c r="Z79" s="92">
        <v>0</v>
      </c>
    </row>
    <row r="80" spans="2:26" x14ac:dyDescent="0.2">
      <c r="B80" s="146">
        <v>4098</v>
      </c>
      <c r="C80" s="146" t="s">
        <v>420</v>
      </c>
      <c r="D80" s="92">
        <v>0</v>
      </c>
      <c r="E80" s="92">
        <v>0</v>
      </c>
      <c r="F80" s="92">
        <v>0</v>
      </c>
      <c r="G80" s="92">
        <v>0</v>
      </c>
      <c r="H80" s="92">
        <v>0</v>
      </c>
      <c r="I80" s="92">
        <v>0</v>
      </c>
      <c r="J80" s="92">
        <v>0</v>
      </c>
      <c r="K80" s="92">
        <v>0</v>
      </c>
      <c r="L80" s="92">
        <v>0</v>
      </c>
      <c r="M80" s="151">
        <v>0</v>
      </c>
      <c r="N80" s="151">
        <v>0</v>
      </c>
      <c r="O80" s="92">
        <v>0</v>
      </c>
      <c r="P80" s="92">
        <v>0</v>
      </c>
      <c r="Q80" s="92">
        <v>0</v>
      </c>
      <c r="R80" s="92">
        <v>0</v>
      </c>
      <c r="S80" s="92">
        <v>0</v>
      </c>
      <c r="T80" s="92">
        <v>0</v>
      </c>
      <c r="U80" s="92">
        <v>0</v>
      </c>
      <c r="V80" s="92">
        <v>64</v>
      </c>
      <c r="W80" s="92">
        <v>0</v>
      </c>
      <c r="X80" s="92">
        <v>1</v>
      </c>
      <c r="Y80" s="92">
        <v>1</v>
      </c>
      <c r="Z80" s="92">
        <v>1</v>
      </c>
    </row>
    <row r="81" spans="2:26" x14ac:dyDescent="0.2">
      <c r="B81" s="146">
        <v>4099</v>
      </c>
      <c r="C81" s="146" t="s">
        <v>237</v>
      </c>
      <c r="D81" s="92">
        <v>1</v>
      </c>
      <c r="E81" s="92">
        <v>1</v>
      </c>
      <c r="F81" s="92">
        <v>0</v>
      </c>
      <c r="G81" s="92">
        <v>0</v>
      </c>
      <c r="H81" s="92">
        <v>0</v>
      </c>
      <c r="I81" s="92">
        <v>0</v>
      </c>
      <c r="J81" s="92">
        <v>0</v>
      </c>
      <c r="K81" s="92">
        <v>1</v>
      </c>
      <c r="L81" s="92">
        <v>1</v>
      </c>
      <c r="M81" s="153">
        <v>1</v>
      </c>
      <c r="N81" s="151">
        <v>0</v>
      </c>
      <c r="O81" s="92">
        <v>0</v>
      </c>
      <c r="P81" s="92">
        <v>1</v>
      </c>
      <c r="Q81" s="92">
        <v>0</v>
      </c>
      <c r="R81" s="92">
        <v>0</v>
      </c>
      <c r="S81" s="92">
        <v>0</v>
      </c>
      <c r="T81" s="92">
        <v>1</v>
      </c>
      <c r="U81" s="92">
        <v>2</v>
      </c>
      <c r="V81" s="92">
        <v>184</v>
      </c>
      <c r="W81" s="92">
        <v>0</v>
      </c>
      <c r="X81" s="92">
        <v>1</v>
      </c>
      <c r="Y81" s="92">
        <v>1</v>
      </c>
      <c r="Z81" s="92">
        <v>1</v>
      </c>
    </row>
    <row r="82" spans="2:26" x14ac:dyDescent="0.2">
      <c r="B82" s="146">
        <v>4100</v>
      </c>
      <c r="C82" s="146" t="s">
        <v>238</v>
      </c>
      <c r="D82" s="92">
        <v>11</v>
      </c>
      <c r="E82" s="92">
        <v>6</v>
      </c>
      <c r="F82" s="92">
        <v>1</v>
      </c>
      <c r="G82" s="92">
        <v>5</v>
      </c>
      <c r="H82" s="92">
        <v>27</v>
      </c>
      <c r="I82" s="92">
        <v>48</v>
      </c>
      <c r="J82" s="92">
        <v>15</v>
      </c>
      <c r="K82" s="92">
        <v>2</v>
      </c>
      <c r="L82" s="92">
        <v>98</v>
      </c>
      <c r="M82" s="151">
        <v>0</v>
      </c>
      <c r="N82" s="151">
        <v>0</v>
      </c>
      <c r="O82" s="92">
        <v>0</v>
      </c>
      <c r="P82" s="92">
        <v>6</v>
      </c>
      <c r="Q82" s="92">
        <v>24</v>
      </c>
      <c r="R82" s="92">
        <v>48</v>
      </c>
      <c r="S82" s="92">
        <v>15</v>
      </c>
      <c r="T82" s="92">
        <v>1</v>
      </c>
      <c r="U82" s="92">
        <v>94</v>
      </c>
      <c r="V82" s="92">
        <v>1474</v>
      </c>
      <c r="W82" s="92">
        <v>76</v>
      </c>
      <c r="X82" s="92">
        <v>0</v>
      </c>
      <c r="Y82" s="92">
        <v>0</v>
      </c>
      <c r="Z82" s="92">
        <v>0</v>
      </c>
    </row>
    <row r="83" spans="2:26" x14ac:dyDescent="0.2">
      <c r="B83" s="146">
        <v>4103</v>
      </c>
      <c r="C83" s="146" t="s">
        <v>421</v>
      </c>
      <c r="D83" s="92">
        <v>1</v>
      </c>
      <c r="E83" s="92">
        <v>1</v>
      </c>
      <c r="F83" s="92">
        <v>0</v>
      </c>
      <c r="G83" s="92">
        <v>0</v>
      </c>
      <c r="H83" s="92">
        <v>0</v>
      </c>
      <c r="I83" s="92">
        <v>1</v>
      </c>
      <c r="J83" s="92">
        <v>0</v>
      </c>
      <c r="K83" s="92">
        <v>0</v>
      </c>
      <c r="L83" s="92">
        <v>1</v>
      </c>
      <c r="M83" s="151">
        <v>0</v>
      </c>
      <c r="N83" s="151">
        <v>0</v>
      </c>
      <c r="O83" s="92">
        <v>0</v>
      </c>
      <c r="P83" s="92">
        <v>0</v>
      </c>
      <c r="Q83" s="92">
        <v>0</v>
      </c>
      <c r="R83" s="92">
        <v>0</v>
      </c>
      <c r="S83" s="92">
        <v>0</v>
      </c>
      <c r="T83" s="92">
        <v>0</v>
      </c>
      <c r="U83" s="92">
        <v>0</v>
      </c>
      <c r="V83" s="92">
        <v>60</v>
      </c>
      <c r="W83" s="92">
        <v>0</v>
      </c>
      <c r="X83" s="92">
        <v>0</v>
      </c>
      <c r="Y83" s="92">
        <v>0</v>
      </c>
      <c r="Z83" s="92">
        <v>0</v>
      </c>
    </row>
    <row r="84" spans="2:26" x14ac:dyDescent="0.2">
      <c r="B84" s="146">
        <v>4104</v>
      </c>
      <c r="C84" s="146" t="s">
        <v>239</v>
      </c>
      <c r="D84" s="92">
        <v>2</v>
      </c>
      <c r="E84" s="92">
        <v>2</v>
      </c>
      <c r="F84" s="92">
        <v>0</v>
      </c>
      <c r="G84" s="92">
        <v>0</v>
      </c>
      <c r="H84" s="92">
        <v>0</v>
      </c>
      <c r="I84" s="92">
        <v>1</v>
      </c>
      <c r="J84" s="92">
        <v>1</v>
      </c>
      <c r="K84" s="92">
        <v>0</v>
      </c>
      <c r="L84" s="92">
        <v>2</v>
      </c>
      <c r="M84" s="151">
        <v>0</v>
      </c>
      <c r="N84" s="153">
        <v>4</v>
      </c>
      <c r="O84" s="92">
        <v>1</v>
      </c>
      <c r="P84" s="92">
        <v>0</v>
      </c>
      <c r="Q84" s="92">
        <v>3</v>
      </c>
      <c r="R84" s="92">
        <v>0</v>
      </c>
      <c r="S84" s="92">
        <v>2</v>
      </c>
      <c r="T84" s="92">
        <v>1</v>
      </c>
      <c r="U84" s="92">
        <v>1</v>
      </c>
      <c r="V84" s="92">
        <v>999</v>
      </c>
      <c r="W84" s="92">
        <v>40</v>
      </c>
      <c r="X84" s="92">
        <v>0</v>
      </c>
      <c r="Y84" s="92">
        <v>0</v>
      </c>
      <c r="Z84" s="92">
        <v>0</v>
      </c>
    </row>
    <row r="85" spans="2:26" x14ac:dyDescent="0.2">
      <c r="B85" s="146">
        <v>4105</v>
      </c>
      <c r="C85" s="146" t="s">
        <v>240</v>
      </c>
      <c r="D85" s="92">
        <v>0</v>
      </c>
      <c r="E85" s="92">
        <v>0</v>
      </c>
      <c r="F85" s="92">
        <v>0</v>
      </c>
      <c r="G85" s="92">
        <v>0</v>
      </c>
      <c r="H85" s="92">
        <v>0</v>
      </c>
      <c r="I85" s="92">
        <v>0</v>
      </c>
      <c r="J85" s="92">
        <v>0</v>
      </c>
      <c r="K85" s="92">
        <v>0</v>
      </c>
      <c r="L85" s="92">
        <v>0</v>
      </c>
      <c r="M85" s="151">
        <v>0</v>
      </c>
      <c r="N85" s="151">
        <v>0</v>
      </c>
      <c r="O85" s="92">
        <v>0</v>
      </c>
      <c r="P85" s="92">
        <v>0</v>
      </c>
      <c r="Q85" s="92">
        <v>0</v>
      </c>
      <c r="R85" s="92">
        <v>0</v>
      </c>
      <c r="S85" s="92">
        <v>0</v>
      </c>
      <c r="T85" s="92">
        <v>0</v>
      </c>
      <c r="U85" s="92">
        <v>0</v>
      </c>
      <c r="V85" s="92">
        <v>127</v>
      </c>
      <c r="W85" s="92">
        <v>1</v>
      </c>
      <c r="X85" s="92">
        <v>1</v>
      </c>
      <c r="Y85" s="92">
        <v>1</v>
      </c>
      <c r="Z85" s="92">
        <v>1</v>
      </c>
    </row>
    <row r="86" spans="2:26" x14ac:dyDescent="0.2">
      <c r="B86" s="146">
        <v>4106</v>
      </c>
      <c r="C86" s="146" t="s">
        <v>241</v>
      </c>
      <c r="D86" s="92">
        <v>0</v>
      </c>
      <c r="E86" s="92">
        <v>0</v>
      </c>
      <c r="F86" s="92">
        <v>0</v>
      </c>
      <c r="G86" s="92">
        <v>0</v>
      </c>
      <c r="H86" s="92">
        <v>0</v>
      </c>
      <c r="I86" s="92">
        <v>0</v>
      </c>
      <c r="J86" s="92">
        <v>0</v>
      </c>
      <c r="K86" s="92">
        <v>0</v>
      </c>
      <c r="L86" s="92">
        <v>0</v>
      </c>
      <c r="M86" s="151">
        <v>0</v>
      </c>
      <c r="N86" s="151">
        <v>0</v>
      </c>
      <c r="O86" s="92">
        <v>0</v>
      </c>
      <c r="P86" s="92">
        <v>1</v>
      </c>
      <c r="Q86" s="92">
        <v>0</v>
      </c>
      <c r="R86" s="92">
        <v>0</v>
      </c>
      <c r="S86" s="92">
        <v>1</v>
      </c>
      <c r="T86" s="92">
        <v>0</v>
      </c>
      <c r="U86" s="92">
        <v>0</v>
      </c>
      <c r="V86" s="92">
        <v>194</v>
      </c>
      <c r="W86" s="92">
        <v>0</v>
      </c>
      <c r="X86" s="92">
        <v>1</v>
      </c>
      <c r="Y86" s="92">
        <v>1</v>
      </c>
      <c r="Z86" s="92">
        <v>1</v>
      </c>
    </row>
    <row r="87" spans="2:26" x14ac:dyDescent="0.2">
      <c r="B87" s="146">
        <v>4107</v>
      </c>
      <c r="C87" s="146" t="s">
        <v>242</v>
      </c>
      <c r="D87" s="92">
        <v>11</v>
      </c>
      <c r="E87" s="92">
        <v>6</v>
      </c>
      <c r="F87" s="92">
        <v>0</v>
      </c>
      <c r="G87" s="92">
        <v>0</v>
      </c>
      <c r="H87" s="92">
        <v>10</v>
      </c>
      <c r="I87" s="92">
        <v>15</v>
      </c>
      <c r="J87" s="92">
        <v>1</v>
      </c>
      <c r="K87" s="92">
        <v>6</v>
      </c>
      <c r="L87" s="92">
        <v>32</v>
      </c>
      <c r="M87" s="151">
        <v>0</v>
      </c>
      <c r="N87" s="151">
        <v>0</v>
      </c>
      <c r="O87" s="92">
        <v>0</v>
      </c>
      <c r="P87" s="92">
        <v>3</v>
      </c>
      <c r="Q87" s="92">
        <v>17</v>
      </c>
      <c r="R87" s="92">
        <v>26</v>
      </c>
      <c r="S87" s="92">
        <v>1</v>
      </c>
      <c r="T87" s="92">
        <v>1</v>
      </c>
      <c r="U87" s="92">
        <v>48</v>
      </c>
      <c r="V87" s="92">
        <v>461</v>
      </c>
      <c r="W87" s="92">
        <v>0</v>
      </c>
      <c r="X87" s="92">
        <v>0</v>
      </c>
      <c r="Y87" s="92">
        <v>0</v>
      </c>
      <c r="Z87" s="92">
        <v>0</v>
      </c>
    </row>
    <row r="88" spans="2:26" x14ac:dyDescent="0.2">
      <c r="B88" s="146">
        <v>4108</v>
      </c>
      <c r="C88" s="146" t="s">
        <v>422</v>
      </c>
      <c r="D88" s="92">
        <v>2</v>
      </c>
      <c r="E88" s="92">
        <v>2</v>
      </c>
      <c r="F88" s="92">
        <v>0</v>
      </c>
      <c r="G88" s="92">
        <v>0</v>
      </c>
      <c r="H88" s="92">
        <v>0</v>
      </c>
      <c r="I88" s="92">
        <v>1</v>
      </c>
      <c r="J88" s="92">
        <v>1</v>
      </c>
      <c r="K88" s="92">
        <v>0</v>
      </c>
      <c r="L88" s="92">
        <v>2</v>
      </c>
      <c r="M88" s="151">
        <v>0</v>
      </c>
      <c r="N88" s="151">
        <v>0</v>
      </c>
      <c r="O88" s="92">
        <v>0</v>
      </c>
      <c r="P88" s="92">
        <v>0</v>
      </c>
      <c r="Q88" s="92">
        <v>0</v>
      </c>
      <c r="R88" s="92">
        <v>0</v>
      </c>
      <c r="S88" s="92">
        <v>0</v>
      </c>
      <c r="T88" s="92">
        <v>0</v>
      </c>
      <c r="U88" s="92">
        <v>0</v>
      </c>
      <c r="V88" s="92">
        <v>229</v>
      </c>
      <c r="W88" s="92">
        <v>1</v>
      </c>
      <c r="X88" s="92">
        <v>0</v>
      </c>
      <c r="Y88" s="92">
        <v>0</v>
      </c>
      <c r="Z88" s="92">
        <v>0</v>
      </c>
    </row>
    <row r="89" spans="2:26" x14ac:dyDescent="0.2">
      <c r="B89" s="146">
        <v>4109</v>
      </c>
      <c r="C89" s="146" t="s">
        <v>243</v>
      </c>
      <c r="D89" s="92">
        <v>1</v>
      </c>
      <c r="E89" s="92">
        <v>1</v>
      </c>
      <c r="F89" s="92">
        <v>0</v>
      </c>
      <c r="G89" s="92">
        <v>0</v>
      </c>
      <c r="H89" s="92">
        <v>0</v>
      </c>
      <c r="I89" s="92">
        <v>0</v>
      </c>
      <c r="J89" s="92">
        <v>1</v>
      </c>
      <c r="K89" s="92">
        <v>0</v>
      </c>
      <c r="L89" s="92">
        <v>1</v>
      </c>
      <c r="M89" s="151">
        <v>0</v>
      </c>
      <c r="N89" s="151">
        <v>0</v>
      </c>
      <c r="O89" s="92">
        <v>0</v>
      </c>
      <c r="P89" s="92">
        <v>0</v>
      </c>
      <c r="Q89" s="92">
        <v>0</v>
      </c>
      <c r="R89" s="92">
        <v>0</v>
      </c>
      <c r="S89" s="92">
        <v>0</v>
      </c>
      <c r="T89" s="92">
        <v>0</v>
      </c>
      <c r="U89" s="92">
        <v>0</v>
      </c>
      <c r="V89" s="92">
        <v>225</v>
      </c>
      <c r="W89" s="92">
        <v>1</v>
      </c>
      <c r="X89" s="92">
        <v>1</v>
      </c>
      <c r="Y89" s="92">
        <v>1</v>
      </c>
      <c r="Z89" s="92">
        <v>1</v>
      </c>
    </row>
    <row r="90" spans="2:26" x14ac:dyDescent="0.2">
      <c r="B90" s="146">
        <v>4110</v>
      </c>
      <c r="C90" s="146" t="s">
        <v>244</v>
      </c>
      <c r="D90" s="92">
        <v>3</v>
      </c>
      <c r="E90" s="92">
        <v>3</v>
      </c>
      <c r="F90" s="92">
        <v>0</v>
      </c>
      <c r="G90" s="92">
        <v>0</v>
      </c>
      <c r="H90" s="92">
        <v>0</v>
      </c>
      <c r="I90" s="92">
        <v>0</v>
      </c>
      <c r="J90" s="92">
        <v>2</v>
      </c>
      <c r="K90" s="92">
        <v>1</v>
      </c>
      <c r="L90" s="92">
        <v>3</v>
      </c>
      <c r="M90" s="151">
        <v>0</v>
      </c>
      <c r="N90" s="151">
        <v>0</v>
      </c>
      <c r="O90" s="92">
        <v>0</v>
      </c>
      <c r="P90" s="92">
        <v>0</v>
      </c>
      <c r="Q90" s="92">
        <v>0</v>
      </c>
      <c r="R90" s="92">
        <v>0</v>
      </c>
      <c r="S90" s="92">
        <v>2</v>
      </c>
      <c r="T90" s="92">
        <v>1</v>
      </c>
      <c r="U90" s="92">
        <v>3</v>
      </c>
      <c r="V90" s="92">
        <v>487</v>
      </c>
      <c r="W90" s="92">
        <v>3</v>
      </c>
      <c r="X90" s="92">
        <v>2</v>
      </c>
      <c r="Y90" s="92">
        <v>1</v>
      </c>
      <c r="Z90" s="92">
        <v>3</v>
      </c>
    </row>
    <row r="91" spans="2:26" x14ac:dyDescent="0.2">
      <c r="B91" s="146">
        <v>4111</v>
      </c>
      <c r="C91" s="146" t="s">
        <v>245</v>
      </c>
      <c r="D91" s="92">
        <v>0</v>
      </c>
      <c r="E91" s="92">
        <v>0</v>
      </c>
      <c r="F91" s="92">
        <v>0</v>
      </c>
      <c r="G91" s="92">
        <v>0</v>
      </c>
      <c r="H91" s="92">
        <v>0</v>
      </c>
      <c r="I91" s="92">
        <v>0</v>
      </c>
      <c r="J91" s="92">
        <v>0</v>
      </c>
      <c r="K91" s="92">
        <v>0</v>
      </c>
      <c r="L91" s="92">
        <v>0</v>
      </c>
      <c r="M91" s="151">
        <v>0</v>
      </c>
      <c r="N91" s="151">
        <v>0</v>
      </c>
      <c r="O91" s="92">
        <v>0</v>
      </c>
      <c r="P91" s="92">
        <v>0</v>
      </c>
      <c r="Q91" s="92">
        <v>0</v>
      </c>
      <c r="R91" s="92">
        <v>0</v>
      </c>
      <c r="S91" s="92">
        <v>0</v>
      </c>
      <c r="T91" s="92">
        <v>1</v>
      </c>
      <c r="U91" s="92">
        <v>1</v>
      </c>
      <c r="V91" s="92">
        <v>652</v>
      </c>
      <c r="W91" s="92">
        <v>0</v>
      </c>
      <c r="X91" s="92">
        <v>2</v>
      </c>
      <c r="Y91" s="92">
        <v>0</v>
      </c>
      <c r="Z91" s="92">
        <v>4</v>
      </c>
    </row>
    <row r="92" spans="2:26" x14ac:dyDescent="0.2">
      <c r="B92" s="146">
        <v>4112</v>
      </c>
      <c r="C92" s="146" t="s">
        <v>246</v>
      </c>
      <c r="D92" s="92">
        <v>1</v>
      </c>
      <c r="E92" s="92">
        <v>1</v>
      </c>
      <c r="F92" s="92">
        <v>0</v>
      </c>
      <c r="G92" s="92">
        <v>0</v>
      </c>
      <c r="H92" s="92">
        <v>0</v>
      </c>
      <c r="I92" s="92">
        <v>0</v>
      </c>
      <c r="J92" s="92">
        <v>1</v>
      </c>
      <c r="K92" s="92">
        <v>0</v>
      </c>
      <c r="L92" s="92">
        <v>1</v>
      </c>
      <c r="M92" s="151">
        <v>0</v>
      </c>
      <c r="N92" s="151">
        <v>0</v>
      </c>
      <c r="O92" s="92">
        <v>0</v>
      </c>
      <c r="P92" s="92">
        <v>0</v>
      </c>
      <c r="Q92" s="92">
        <v>0</v>
      </c>
      <c r="R92" s="92">
        <v>0</v>
      </c>
      <c r="S92" s="92">
        <v>0</v>
      </c>
      <c r="T92" s="92">
        <v>0</v>
      </c>
      <c r="U92" s="92">
        <v>0</v>
      </c>
      <c r="V92" s="92">
        <v>357</v>
      </c>
      <c r="W92" s="92">
        <v>0</v>
      </c>
      <c r="X92" s="92">
        <v>0</v>
      </c>
      <c r="Y92" s="92">
        <v>0</v>
      </c>
      <c r="Z92" s="92">
        <v>0</v>
      </c>
    </row>
    <row r="93" spans="2:26" x14ac:dyDescent="0.2">
      <c r="B93" s="146">
        <v>4113</v>
      </c>
      <c r="C93" s="146" t="s">
        <v>247</v>
      </c>
      <c r="D93" s="92">
        <v>4</v>
      </c>
      <c r="E93" s="92">
        <v>2</v>
      </c>
      <c r="F93" s="92">
        <v>0</v>
      </c>
      <c r="G93" s="92">
        <v>0</v>
      </c>
      <c r="H93" s="92">
        <v>1</v>
      </c>
      <c r="I93" s="92">
        <v>0</v>
      </c>
      <c r="J93" s="92">
        <v>2</v>
      </c>
      <c r="K93" s="92">
        <v>3</v>
      </c>
      <c r="L93" s="92">
        <v>6</v>
      </c>
      <c r="M93" s="151">
        <v>0</v>
      </c>
      <c r="N93" s="153">
        <v>1</v>
      </c>
      <c r="O93" s="92">
        <v>0</v>
      </c>
      <c r="P93" s="92">
        <v>0</v>
      </c>
      <c r="Q93" s="92">
        <v>1</v>
      </c>
      <c r="R93" s="92">
        <v>0</v>
      </c>
      <c r="S93" s="92">
        <v>3</v>
      </c>
      <c r="T93" s="92">
        <v>2</v>
      </c>
      <c r="U93" s="92">
        <v>6</v>
      </c>
      <c r="V93" s="92">
        <v>285</v>
      </c>
      <c r="W93" s="92">
        <v>0</v>
      </c>
      <c r="X93" s="92">
        <v>1</v>
      </c>
      <c r="Y93" s="92">
        <v>0</v>
      </c>
      <c r="Z93" s="92">
        <v>4</v>
      </c>
    </row>
    <row r="94" spans="2:26" x14ac:dyDescent="0.2">
      <c r="B94" s="146">
        <v>4114</v>
      </c>
      <c r="C94" s="146" t="s">
        <v>248</v>
      </c>
      <c r="D94" s="92">
        <v>0</v>
      </c>
      <c r="E94" s="92">
        <v>0</v>
      </c>
      <c r="F94" s="92">
        <v>0</v>
      </c>
      <c r="G94" s="92">
        <v>0</v>
      </c>
      <c r="H94" s="92">
        <v>0</v>
      </c>
      <c r="I94" s="92">
        <v>0</v>
      </c>
      <c r="J94" s="92">
        <v>0</v>
      </c>
      <c r="K94" s="92">
        <v>0</v>
      </c>
      <c r="L94" s="92">
        <v>0</v>
      </c>
      <c r="M94" s="151">
        <v>0</v>
      </c>
      <c r="N94" s="151">
        <v>0</v>
      </c>
      <c r="O94" s="92">
        <v>0</v>
      </c>
      <c r="P94" s="92">
        <v>0</v>
      </c>
      <c r="Q94" s="92">
        <v>0</v>
      </c>
      <c r="R94" s="92">
        <v>0</v>
      </c>
      <c r="S94" s="92">
        <v>0</v>
      </c>
      <c r="T94" s="92">
        <v>0</v>
      </c>
      <c r="U94" s="92">
        <v>0</v>
      </c>
      <c r="V94" s="92">
        <v>566</v>
      </c>
      <c r="W94" s="92">
        <v>0</v>
      </c>
      <c r="X94" s="92">
        <v>0</v>
      </c>
      <c r="Y94" s="92">
        <v>0</v>
      </c>
      <c r="Z94" s="92">
        <v>0</v>
      </c>
    </row>
    <row r="95" spans="2:26" x14ac:dyDescent="0.2">
      <c r="B95" s="146">
        <v>4115</v>
      </c>
      <c r="C95" s="146" t="s">
        <v>249</v>
      </c>
      <c r="D95" s="92">
        <v>6</v>
      </c>
      <c r="E95" s="92">
        <v>4</v>
      </c>
      <c r="F95" s="92">
        <v>0</v>
      </c>
      <c r="G95" s="92">
        <v>4</v>
      </c>
      <c r="H95" s="92">
        <v>4</v>
      </c>
      <c r="I95" s="92">
        <v>3</v>
      </c>
      <c r="J95" s="92">
        <v>4</v>
      </c>
      <c r="K95" s="92">
        <v>0</v>
      </c>
      <c r="L95" s="92">
        <v>15</v>
      </c>
      <c r="M95" s="151">
        <v>0</v>
      </c>
      <c r="N95" s="151">
        <v>0</v>
      </c>
      <c r="O95" s="92">
        <v>1</v>
      </c>
      <c r="P95" s="92">
        <v>4</v>
      </c>
      <c r="Q95" s="92">
        <v>4</v>
      </c>
      <c r="R95" s="92">
        <v>4</v>
      </c>
      <c r="S95" s="92">
        <v>4</v>
      </c>
      <c r="T95" s="92">
        <v>1</v>
      </c>
      <c r="U95" s="92">
        <v>16</v>
      </c>
      <c r="V95" s="92">
        <v>793</v>
      </c>
      <c r="W95" s="92">
        <v>5</v>
      </c>
      <c r="X95" s="92">
        <v>0</v>
      </c>
      <c r="Y95" s="92">
        <v>0</v>
      </c>
      <c r="Z95" s="92">
        <v>0</v>
      </c>
    </row>
    <row r="96" spans="2:26" x14ac:dyDescent="0.2">
      <c r="B96" s="146">
        <v>4117</v>
      </c>
      <c r="C96" s="146" t="s">
        <v>250</v>
      </c>
      <c r="D96" s="92">
        <v>5</v>
      </c>
      <c r="E96" s="92">
        <v>5</v>
      </c>
      <c r="F96" s="92">
        <v>0</v>
      </c>
      <c r="G96" s="92">
        <v>0</v>
      </c>
      <c r="H96" s="92">
        <v>0</v>
      </c>
      <c r="I96" s="92">
        <v>2</v>
      </c>
      <c r="J96" s="92">
        <v>0</v>
      </c>
      <c r="K96" s="92">
        <v>3</v>
      </c>
      <c r="L96" s="92">
        <v>5</v>
      </c>
      <c r="M96" s="151">
        <v>0</v>
      </c>
      <c r="N96" s="151">
        <v>0</v>
      </c>
      <c r="O96" s="92">
        <v>0</v>
      </c>
      <c r="P96" s="92">
        <v>0</v>
      </c>
      <c r="Q96" s="92">
        <v>0</v>
      </c>
      <c r="R96" s="92">
        <v>3</v>
      </c>
      <c r="S96" s="92">
        <v>0</v>
      </c>
      <c r="T96" s="92">
        <v>0</v>
      </c>
      <c r="U96" s="92">
        <v>3</v>
      </c>
      <c r="V96" s="92">
        <v>353</v>
      </c>
      <c r="W96" s="92">
        <v>25</v>
      </c>
      <c r="X96" s="92">
        <v>0</v>
      </c>
      <c r="Y96" s="92">
        <v>0</v>
      </c>
      <c r="Z96" s="92">
        <v>0</v>
      </c>
    </row>
    <row r="97" spans="2:26" x14ac:dyDescent="0.2">
      <c r="B97" s="146">
        <v>4119</v>
      </c>
      <c r="C97" s="146" t="s">
        <v>423</v>
      </c>
      <c r="D97" s="92">
        <v>2</v>
      </c>
      <c r="E97" s="92">
        <v>2</v>
      </c>
      <c r="F97" s="92">
        <v>0</v>
      </c>
      <c r="G97" s="92">
        <v>0</v>
      </c>
      <c r="H97" s="92">
        <v>0</v>
      </c>
      <c r="I97" s="92">
        <v>0</v>
      </c>
      <c r="J97" s="92">
        <v>2</v>
      </c>
      <c r="K97" s="92">
        <v>0</v>
      </c>
      <c r="L97" s="92">
        <v>2</v>
      </c>
      <c r="M97" s="153">
        <v>1</v>
      </c>
      <c r="N97" s="151">
        <v>0</v>
      </c>
      <c r="O97" s="92">
        <v>0</v>
      </c>
      <c r="P97" s="92">
        <v>1</v>
      </c>
      <c r="Q97" s="92">
        <v>0</v>
      </c>
      <c r="R97" s="92">
        <v>0</v>
      </c>
      <c r="S97" s="92">
        <v>2</v>
      </c>
      <c r="T97" s="92">
        <v>0</v>
      </c>
      <c r="U97" s="92">
        <v>3</v>
      </c>
      <c r="V97" s="92">
        <v>341</v>
      </c>
      <c r="W97" s="92">
        <v>3</v>
      </c>
      <c r="X97" s="92">
        <v>3</v>
      </c>
      <c r="Y97" s="92">
        <v>3</v>
      </c>
      <c r="Z97" s="92">
        <v>3</v>
      </c>
    </row>
    <row r="98" spans="2:26" x14ac:dyDescent="0.2">
      <c r="B98" s="146">
        <v>4120</v>
      </c>
      <c r="C98" s="146" t="s">
        <v>251</v>
      </c>
      <c r="D98" s="92">
        <v>1</v>
      </c>
      <c r="E98" s="92">
        <v>1</v>
      </c>
      <c r="F98" s="92">
        <v>0</v>
      </c>
      <c r="G98" s="92">
        <v>0</v>
      </c>
      <c r="H98" s="92">
        <v>0</v>
      </c>
      <c r="I98" s="92">
        <v>0</v>
      </c>
      <c r="J98" s="92">
        <v>1</v>
      </c>
      <c r="K98" s="92">
        <v>0</v>
      </c>
      <c r="L98" s="92">
        <v>1</v>
      </c>
      <c r="M98" s="153">
        <v>1</v>
      </c>
      <c r="N98" s="151">
        <v>0</v>
      </c>
      <c r="O98" s="92">
        <v>0</v>
      </c>
      <c r="P98" s="92">
        <v>0</v>
      </c>
      <c r="Q98" s="92">
        <v>0</v>
      </c>
      <c r="R98" s="92">
        <v>0</v>
      </c>
      <c r="S98" s="92">
        <v>1</v>
      </c>
      <c r="T98" s="92">
        <v>1</v>
      </c>
      <c r="U98" s="92">
        <v>2</v>
      </c>
      <c r="V98" s="92">
        <v>625</v>
      </c>
      <c r="W98" s="92">
        <v>6</v>
      </c>
      <c r="X98" s="92">
        <v>2</v>
      </c>
      <c r="Y98" s="92">
        <v>2</v>
      </c>
      <c r="Z98" s="92">
        <v>2</v>
      </c>
    </row>
    <row r="99" spans="2:26" x14ac:dyDescent="0.2">
      <c r="B99" s="146">
        <v>4121</v>
      </c>
      <c r="C99" s="146" t="s">
        <v>252</v>
      </c>
      <c r="D99" s="92">
        <v>3</v>
      </c>
      <c r="E99" s="92">
        <v>3</v>
      </c>
      <c r="F99" s="92">
        <v>0</v>
      </c>
      <c r="G99" s="92">
        <v>0</v>
      </c>
      <c r="H99" s="92">
        <v>2</v>
      </c>
      <c r="I99" s="92">
        <v>0</v>
      </c>
      <c r="J99" s="92">
        <v>0</v>
      </c>
      <c r="K99" s="92">
        <v>1</v>
      </c>
      <c r="L99" s="92">
        <v>3</v>
      </c>
      <c r="M99" s="151">
        <v>0</v>
      </c>
      <c r="N99" s="151">
        <v>0</v>
      </c>
      <c r="O99" s="92">
        <v>0</v>
      </c>
      <c r="P99" s="92">
        <v>0</v>
      </c>
      <c r="Q99" s="92">
        <v>2</v>
      </c>
      <c r="R99" s="92">
        <v>2</v>
      </c>
      <c r="S99" s="92">
        <v>0</v>
      </c>
      <c r="T99" s="92">
        <v>1</v>
      </c>
      <c r="U99" s="92">
        <v>3</v>
      </c>
      <c r="V99" s="92">
        <v>897</v>
      </c>
      <c r="W99" s="92">
        <v>2</v>
      </c>
      <c r="X99" s="92">
        <v>2</v>
      </c>
      <c r="Y99" s="92">
        <v>2</v>
      </c>
      <c r="Z99" s="92">
        <v>2</v>
      </c>
    </row>
    <row r="100" spans="2:26" x14ac:dyDescent="0.2">
      <c r="B100" s="146">
        <v>4122</v>
      </c>
      <c r="C100" s="146" t="s">
        <v>253</v>
      </c>
      <c r="D100" s="92">
        <v>0</v>
      </c>
      <c r="E100" s="92">
        <v>0</v>
      </c>
      <c r="F100" s="92">
        <v>0</v>
      </c>
      <c r="G100" s="92">
        <v>0</v>
      </c>
      <c r="H100" s="92">
        <v>0</v>
      </c>
      <c r="I100" s="92">
        <v>0</v>
      </c>
      <c r="J100" s="92">
        <v>0</v>
      </c>
      <c r="K100" s="92">
        <v>0</v>
      </c>
      <c r="L100" s="92">
        <v>0</v>
      </c>
      <c r="M100" s="151">
        <v>0</v>
      </c>
      <c r="N100" s="151">
        <v>0</v>
      </c>
      <c r="O100" s="92">
        <v>0</v>
      </c>
      <c r="P100" s="92">
        <v>1</v>
      </c>
      <c r="Q100" s="92">
        <v>1</v>
      </c>
      <c r="R100" s="92">
        <v>0</v>
      </c>
      <c r="S100" s="92">
        <v>0</v>
      </c>
      <c r="T100" s="92">
        <v>1</v>
      </c>
      <c r="U100" s="92">
        <v>1</v>
      </c>
      <c r="V100" s="92">
        <v>671</v>
      </c>
      <c r="W100" s="92">
        <v>1</v>
      </c>
      <c r="X100" s="92">
        <v>4</v>
      </c>
      <c r="Y100" s="92">
        <v>4</v>
      </c>
      <c r="Z100" s="92">
        <v>4</v>
      </c>
    </row>
    <row r="101" spans="2:26" x14ac:dyDescent="0.2">
      <c r="B101" s="146">
        <v>4123</v>
      </c>
      <c r="C101" s="146" t="s">
        <v>254</v>
      </c>
      <c r="D101" s="92">
        <v>8</v>
      </c>
      <c r="E101" s="92">
        <v>3</v>
      </c>
      <c r="F101" s="92">
        <v>2</v>
      </c>
      <c r="G101" s="92">
        <v>14</v>
      </c>
      <c r="H101" s="92">
        <v>12</v>
      </c>
      <c r="I101" s="92">
        <v>57</v>
      </c>
      <c r="J101" s="92">
        <v>1</v>
      </c>
      <c r="K101" s="92">
        <v>8</v>
      </c>
      <c r="L101" s="92">
        <v>94</v>
      </c>
      <c r="M101" s="151">
        <v>0</v>
      </c>
      <c r="N101" s="153">
        <v>1</v>
      </c>
      <c r="O101" s="92">
        <v>5</v>
      </c>
      <c r="P101" s="92">
        <v>0</v>
      </c>
      <c r="Q101" s="92">
        <v>2</v>
      </c>
      <c r="R101" s="92">
        <v>1</v>
      </c>
      <c r="S101" s="92">
        <v>2</v>
      </c>
      <c r="T101" s="92">
        <v>4</v>
      </c>
      <c r="U101" s="92">
        <v>2</v>
      </c>
      <c r="V101" s="92">
        <v>3212</v>
      </c>
      <c r="W101" s="92">
        <v>207</v>
      </c>
      <c r="X101" s="92">
        <v>8</v>
      </c>
      <c r="Y101" s="92">
        <v>3</v>
      </c>
      <c r="Z101" s="92">
        <v>105</v>
      </c>
    </row>
    <row r="102" spans="2:26" x14ac:dyDescent="0.2">
      <c r="B102" s="144">
        <v>4159</v>
      </c>
      <c r="C102" s="144" t="s">
        <v>274</v>
      </c>
      <c r="D102" s="93">
        <v>96</v>
      </c>
      <c r="E102" s="93">
        <v>63</v>
      </c>
      <c r="F102" s="93">
        <v>0</v>
      </c>
      <c r="G102" s="93">
        <v>46</v>
      </c>
      <c r="H102" s="93">
        <v>112</v>
      </c>
      <c r="I102" s="93">
        <v>91</v>
      </c>
      <c r="J102" s="93">
        <v>55</v>
      </c>
      <c r="K102" s="93">
        <v>27</v>
      </c>
      <c r="L102" s="93">
        <v>331</v>
      </c>
      <c r="M102" s="152">
        <v>17</v>
      </c>
      <c r="N102" s="152">
        <v>20</v>
      </c>
      <c r="O102" s="93">
        <v>8</v>
      </c>
      <c r="P102" s="93">
        <v>44</v>
      </c>
      <c r="Q102" s="93">
        <v>112</v>
      </c>
      <c r="R102" s="93">
        <v>68</v>
      </c>
      <c r="S102" s="93">
        <v>38</v>
      </c>
      <c r="T102" s="93">
        <v>27</v>
      </c>
      <c r="U102" s="93">
        <v>297</v>
      </c>
      <c r="V102" s="93">
        <v>17930</v>
      </c>
      <c r="W102" s="93">
        <v>401</v>
      </c>
      <c r="X102" s="93">
        <v>71</v>
      </c>
      <c r="Y102" s="93">
        <v>42</v>
      </c>
      <c r="Z102" s="93">
        <v>245</v>
      </c>
    </row>
    <row r="103" spans="2:26" x14ac:dyDescent="0.2">
      <c r="B103" s="146">
        <v>4131</v>
      </c>
      <c r="C103" s="146" t="s">
        <v>257</v>
      </c>
      <c r="D103" s="92">
        <v>11</v>
      </c>
      <c r="E103" s="92">
        <v>4</v>
      </c>
      <c r="F103" s="92">
        <v>0</v>
      </c>
      <c r="G103" s="92">
        <v>0</v>
      </c>
      <c r="H103" s="92">
        <v>16</v>
      </c>
      <c r="I103" s="92">
        <v>22</v>
      </c>
      <c r="J103" s="92">
        <v>3</v>
      </c>
      <c r="K103" s="92">
        <v>2</v>
      </c>
      <c r="L103" s="92">
        <v>43</v>
      </c>
      <c r="M103" s="153">
        <v>6</v>
      </c>
      <c r="N103" s="153">
        <v>2</v>
      </c>
      <c r="O103" s="92">
        <v>0</v>
      </c>
      <c r="P103" s="92">
        <v>2</v>
      </c>
      <c r="Q103" s="92">
        <v>19</v>
      </c>
      <c r="R103" s="92">
        <v>12</v>
      </c>
      <c r="S103" s="92">
        <v>3</v>
      </c>
      <c r="T103" s="92">
        <v>5</v>
      </c>
      <c r="U103" s="92">
        <v>37</v>
      </c>
      <c r="V103" s="92">
        <v>1413</v>
      </c>
      <c r="W103" s="92">
        <v>38</v>
      </c>
      <c r="X103" s="92">
        <v>12</v>
      </c>
      <c r="Y103" s="92">
        <v>8</v>
      </c>
      <c r="Z103" s="92">
        <v>16</v>
      </c>
    </row>
    <row r="104" spans="2:26" x14ac:dyDescent="0.2">
      <c r="B104" s="146">
        <v>4132</v>
      </c>
      <c r="C104" s="146" t="s">
        <v>258</v>
      </c>
      <c r="D104" s="92">
        <v>6</v>
      </c>
      <c r="E104" s="92">
        <v>5</v>
      </c>
      <c r="F104" s="92">
        <v>0</v>
      </c>
      <c r="G104" s="92">
        <v>0</v>
      </c>
      <c r="H104" s="92">
        <v>0</v>
      </c>
      <c r="I104" s="92">
        <v>1</v>
      </c>
      <c r="J104" s="92">
        <v>3</v>
      </c>
      <c r="K104" s="92">
        <v>2</v>
      </c>
      <c r="L104" s="92">
        <v>6</v>
      </c>
      <c r="M104" s="151">
        <v>0</v>
      </c>
      <c r="N104" s="151">
        <v>0</v>
      </c>
      <c r="O104" s="92">
        <v>1</v>
      </c>
      <c r="P104" s="92">
        <v>2</v>
      </c>
      <c r="Q104" s="92">
        <v>4</v>
      </c>
      <c r="R104" s="92">
        <v>7</v>
      </c>
      <c r="S104" s="92">
        <v>0</v>
      </c>
      <c r="T104" s="92">
        <v>0</v>
      </c>
      <c r="U104" s="92">
        <v>10</v>
      </c>
      <c r="V104" s="92">
        <v>534</v>
      </c>
      <c r="W104" s="92">
        <v>58</v>
      </c>
      <c r="X104" s="92">
        <v>12</v>
      </c>
      <c r="Y104" s="92">
        <v>1</v>
      </c>
      <c r="Z104" s="92">
        <v>61</v>
      </c>
    </row>
    <row r="105" spans="2:26" x14ac:dyDescent="0.2">
      <c r="B105" s="146">
        <v>4133</v>
      </c>
      <c r="C105" s="146" t="s">
        <v>259</v>
      </c>
      <c r="D105" s="92">
        <v>1</v>
      </c>
      <c r="E105" s="92">
        <v>1</v>
      </c>
      <c r="F105" s="92">
        <v>0</v>
      </c>
      <c r="G105" s="92">
        <v>0</v>
      </c>
      <c r="H105" s="92">
        <v>0</v>
      </c>
      <c r="I105" s="92">
        <v>0</v>
      </c>
      <c r="J105" s="92">
        <v>1</v>
      </c>
      <c r="K105" s="92">
        <v>0</v>
      </c>
      <c r="L105" s="92">
        <v>1</v>
      </c>
      <c r="M105" s="153">
        <v>1</v>
      </c>
      <c r="N105" s="151">
        <v>0</v>
      </c>
      <c r="O105" s="92">
        <v>0</v>
      </c>
      <c r="P105" s="92">
        <v>0</v>
      </c>
      <c r="Q105" s="92">
        <v>1</v>
      </c>
      <c r="R105" s="92">
        <v>0</v>
      </c>
      <c r="S105" s="92">
        <v>1</v>
      </c>
      <c r="T105" s="92">
        <v>0</v>
      </c>
      <c r="U105" s="92">
        <v>2</v>
      </c>
      <c r="V105" s="92">
        <v>483</v>
      </c>
      <c r="W105" s="92">
        <v>0</v>
      </c>
      <c r="X105" s="92">
        <v>4</v>
      </c>
      <c r="Y105" s="92">
        <v>4</v>
      </c>
      <c r="Z105" s="92">
        <v>4</v>
      </c>
    </row>
    <row r="106" spans="2:26" x14ac:dyDescent="0.2">
      <c r="B106" s="146">
        <v>4134</v>
      </c>
      <c r="C106" s="146" t="s">
        <v>260</v>
      </c>
      <c r="D106" s="92">
        <v>3</v>
      </c>
      <c r="E106" s="92">
        <v>3</v>
      </c>
      <c r="F106" s="92">
        <v>0</v>
      </c>
      <c r="G106" s="92">
        <v>0</v>
      </c>
      <c r="H106" s="92">
        <v>0</v>
      </c>
      <c r="I106" s="92">
        <v>0</v>
      </c>
      <c r="J106" s="92">
        <v>1</v>
      </c>
      <c r="K106" s="92">
        <v>2</v>
      </c>
      <c r="L106" s="92">
        <v>3</v>
      </c>
      <c r="M106" s="151">
        <v>0</v>
      </c>
      <c r="N106" s="151">
        <v>0</v>
      </c>
      <c r="O106" s="92">
        <v>0</v>
      </c>
      <c r="P106" s="92">
        <v>1</v>
      </c>
      <c r="Q106" s="92">
        <v>1</v>
      </c>
      <c r="R106" s="92">
        <v>3</v>
      </c>
      <c r="S106" s="92">
        <v>1</v>
      </c>
      <c r="T106" s="92">
        <v>0</v>
      </c>
      <c r="U106" s="92">
        <v>4</v>
      </c>
      <c r="V106" s="92">
        <v>522</v>
      </c>
      <c r="W106" s="92">
        <v>1</v>
      </c>
      <c r="X106" s="92">
        <v>1</v>
      </c>
      <c r="Y106" s="92">
        <v>1</v>
      </c>
      <c r="Z106" s="92">
        <v>1</v>
      </c>
    </row>
    <row r="107" spans="2:26" x14ac:dyDescent="0.2">
      <c r="B107" s="146">
        <v>4135</v>
      </c>
      <c r="C107" s="146" t="s">
        <v>261</v>
      </c>
      <c r="D107" s="92">
        <v>5</v>
      </c>
      <c r="E107" s="92">
        <v>5</v>
      </c>
      <c r="F107" s="92">
        <v>0</v>
      </c>
      <c r="G107" s="92">
        <v>0</v>
      </c>
      <c r="H107" s="92">
        <v>0</v>
      </c>
      <c r="I107" s="92">
        <v>0</v>
      </c>
      <c r="J107" s="92">
        <v>5</v>
      </c>
      <c r="K107" s="92">
        <v>0</v>
      </c>
      <c r="L107" s="92">
        <v>5</v>
      </c>
      <c r="M107" s="153">
        <v>1</v>
      </c>
      <c r="N107" s="151">
        <v>0</v>
      </c>
      <c r="O107" s="92">
        <v>1</v>
      </c>
      <c r="P107" s="92">
        <v>1</v>
      </c>
      <c r="Q107" s="92">
        <v>1</v>
      </c>
      <c r="R107" s="92">
        <v>1</v>
      </c>
      <c r="S107" s="92">
        <v>4</v>
      </c>
      <c r="T107" s="92">
        <v>0</v>
      </c>
      <c r="U107" s="92">
        <v>6</v>
      </c>
      <c r="V107" s="92">
        <v>964</v>
      </c>
      <c r="W107" s="92">
        <v>9</v>
      </c>
      <c r="X107" s="92">
        <v>4</v>
      </c>
      <c r="Y107" s="92">
        <v>4</v>
      </c>
      <c r="Z107" s="92">
        <v>4</v>
      </c>
    </row>
    <row r="108" spans="2:26" x14ac:dyDescent="0.2">
      <c r="B108" s="146">
        <v>4136</v>
      </c>
      <c r="C108" s="146" t="s">
        <v>262</v>
      </c>
      <c r="D108" s="92">
        <v>1</v>
      </c>
      <c r="E108" s="92">
        <v>0</v>
      </c>
      <c r="F108" s="92">
        <v>0</v>
      </c>
      <c r="G108" s="92">
        <v>5</v>
      </c>
      <c r="H108" s="92">
        <v>7</v>
      </c>
      <c r="I108" s="92">
        <v>1</v>
      </c>
      <c r="J108" s="92">
        <v>0</v>
      </c>
      <c r="K108" s="92">
        <v>0</v>
      </c>
      <c r="L108" s="92">
        <v>13</v>
      </c>
      <c r="M108" s="151">
        <v>0</v>
      </c>
      <c r="N108" s="151">
        <v>0</v>
      </c>
      <c r="O108" s="92">
        <v>0</v>
      </c>
      <c r="P108" s="92">
        <v>4</v>
      </c>
      <c r="Q108" s="92">
        <v>7</v>
      </c>
      <c r="R108" s="92">
        <v>1</v>
      </c>
      <c r="S108" s="92">
        <v>0</v>
      </c>
      <c r="T108" s="92">
        <v>0</v>
      </c>
      <c r="U108" s="92">
        <v>10</v>
      </c>
      <c r="V108" s="92">
        <v>598</v>
      </c>
      <c r="W108" s="92">
        <v>24</v>
      </c>
      <c r="X108" s="92">
        <v>0</v>
      </c>
      <c r="Y108" s="92">
        <v>0</v>
      </c>
      <c r="Z108" s="92">
        <v>0</v>
      </c>
    </row>
    <row r="109" spans="2:26" x14ac:dyDescent="0.2">
      <c r="B109" s="146">
        <v>4137</v>
      </c>
      <c r="C109" s="146" t="s">
        <v>263</v>
      </c>
      <c r="D109" s="92">
        <v>0</v>
      </c>
      <c r="E109" s="92">
        <v>0</v>
      </c>
      <c r="F109" s="92">
        <v>0</v>
      </c>
      <c r="G109" s="92">
        <v>0</v>
      </c>
      <c r="H109" s="92">
        <v>0</v>
      </c>
      <c r="I109" s="92">
        <v>0</v>
      </c>
      <c r="J109" s="92">
        <v>0</v>
      </c>
      <c r="K109" s="92">
        <v>0</v>
      </c>
      <c r="L109" s="92">
        <v>0</v>
      </c>
      <c r="M109" s="153">
        <v>1</v>
      </c>
      <c r="N109" s="153">
        <v>2</v>
      </c>
      <c r="O109" s="92">
        <v>0</v>
      </c>
      <c r="P109" s="92">
        <v>2</v>
      </c>
      <c r="Q109" s="92">
        <v>0</v>
      </c>
      <c r="R109" s="92">
        <v>0</v>
      </c>
      <c r="S109" s="92">
        <v>1</v>
      </c>
      <c r="T109" s="92">
        <v>0</v>
      </c>
      <c r="U109" s="92">
        <v>3</v>
      </c>
      <c r="V109" s="92">
        <v>185</v>
      </c>
      <c r="W109" s="92">
        <v>4</v>
      </c>
      <c r="X109" s="92">
        <v>0</v>
      </c>
      <c r="Y109" s="92">
        <v>0</v>
      </c>
      <c r="Z109" s="92">
        <v>0</v>
      </c>
    </row>
    <row r="110" spans="2:26" x14ac:dyDescent="0.2">
      <c r="B110" s="146">
        <v>4138</v>
      </c>
      <c r="C110" s="146" t="s">
        <v>264</v>
      </c>
      <c r="D110" s="92">
        <v>6</v>
      </c>
      <c r="E110" s="92">
        <v>4</v>
      </c>
      <c r="F110" s="92">
        <v>0</v>
      </c>
      <c r="G110" s="92">
        <v>0</v>
      </c>
      <c r="H110" s="92">
        <v>0</v>
      </c>
      <c r="I110" s="92">
        <v>0</v>
      </c>
      <c r="J110" s="92">
        <v>5</v>
      </c>
      <c r="K110" s="92">
        <v>3</v>
      </c>
      <c r="L110" s="92">
        <v>8</v>
      </c>
      <c r="M110" s="153">
        <v>1</v>
      </c>
      <c r="N110" s="151">
        <v>0</v>
      </c>
      <c r="O110" s="92">
        <v>0</v>
      </c>
      <c r="P110" s="92">
        <v>0</v>
      </c>
      <c r="Q110" s="92">
        <v>1</v>
      </c>
      <c r="R110" s="92">
        <v>4</v>
      </c>
      <c r="S110" s="92">
        <v>4</v>
      </c>
      <c r="T110" s="92">
        <v>3</v>
      </c>
      <c r="U110" s="92">
        <v>2</v>
      </c>
      <c r="V110" s="92">
        <v>328</v>
      </c>
      <c r="W110" s="92">
        <v>1</v>
      </c>
      <c r="X110" s="92">
        <v>1</v>
      </c>
      <c r="Y110" s="92">
        <v>1</v>
      </c>
      <c r="Z110" s="92">
        <v>1</v>
      </c>
    </row>
    <row r="111" spans="2:26" x14ac:dyDescent="0.2">
      <c r="B111" s="146">
        <v>4139</v>
      </c>
      <c r="C111" s="146" t="s">
        <v>265</v>
      </c>
      <c r="D111" s="92">
        <v>13</v>
      </c>
      <c r="E111" s="92">
        <v>11</v>
      </c>
      <c r="F111" s="92">
        <v>0</v>
      </c>
      <c r="G111" s="92">
        <v>0</v>
      </c>
      <c r="H111" s="92">
        <v>5</v>
      </c>
      <c r="I111" s="92">
        <v>11</v>
      </c>
      <c r="J111" s="92">
        <v>15</v>
      </c>
      <c r="K111" s="92">
        <v>5</v>
      </c>
      <c r="L111" s="92">
        <v>36</v>
      </c>
      <c r="M111" s="153">
        <v>5</v>
      </c>
      <c r="N111" s="153">
        <v>6</v>
      </c>
      <c r="O111" s="92">
        <v>3</v>
      </c>
      <c r="P111" s="92">
        <v>2</v>
      </c>
      <c r="Q111" s="92">
        <v>2</v>
      </c>
      <c r="R111" s="92">
        <v>10</v>
      </c>
      <c r="S111" s="92">
        <v>16</v>
      </c>
      <c r="T111" s="92">
        <v>2</v>
      </c>
      <c r="U111" s="92">
        <v>35</v>
      </c>
      <c r="V111" s="92">
        <v>2603</v>
      </c>
      <c r="W111" s="92">
        <v>38</v>
      </c>
      <c r="X111" s="92">
        <v>5</v>
      </c>
      <c r="Y111" s="92">
        <v>3</v>
      </c>
      <c r="Z111" s="92">
        <v>16</v>
      </c>
    </row>
    <row r="112" spans="2:26" x14ac:dyDescent="0.2">
      <c r="B112" s="146">
        <v>4140</v>
      </c>
      <c r="C112" s="146" t="s">
        <v>266</v>
      </c>
      <c r="D112" s="92">
        <v>5</v>
      </c>
      <c r="E112" s="92">
        <v>2</v>
      </c>
      <c r="F112" s="92">
        <v>0</v>
      </c>
      <c r="G112" s="92">
        <v>4</v>
      </c>
      <c r="H112" s="92">
        <v>11</v>
      </c>
      <c r="I112" s="92">
        <v>18</v>
      </c>
      <c r="J112" s="92">
        <v>5</v>
      </c>
      <c r="K112" s="92">
        <v>1</v>
      </c>
      <c r="L112" s="92">
        <v>39</v>
      </c>
      <c r="M112" s="151">
        <v>0</v>
      </c>
      <c r="N112" s="151">
        <v>0</v>
      </c>
      <c r="O112" s="92">
        <v>0</v>
      </c>
      <c r="P112" s="92">
        <v>2</v>
      </c>
      <c r="Q112" s="92">
        <v>8</v>
      </c>
      <c r="R112" s="92">
        <v>11</v>
      </c>
      <c r="S112" s="92">
        <v>1</v>
      </c>
      <c r="T112" s="92">
        <v>0</v>
      </c>
      <c r="U112" s="92">
        <v>18</v>
      </c>
      <c r="V112" s="92">
        <v>1150</v>
      </c>
      <c r="W112" s="92">
        <v>57</v>
      </c>
      <c r="X112" s="92">
        <v>5</v>
      </c>
      <c r="Y112" s="92">
        <v>1</v>
      </c>
      <c r="Z112" s="92">
        <v>81</v>
      </c>
    </row>
    <row r="113" spans="2:26" x14ac:dyDescent="0.2">
      <c r="B113" s="146">
        <v>4141</v>
      </c>
      <c r="C113" s="146" t="s">
        <v>267</v>
      </c>
      <c r="D113" s="92">
        <v>11</v>
      </c>
      <c r="E113" s="92">
        <v>4</v>
      </c>
      <c r="F113" s="92">
        <v>0</v>
      </c>
      <c r="G113" s="92">
        <v>6</v>
      </c>
      <c r="H113" s="92">
        <v>13</v>
      </c>
      <c r="I113" s="92">
        <v>18</v>
      </c>
      <c r="J113" s="92">
        <v>0</v>
      </c>
      <c r="K113" s="92">
        <v>5</v>
      </c>
      <c r="L113" s="92">
        <v>42</v>
      </c>
      <c r="M113" s="153">
        <v>1</v>
      </c>
      <c r="N113" s="153">
        <v>7</v>
      </c>
      <c r="O113" s="92">
        <v>1</v>
      </c>
      <c r="P113" s="92">
        <v>7</v>
      </c>
      <c r="Q113" s="92">
        <v>9</v>
      </c>
      <c r="R113" s="92">
        <v>16</v>
      </c>
      <c r="S113" s="92">
        <v>1</v>
      </c>
      <c r="T113" s="92">
        <v>11</v>
      </c>
      <c r="U113" s="92">
        <v>45</v>
      </c>
      <c r="V113" s="92">
        <v>3724</v>
      </c>
      <c r="W113" s="92">
        <v>84</v>
      </c>
      <c r="X113" s="92">
        <v>18</v>
      </c>
      <c r="Y113" s="92">
        <v>14</v>
      </c>
      <c r="Z113" s="92">
        <v>27</v>
      </c>
    </row>
    <row r="114" spans="2:26" x14ac:dyDescent="0.2">
      <c r="B114" s="146">
        <v>4142</v>
      </c>
      <c r="C114" s="146" t="s">
        <v>268</v>
      </c>
      <c r="D114" s="92">
        <v>4</v>
      </c>
      <c r="E114" s="92">
        <v>2</v>
      </c>
      <c r="F114" s="92">
        <v>0</v>
      </c>
      <c r="G114" s="92">
        <v>1</v>
      </c>
      <c r="H114" s="92">
        <v>1</v>
      </c>
      <c r="I114" s="92">
        <v>0</v>
      </c>
      <c r="J114" s="92">
        <v>2</v>
      </c>
      <c r="K114" s="92">
        <v>2</v>
      </c>
      <c r="L114" s="92">
        <v>6</v>
      </c>
      <c r="M114" s="151">
        <v>0</v>
      </c>
      <c r="N114" s="153">
        <v>1</v>
      </c>
      <c r="O114" s="92">
        <v>1</v>
      </c>
      <c r="P114" s="92">
        <v>6</v>
      </c>
      <c r="Q114" s="92">
        <v>1</v>
      </c>
      <c r="R114" s="92">
        <v>0</v>
      </c>
      <c r="S114" s="92">
        <v>2</v>
      </c>
      <c r="T114" s="92">
        <v>1</v>
      </c>
      <c r="U114" s="92">
        <v>9</v>
      </c>
      <c r="V114" s="92">
        <v>367</v>
      </c>
      <c r="W114" s="92">
        <v>0</v>
      </c>
      <c r="X114" s="92">
        <v>0</v>
      </c>
      <c r="Y114" s="92">
        <v>0</v>
      </c>
      <c r="Z114" s="92">
        <v>0</v>
      </c>
    </row>
    <row r="115" spans="2:26" x14ac:dyDescent="0.2">
      <c r="B115" s="146">
        <v>4143</v>
      </c>
      <c r="C115" s="146" t="s">
        <v>269</v>
      </c>
      <c r="D115" s="92">
        <v>7</v>
      </c>
      <c r="E115" s="92">
        <v>7</v>
      </c>
      <c r="F115" s="92">
        <v>0</v>
      </c>
      <c r="G115" s="92">
        <v>0</v>
      </c>
      <c r="H115" s="92">
        <v>0</v>
      </c>
      <c r="I115" s="92">
        <v>2</v>
      </c>
      <c r="J115" s="92">
        <v>3</v>
      </c>
      <c r="K115" s="92">
        <v>2</v>
      </c>
      <c r="L115" s="92">
        <v>7</v>
      </c>
      <c r="M115" s="151">
        <v>0</v>
      </c>
      <c r="N115" s="151">
        <v>0</v>
      </c>
      <c r="O115" s="92">
        <v>0</v>
      </c>
      <c r="P115" s="92">
        <v>0</v>
      </c>
      <c r="Q115" s="92">
        <v>1</v>
      </c>
      <c r="R115" s="92">
        <v>0</v>
      </c>
      <c r="S115" s="92">
        <v>1</v>
      </c>
      <c r="T115" s="92">
        <v>4</v>
      </c>
      <c r="U115" s="92">
        <v>4</v>
      </c>
      <c r="V115" s="92">
        <v>554</v>
      </c>
      <c r="W115" s="92">
        <v>5</v>
      </c>
      <c r="X115" s="92">
        <v>0</v>
      </c>
      <c r="Y115" s="92">
        <v>0</v>
      </c>
      <c r="Z115" s="92">
        <v>0</v>
      </c>
    </row>
    <row r="116" spans="2:26" x14ac:dyDescent="0.2">
      <c r="B116" s="146">
        <v>4144</v>
      </c>
      <c r="C116" s="146" t="s">
        <v>270</v>
      </c>
      <c r="D116" s="92">
        <v>16</v>
      </c>
      <c r="E116" s="92">
        <v>9</v>
      </c>
      <c r="F116" s="92">
        <v>0</v>
      </c>
      <c r="G116" s="92">
        <v>26</v>
      </c>
      <c r="H116" s="92">
        <v>53</v>
      </c>
      <c r="I116" s="92">
        <v>18</v>
      </c>
      <c r="J116" s="92">
        <v>6</v>
      </c>
      <c r="K116" s="92">
        <v>3</v>
      </c>
      <c r="L116" s="92">
        <v>106</v>
      </c>
      <c r="M116" s="151">
        <v>0</v>
      </c>
      <c r="N116" s="153">
        <v>1</v>
      </c>
      <c r="O116" s="92">
        <v>0</v>
      </c>
      <c r="P116" s="92">
        <v>26</v>
      </c>
      <c r="Q116" s="92">
        <v>56</v>
      </c>
      <c r="R116" s="92">
        <v>10</v>
      </c>
      <c r="S116" s="92">
        <v>0</v>
      </c>
      <c r="T116" s="92">
        <v>2</v>
      </c>
      <c r="U116" s="92">
        <v>94</v>
      </c>
      <c r="V116" s="92">
        <v>1906</v>
      </c>
      <c r="W116" s="92">
        <v>56</v>
      </c>
      <c r="X116" s="92">
        <v>8</v>
      </c>
      <c r="Y116" s="92">
        <v>4</v>
      </c>
      <c r="Z116" s="92">
        <v>33</v>
      </c>
    </row>
    <row r="117" spans="2:26" x14ac:dyDescent="0.2">
      <c r="B117" s="146">
        <v>4145</v>
      </c>
      <c r="C117" s="146" t="s">
        <v>271</v>
      </c>
      <c r="D117" s="92">
        <v>0</v>
      </c>
      <c r="E117" s="92">
        <v>0</v>
      </c>
      <c r="F117" s="92">
        <v>0</v>
      </c>
      <c r="G117" s="92">
        <v>0</v>
      </c>
      <c r="H117" s="92">
        <v>0</v>
      </c>
      <c r="I117" s="92">
        <v>0</v>
      </c>
      <c r="J117" s="92">
        <v>0</v>
      </c>
      <c r="K117" s="92">
        <v>0</v>
      </c>
      <c r="L117" s="92">
        <v>0</v>
      </c>
      <c r="M117" s="151">
        <v>0</v>
      </c>
      <c r="N117" s="151">
        <v>0</v>
      </c>
      <c r="O117" s="92">
        <v>0</v>
      </c>
      <c r="P117" s="92">
        <v>0</v>
      </c>
      <c r="Q117" s="92">
        <v>0</v>
      </c>
      <c r="R117" s="92">
        <v>2</v>
      </c>
      <c r="S117" s="92">
        <v>1</v>
      </c>
      <c r="T117" s="92">
        <v>1</v>
      </c>
      <c r="U117" s="92">
        <v>2</v>
      </c>
      <c r="V117" s="92">
        <v>740</v>
      </c>
      <c r="W117" s="92">
        <v>4</v>
      </c>
      <c r="X117" s="92">
        <v>0</v>
      </c>
      <c r="Y117" s="92">
        <v>0</v>
      </c>
      <c r="Z117" s="92">
        <v>0</v>
      </c>
    </row>
    <row r="118" spans="2:26" x14ac:dyDescent="0.2">
      <c r="B118" s="146">
        <v>4146</v>
      </c>
      <c r="C118" s="146" t="s">
        <v>272</v>
      </c>
      <c r="D118" s="92">
        <v>0</v>
      </c>
      <c r="E118" s="92">
        <v>0</v>
      </c>
      <c r="F118" s="92">
        <v>0</v>
      </c>
      <c r="G118" s="92">
        <v>0</v>
      </c>
      <c r="H118" s="92">
        <v>0</v>
      </c>
      <c r="I118" s="92">
        <v>0</v>
      </c>
      <c r="J118" s="92">
        <v>0</v>
      </c>
      <c r="K118" s="92">
        <v>0</v>
      </c>
      <c r="L118" s="92">
        <v>0</v>
      </c>
      <c r="M118" s="153">
        <v>1</v>
      </c>
      <c r="N118" s="151">
        <v>0</v>
      </c>
      <c r="O118" s="92">
        <v>1</v>
      </c>
      <c r="P118" s="92">
        <v>1</v>
      </c>
      <c r="Q118" s="92">
        <v>1</v>
      </c>
      <c r="R118" s="92">
        <v>1</v>
      </c>
      <c r="S118" s="92">
        <v>1</v>
      </c>
      <c r="T118" s="92">
        <v>0</v>
      </c>
      <c r="U118" s="92">
        <v>5</v>
      </c>
      <c r="V118" s="92">
        <v>1252</v>
      </c>
      <c r="W118" s="92">
        <v>19</v>
      </c>
      <c r="X118" s="92">
        <v>0</v>
      </c>
      <c r="Y118" s="92">
        <v>0</v>
      </c>
      <c r="Z118" s="92">
        <v>0</v>
      </c>
    </row>
    <row r="119" spans="2:26" x14ac:dyDescent="0.2">
      <c r="B119" s="146">
        <v>4147</v>
      </c>
      <c r="C119" s="146" t="s">
        <v>273</v>
      </c>
      <c r="D119" s="92">
        <v>7</v>
      </c>
      <c r="E119" s="92">
        <v>6</v>
      </c>
      <c r="F119" s="92">
        <v>0</v>
      </c>
      <c r="G119" s="92">
        <v>4</v>
      </c>
      <c r="H119" s="92">
        <v>6</v>
      </c>
      <c r="I119" s="92">
        <v>0</v>
      </c>
      <c r="J119" s="92">
        <v>6</v>
      </c>
      <c r="K119" s="92">
        <v>0</v>
      </c>
      <c r="L119" s="92">
        <v>16</v>
      </c>
      <c r="M119" s="151">
        <v>0</v>
      </c>
      <c r="N119" s="153">
        <v>1</v>
      </c>
      <c r="O119" s="92">
        <v>0</v>
      </c>
      <c r="P119" s="92">
        <v>4</v>
      </c>
      <c r="Q119" s="92">
        <v>6</v>
      </c>
      <c r="R119" s="92">
        <v>0</v>
      </c>
      <c r="S119" s="92">
        <v>7</v>
      </c>
      <c r="T119" s="92">
        <v>0</v>
      </c>
      <c r="U119" s="92">
        <v>17</v>
      </c>
      <c r="V119" s="92">
        <v>607</v>
      </c>
      <c r="W119" s="92">
        <v>3</v>
      </c>
      <c r="X119" s="92">
        <v>1</v>
      </c>
      <c r="Y119" s="92">
        <v>1</v>
      </c>
      <c r="Z119" s="92">
        <v>1</v>
      </c>
    </row>
    <row r="120" spans="2:26" x14ac:dyDescent="0.2">
      <c r="B120" s="144">
        <v>4189</v>
      </c>
      <c r="C120" s="144" t="s">
        <v>292</v>
      </c>
      <c r="D120" s="93">
        <v>125</v>
      </c>
      <c r="E120" s="93">
        <v>98</v>
      </c>
      <c r="F120" s="93">
        <v>8</v>
      </c>
      <c r="G120" s="93">
        <v>9</v>
      </c>
      <c r="H120" s="93">
        <v>58</v>
      </c>
      <c r="I120" s="93">
        <v>47</v>
      </c>
      <c r="J120" s="93">
        <v>79</v>
      </c>
      <c r="K120" s="93">
        <v>31</v>
      </c>
      <c r="L120" s="93">
        <v>232</v>
      </c>
      <c r="M120" s="152">
        <v>6</v>
      </c>
      <c r="N120" s="152">
        <v>5</v>
      </c>
      <c r="O120" s="93">
        <v>16</v>
      </c>
      <c r="P120" s="93">
        <v>11</v>
      </c>
      <c r="Q120" s="93">
        <v>47</v>
      </c>
      <c r="R120" s="93">
        <v>57</v>
      </c>
      <c r="S120" s="93">
        <v>52</v>
      </c>
      <c r="T120" s="93">
        <v>38</v>
      </c>
      <c r="U120" s="93">
        <v>221</v>
      </c>
      <c r="V120" s="93">
        <v>13491</v>
      </c>
      <c r="W120" s="93">
        <v>184</v>
      </c>
      <c r="X120" s="93">
        <v>62</v>
      </c>
      <c r="Y120" s="93">
        <v>47</v>
      </c>
      <c r="Z120" s="93">
        <v>139</v>
      </c>
    </row>
    <row r="121" spans="2:26" x14ac:dyDescent="0.2">
      <c r="B121" s="146">
        <v>4161</v>
      </c>
      <c r="C121" s="146" t="s">
        <v>275</v>
      </c>
      <c r="D121" s="92">
        <v>13</v>
      </c>
      <c r="E121" s="92">
        <v>12</v>
      </c>
      <c r="F121" s="92">
        <v>0</v>
      </c>
      <c r="G121" s="92">
        <v>0</v>
      </c>
      <c r="H121" s="92">
        <v>0</v>
      </c>
      <c r="I121" s="92">
        <v>3</v>
      </c>
      <c r="J121" s="92">
        <v>9</v>
      </c>
      <c r="K121" s="92">
        <v>1</v>
      </c>
      <c r="L121" s="92">
        <v>13</v>
      </c>
      <c r="M121" s="151">
        <v>0</v>
      </c>
      <c r="N121" s="151">
        <v>0</v>
      </c>
      <c r="O121" s="92">
        <v>0</v>
      </c>
      <c r="P121" s="92">
        <v>1</v>
      </c>
      <c r="Q121" s="92">
        <v>1</v>
      </c>
      <c r="R121" s="92">
        <v>4</v>
      </c>
      <c r="S121" s="92">
        <v>8</v>
      </c>
      <c r="T121" s="92">
        <v>0</v>
      </c>
      <c r="U121" s="92">
        <v>12</v>
      </c>
      <c r="V121" s="92">
        <v>970</v>
      </c>
      <c r="W121" s="92">
        <v>5</v>
      </c>
      <c r="X121" s="92">
        <v>4</v>
      </c>
      <c r="Y121" s="92">
        <v>3</v>
      </c>
      <c r="Z121" s="92">
        <v>7</v>
      </c>
    </row>
    <row r="122" spans="2:26" x14ac:dyDescent="0.2">
      <c r="B122" s="146">
        <v>4163</v>
      </c>
      <c r="C122" s="146" t="s">
        <v>276</v>
      </c>
      <c r="D122" s="92">
        <v>6</v>
      </c>
      <c r="E122" s="92">
        <v>5</v>
      </c>
      <c r="F122" s="92">
        <v>7</v>
      </c>
      <c r="G122" s="92">
        <v>0</v>
      </c>
      <c r="H122" s="92">
        <v>0</v>
      </c>
      <c r="I122" s="92">
        <v>0</v>
      </c>
      <c r="J122" s="92">
        <v>7</v>
      </c>
      <c r="K122" s="92">
        <v>5</v>
      </c>
      <c r="L122" s="92">
        <v>19</v>
      </c>
      <c r="M122" s="153">
        <v>2</v>
      </c>
      <c r="N122" s="153">
        <v>4</v>
      </c>
      <c r="O122" s="92">
        <v>1</v>
      </c>
      <c r="P122" s="92">
        <v>10</v>
      </c>
      <c r="Q122" s="92">
        <v>9</v>
      </c>
      <c r="R122" s="92">
        <v>2</v>
      </c>
      <c r="S122" s="92">
        <v>3</v>
      </c>
      <c r="T122" s="92">
        <v>15</v>
      </c>
      <c r="U122" s="92">
        <v>0</v>
      </c>
      <c r="V122" s="92">
        <v>2224</v>
      </c>
      <c r="W122" s="92">
        <v>20</v>
      </c>
      <c r="X122" s="92">
        <v>12</v>
      </c>
      <c r="Y122" s="92">
        <v>10</v>
      </c>
      <c r="Z122" s="92">
        <v>30</v>
      </c>
    </row>
    <row r="123" spans="2:26" x14ac:dyDescent="0.2">
      <c r="B123" s="146">
        <v>4164</v>
      </c>
      <c r="C123" s="146" t="s">
        <v>277</v>
      </c>
      <c r="D123" s="92">
        <v>5</v>
      </c>
      <c r="E123" s="92">
        <v>5</v>
      </c>
      <c r="F123" s="92">
        <v>0</v>
      </c>
      <c r="G123" s="92">
        <v>0</v>
      </c>
      <c r="H123" s="92">
        <v>0</v>
      </c>
      <c r="I123" s="92">
        <v>1</v>
      </c>
      <c r="J123" s="92">
        <v>2</v>
      </c>
      <c r="K123" s="92">
        <v>2</v>
      </c>
      <c r="L123" s="92">
        <v>5</v>
      </c>
      <c r="M123" s="151">
        <v>0</v>
      </c>
      <c r="N123" s="151">
        <v>0</v>
      </c>
      <c r="O123" s="92">
        <v>1</v>
      </c>
      <c r="P123" s="92">
        <v>3</v>
      </c>
      <c r="Q123" s="92">
        <v>2</v>
      </c>
      <c r="R123" s="92">
        <v>3</v>
      </c>
      <c r="S123" s="92">
        <v>5</v>
      </c>
      <c r="T123" s="92">
        <v>3</v>
      </c>
      <c r="U123" s="92">
        <v>17</v>
      </c>
      <c r="V123" s="92">
        <v>431</v>
      </c>
      <c r="W123" s="92">
        <v>6</v>
      </c>
      <c r="X123" s="92">
        <v>4</v>
      </c>
      <c r="Y123" s="92">
        <v>4</v>
      </c>
      <c r="Z123" s="92">
        <v>4</v>
      </c>
    </row>
    <row r="124" spans="2:26" x14ac:dyDescent="0.2">
      <c r="B124" s="146">
        <v>4165</v>
      </c>
      <c r="C124" s="146" t="s">
        <v>278</v>
      </c>
      <c r="D124" s="92">
        <v>17</v>
      </c>
      <c r="E124" s="92">
        <v>13</v>
      </c>
      <c r="F124" s="92">
        <v>0</v>
      </c>
      <c r="G124" s="92">
        <v>7</v>
      </c>
      <c r="H124" s="92">
        <v>16</v>
      </c>
      <c r="I124" s="92">
        <v>10</v>
      </c>
      <c r="J124" s="92">
        <v>9</v>
      </c>
      <c r="K124" s="92">
        <v>3</v>
      </c>
      <c r="L124" s="92">
        <v>45</v>
      </c>
      <c r="M124" s="153">
        <v>2</v>
      </c>
      <c r="N124" s="151">
        <v>0</v>
      </c>
      <c r="O124" s="92">
        <v>14</v>
      </c>
      <c r="P124" s="92">
        <v>12</v>
      </c>
      <c r="Q124" s="92">
        <v>11</v>
      </c>
      <c r="R124" s="92">
        <v>12</v>
      </c>
      <c r="S124" s="92">
        <v>6</v>
      </c>
      <c r="T124" s="92">
        <v>4</v>
      </c>
      <c r="U124" s="92">
        <v>59</v>
      </c>
      <c r="V124" s="92">
        <v>1505</v>
      </c>
      <c r="W124" s="92">
        <v>65</v>
      </c>
      <c r="X124" s="92">
        <v>1</v>
      </c>
      <c r="Y124" s="92">
        <v>0</v>
      </c>
      <c r="Z124" s="92">
        <v>2</v>
      </c>
    </row>
    <row r="125" spans="2:26" x14ac:dyDescent="0.2">
      <c r="B125" s="146">
        <v>4166</v>
      </c>
      <c r="C125" s="146" t="s">
        <v>279</v>
      </c>
      <c r="D125" s="92">
        <v>16</v>
      </c>
      <c r="E125" s="92">
        <v>13</v>
      </c>
      <c r="F125" s="92">
        <v>0</v>
      </c>
      <c r="G125" s="92">
        <v>0</v>
      </c>
      <c r="H125" s="92">
        <v>2</v>
      </c>
      <c r="I125" s="92">
        <v>6</v>
      </c>
      <c r="J125" s="92">
        <v>13</v>
      </c>
      <c r="K125" s="92">
        <v>4</v>
      </c>
      <c r="L125" s="92">
        <v>25</v>
      </c>
      <c r="M125" s="151">
        <v>0</v>
      </c>
      <c r="N125" s="151">
        <v>0</v>
      </c>
      <c r="O125" s="92">
        <v>0</v>
      </c>
      <c r="P125" s="92">
        <v>0</v>
      </c>
      <c r="Q125" s="92">
        <v>1</v>
      </c>
      <c r="R125" s="92">
        <v>0</v>
      </c>
      <c r="S125" s="92">
        <v>2</v>
      </c>
      <c r="T125" s="92">
        <v>3</v>
      </c>
      <c r="U125" s="92">
        <v>4</v>
      </c>
      <c r="V125" s="92">
        <v>569</v>
      </c>
      <c r="W125" s="92">
        <v>8</v>
      </c>
      <c r="X125" s="92">
        <v>8</v>
      </c>
      <c r="Y125" s="92">
        <v>7</v>
      </c>
      <c r="Z125" s="92">
        <v>16</v>
      </c>
    </row>
    <row r="126" spans="2:26" x14ac:dyDescent="0.2">
      <c r="B126" s="146">
        <v>4167</v>
      </c>
      <c r="C126" s="146" t="s">
        <v>280</v>
      </c>
      <c r="D126" s="92">
        <v>5</v>
      </c>
      <c r="E126" s="92">
        <v>3</v>
      </c>
      <c r="F126" s="92">
        <v>0</v>
      </c>
      <c r="G126" s="92">
        <v>0</v>
      </c>
      <c r="H126" s="92">
        <v>0</v>
      </c>
      <c r="I126" s="92">
        <v>1</v>
      </c>
      <c r="J126" s="92">
        <v>2</v>
      </c>
      <c r="K126" s="92">
        <v>4</v>
      </c>
      <c r="L126" s="92">
        <v>7</v>
      </c>
      <c r="M126" s="151">
        <v>0</v>
      </c>
      <c r="N126" s="151">
        <v>0</v>
      </c>
      <c r="O126" s="92">
        <v>0</v>
      </c>
      <c r="P126" s="92">
        <v>0</v>
      </c>
      <c r="Q126" s="92">
        <v>3</v>
      </c>
      <c r="R126" s="92">
        <v>1</v>
      </c>
      <c r="S126" s="92">
        <v>2</v>
      </c>
      <c r="T126" s="92">
        <v>4</v>
      </c>
      <c r="U126" s="92">
        <v>10</v>
      </c>
      <c r="V126" s="92">
        <v>432</v>
      </c>
      <c r="W126" s="92">
        <v>4</v>
      </c>
      <c r="X126" s="92">
        <v>1</v>
      </c>
      <c r="Y126" s="92">
        <v>1</v>
      </c>
      <c r="Z126" s="92">
        <v>1</v>
      </c>
    </row>
    <row r="127" spans="2:26" x14ac:dyDescent="0.2">
      <c r="B127" s="146">
        <v>4169</v>
      </c>
      <c r="C127" s="146" t="s">
        <v>281</v>
      </c>
      <c r="D127" s="92">
        <v>3</v>
      </c>
      <c r="E127" s="92">
        <v>2</v>
      </c>
      <c r="F127" s="92">
        <v>0</v>
      </c>
      <c r="G127" s="92">
        <v>1</v>
      </c>
      <c r="H127" s="92">
        <v>1</v>
      </c>
      <c r="I127" s="92">
        <v>0</v>
      </c>
      <c r="J127" s="92">
        <v>1</v>
      </c>
      <c r="K127" s="92">
        <v>1</v>
      </c>
      <c r="L127" s="92">
        <v>4</v>
      </c>
      <c r="M127" s="151">
        <v>0</v>
      </c>
      <c r="N127" s="151">
        <v>0</v>
      </c>
      <c r="O127" s="92">
        <v>0</v>
      </c>
      <c r="P127" s="92">
        <v>1</v>
      </c>
      <c r="Q127" s="92">
        <v>1</v>
      </c>
      <c r="R127" s="92">
        <v>0</v>
      </c>
      <c r="S127" s="92">
        <v>0</v>
      </c>
      <c r="T127" s="92">
        <v>2</v>
      </c>
      <c r="U127" s="92">
        <v>4</v>
      </c>
      <c r="V127" s="92">
        <v>1084</v>
      </c>
      <c r="W127" s="92">
        <v>7</v>
      </c>
      <c r="X127" s="92">
        <v>1</v>
      </c>
      <c r="Y127" s="92">
        <v>1</v>
      </c>
      <c r="Z127" s="92">
        <v>1</v>
      </c>
    </row>
    <row r="128" spans="2:26" x14ac:dyDescent="0.2">
      <c r="B128" s="146">
        <v>4170</v>
      </c>
      <c r="C128" s="146" t="s">
        <v>47</v>
      </c>
      <c r="D128" s="92">
        <v>8</v>
      </c>
      <c r="E128" s="92">
        <v>8</v>
      </c>
      <c r="F128" s="92">
        <v>0</v>
      </c>
      <c r="G128" s="92">
        <v>0</v>
      </c>
      <c r="H128" s="92">
        <v>0</v>
      </c>
      <c r="I128" s="92">
        <v>0</v>
      </c>
      <c r="J128" s="92">
        <v>7</v>
      </c>
      <c r="K128" s="92">
        <v>1</v>
      </c>
      <c r="L128" s="92">
        <v>8</v>
      </c>
      <c r="M128" s="151">
        <v>0</v>
      </c>
      <c r="N128" s="151">
        <v>0</v>
      </c>
      <c r="O128" s="92">
        <v>1</v>
      </c>
      <c r="P128" s="92">
        <v>2</v>
      </c>
      <c r="Q128" s="92">
        <v>8</v>
      </c>
      <c r="R128" s="92">
        <v>2</v>
      </c>
      <c r="S128" s="92">
        <v>7</v>
      </c>
      <c r="T128" s="92">
        <v>3</v>
      </c>
      <c r="U128" s="92">
        <v>17</v>
      </c>
      <c r="V128" s="92">
        <v>1563</v>
      </c>
      <c r="W128" s="92">
        <v>16</v>
      </c>
      <c r="X128" s="92">
        <v>1</v>
      </c>
      <c r="Y128" s="92">
        <v>1</v>
      </c>
      <c r="Z128" s="92">
        <v>1</v>
      </c>
    </row>
    <row r="129" spans="2:26" x14ac:dyDescent="0.2">
      <c r="B129" s="146">
        <v>4184</v>
      </c>
      <c r="C129" s="146" t="s">
        <v>291</v>
      </c>
      <c r="D129" s="92">
        <v>12</v>
      </c>
      <c r="E129" s="92">
        <v>11</v>
      </c>
      <c r="F129" s="92">
        <v>0</v>
      </c>
      <c r="G129" s="92">
        <v>0</v>
      </c>
      <c r="H129" s="92">
        <v>5</v>
      </c>
      <c r="I129" s="92">
        <v>5</v>
      </c>
      <c r="J129" s="92">
        <v>6</v>
      </c>
      <c r="K129" s="92">
        <v>1</v>
      </c>
      <c r="L129" s="92">
        <v>17</v>
      </c>
      <c r="M129" s="151">
        <v>0</v>
      </c>
      <c r="N129" s="153">
        <v>1</v>
      </c>
      <c r="O129" s="92">
        <v>1</v>
      </c>
      <c r="P129" s="92">
        <v>2</v>
      </c>
      <c r="Q129" s="92">
        <v>5</v>
      </c>
      <c r="R129" s="92">
        <v>9</v>
      </c>
      <c r="S129" s="92">
        <v>1</v>
      </c>
      <c r="T129" s="92">
        <v>0</v>
      </c>
      <c r="U129" s="92">
        <v>18</v>
      </c>
      <c r="V129" s="92">
        <v>876</v>
      </c>
      <c r="W129" s="92">
        <v>0</v>
      </c>
      <c r="X129" s="92">
        <v>7</v>
      </c>
      <c r="Y129" s="92">
        <v>5</v>
      </c>
      <c r="Z129" s="92">
        <v>9</v>
      </c>
    </row>
    <row r="130" spans="2:26" x14ac:dyDescent="0.2">
      <c r="B130" s="146">
        <v>4172</v>
      </c>
      <c r="C130" s="146" t="s">
        <v>282</v>
      </c>
      <c r="D130" s="92">
        <v>6</v>
      </c>
      <c r="E130" s="92">
        <v>3</v>
      </c>
      <c r="F130" s="92">
        <v>0</v>
      </c>
      <c r="G130" s="92">
        <v>0</v>
      </c>
      <c r="H130" s="92">
        <v>13</v>
      </c>
      <c r="I130" s="92">
        <v>0</v>
      </c>
      <c r="J130" s="92">
        <v>3</v>
      </c>
      <c r="K130" s="92">
        <v>2</v>
      </c>
      <c r="L130" s="92">
        <v>18</v>
      </c>
      <c r="M130" s="153">
        <v>2</v>
      </c>
      <c r="N130" s="151">
        <v>0</v>
      </c>
      <c r="O130" s="92">
        <v>0</v>
      </c>
      <c r="P130" s="92">
        <v>1</v>
      </c>
      <c r="Q130" s="92">
        <v>1</v>
      </c>
      <c r="R130" s="92">
        <v>0</v>
      </c>
      <c r="S130" s="92">
        <v>1</v>
      </c>
      <c r="T130" s="92">
        <v>3</v>
      </c>
      <c r="U130" s="92">
        <v>6</v>
      </c>
      <c r="V130" s="92">
        <v>419</v>
      </c>
      <c r="W130" s="92">
        <v>3</v>
      </c>
      <c r="X130" s="92">
        <v>0</v>
      </c>
      <c r="Y130" s="92">
        <v>0</v>
      </c>
      <c r="Z130" s="92">
        <v>0</v>
      </c>
    </row>
    <row r="131" spans="2:26" x14ac:dyDescent="0.2">
      <c r="B131" s="146">
        <v>4173</v>
      </c>
      <c r="C131" s="146" t="s">
        <v>283</v>
      </c>
      <c r="D131" s="92">
        <v>4</v>
      </c>
      <c r="E131" s="92">
        <v>4</v>
      </c>
      <c r="F131" s="92">
        <v>0</v>
      </c>
      <c r="G131" s="92">
        <v>0</v>
      </c>
      <c r="H131" s="92">
        <v>0</v>
      </c>
      <c r="I131" s="92">
        <v>0</v>
      </c>
      <c r="J131" s="92">
        <v>3</v>
      </c>
      <c r="K131" s="92">
        <v>1</v>
      </c>
      <c r="L131" s="92">
        <v>4</v>
      </c>
      <c r="M131" s="151">
        <v>0</v>
      </c>
      <c r="N131" s="151">
        <v>0</v>
      </c>
      <c r="O131" s="92">
        <v>0</v>
      </c>
      <c r="P131" s="92">
        <v>2</v>
      </c>
      <c r="Q131" s="92">
        <v>0</v>
      </c>
      <c r="R131" s="92">
        <v>1</v>
      </c>
      <c r="S131" s="92">
        <v>3</v>
      </c>
      <c r="T131" s="92">
        <v>1</v>
      </c>
      <c r="U131" s="92">
        <v>5</v>
      </c>
      <c r="V131" s="92">
        <v>242</v>
      </c>
      <c r="W131" s="92">
        <v>5</v>
      </c>
      <c r="X131" s="92">
        <v>0</v>
      </c>
      <c r="Y131" s="92">
        <v>0</v>
      </c>
      <c r="Z131" s="92">
        <v>0</v>
      </c>
    </row>
    <row r="132" spans="2:26" x14ac:dyDescent="0.2">
      <c r="B132" s="146">
        <v>4175</v>
      </c>
      <c r="C132" s="146" t="s">
        <v>284</v>
      </c>
      <c r="D132" s="92">
        <v>4</v>
      </c>
      <c r="E132" s="92">
        <v>2</v>
      </c>
      <c r="F132" s="92">
        <v>0</v>
      </c>
      <c r="G132" s="92">
        <v>0</v>
      </c>
      <c r="H132" s="92">
        <v>0</v>
      </c>
      <c r="I132" s="92">
        <v>1</v>
      </c>
      <c r="J132" s="92">
        <v>3</v>
      </c>
      <c r="K132" s="92">
        <v>1</v>
      </c>
      <c r="L132" s="92">
        <v>5</v>
      </c>
      <c r="M132" s="151">
        <v>0</v>
      </c>
      <c r="N132" s="151">
        <v>0</v>
      </c>
      <c r="O132" s="92">
        <v>0</v>
      </c>
      <c r="P132" s="92">
        <v>3</v>
      </c>
      <c r="Q132" s="92">
        <v>2</v>
      </c>
      <c r="R132" s="92">
        <v>0</v>
      </c>
      <c r="S132" s="92">
        <v>2</v>
      </c>
      <c r="T132" s="92">
        <v>0</v>
      </c>
      <c r="U132" s="92">
        <v>7</v>
      </c>
      <c r="V132" s="92">
        <v>393</v>
      </c>
      <c r="W132" s="92">
        <v>0</v>
      </c>
      <c r="X132" s="92">
        <v>0</v>
      </c>
      <c r="Y132" s="92">
        <v>0</v>
      </c>
      <c r="Z132" s="92">
        <v>0</v>
      </c>
    </row>
    <row r="133" spans="2:26" x14ac:dyDescent="0.2">
      <c r="B133" s="146">
        <v>4176</v>
      </c>
      <c r="C133" s="146" t="s">
        <v>285</v>
      </c>
      <c r="D133" s="92">
        <v>1</v>
      </c>
      <c r="E133" s="92">
        <v>1</v>
      </c>
      <c r="F133" s="92">
        <v>0</v>
      </c>
      <c r="G133" s="92">
        <v>0</v>
      </c>
      <c r="H133" s="92">
        <v>0</v>
      </c>
      <c r="I133" s="92">
        <v>0</v>
      </c>
      <c r="J133" s="92">
        <v>0</v>
      </c>
      <c r="K133" s="92">
        <v>1</v>
      </c>
      <c r="L133" s="92">
        <v>1</v>
      </c>
      <c r="M133" s="151">
        <v>0</v>
      </c>
      <c r="N133" s="151">
        <v>0</v>
      </c>
      <c r="O133" s="92">
        <v>2</v>
      </c>
      <c r="P133" s="92">
        <v>0</v>
      </c>
      <c r="Q133" s="92">
        <v>0</v>
      </c>
      <c r="R133" s="92">
        <v>0</v>
      </c>
      <c r="S133" s="92">
        <v>1</v>
      </c>
      <c r="T133" s="92">
        <v>1</v>
      </c>
      <c r="U133" s="92">
        <v>2</v>
      </c>
      <c r="V133" s="92">
        <v>313</v>
      </c>
      <c r="W133" s="92">
        <v>1</v>
      </c>
      <c r="X133" s="92">
        <v>1</v>
      </c>
      <c r="Y133" s="92">
        <v>1</v>
      </c>
      <c r="Z133" s="92">
        <v>1</v>
      </c>
    </row>
    <row r="134" spans="2:26" x14ac:dyDescent="0.2">
      <c r="B134" s="146">
        <v>4177</v>
      </c>
      <c r="C134" s="146" t="s">
        <v>286</v>
      </c>
      <c r="D134" s="92">
        <v>2</v>
      </c>
      <c r="E134" s="92">
        <v>2</v>
      </c>
      <c r="F134" s="92">
        <v>0</v>
      </c>
      <c r="G134" s="92">
        <v>0</v>
      </c>
      <c r="H134" s="92">
        <v>0</v>
      </c>
      <c r="I134" s="92">
        <v>2</v>
      </c>
      <c r="J134" s="92">
        <v>0</v>
      </c>
      <c r="K134" s="92">
        <v>0</v>
      </c>
      <c r="L134" s="92">
        <v>2</v>
      </c>
      <c r="M134" s="151">
        <v>0</v>
      </c>
      <c r="N134" s="151">
        <v>0</v>
      </c>
      <c r="O134" s="92">
        <v>0</v>
      </c>
      <c r="P134" s="92">
        <v>0</v>
      </c>
      <c r="Q134" s="92">
        <v>0</v>
      </c>
      <c r="R134" s="92">
        <v>1</v>
      </c>
      <c r="S134" s="92">
        <v>0</v>
      </c>
      <c r="T134" s="92">
        <v>1</v>
      </c>
      <c r="U134" s="92">
        <v>0</v>
      </c>
      <c r="V134" s="92">
        <v>652</v>
      </c>
      <c r="W134" s="92">
        <v>21</v>
      </c>
      <c r="X134" s="92">
        <v>11</v>
      </c>
      <c r="Y134" s="92">
        <v>10</v>
      </c>
      <c r="Z134" s="92">
        <v>12</v>
      </c>
    </row>
    <row r="135" spans="2:26" x14ac:dyDescent="0.2">
      <c r="B135" s="146">
        <v>4179</v>
      </c>
      <c r="C135" s="146" t="s">
        <v>287</v>
      </c>
      <c r="D135" s="92">
        <v>2</v>
      </c>
      <c r="E135" s="92">
        <v>2</v>
      </c>
      <c r="F135" s="92">
        <v>0</v>
      </c>
      <c r="G135" s="92">
        <v>0</v>
      </c>
      <c r="H135" s="92">
        <v>0</v>
      </c>
      <c r="I135" s="92">
        <v>1</v>
      </c>
      <c r="J135" s="92">
        <v>0</v>
      </c>
      <c r="K135" s="92">
        <v>1</v>
      </c>
      <c r="L135" s="92">
        <v>2</v>
      </c>
      <c r="M135" s="151">
        <v>0</v>
      </c>
      <c r="N135" s="151">
        <v>0</v>
      </c>
      <c r="O135" s="92">
        <v>0</v>
      </c>
      <c r="P135" s="92">
        <v>0</v>
      </c>
      <c r="Q135" s="92">
        <v>0</v>
      </c>
      <c r="R135" s="92">
        <v>0</v>
      </c>
      <c r="S135" s="92">
        <v>0</v>
      </c>
      <c r="T135" s="92">
        <v>1</v>
      </c>
      <c r="U135" s="92">
        <v>1</v>
      </c>
      <c r="V135" s="92">
        <v>355</v>
      </c>
      <c r="W135" s="92">
        <v>3</v>
      </c>
      <c r="X135" s="92">
        <v>7</v>
      </c>
      <c r="Y135" s="92">
        <v>1</v>
      </c>
      <c r="Z135" s="92">
        <v>49</v>
      </c>
    </row>
    <row r="136" spans="2:26" x14ac:dyDescent="0.2">
      <c r="B136" s="146">
        <v>4181</v>
      </c>
      <c r="C136" s="146" t="s">
        <v>288</v>
      </c>
      <c r="D136" s="92">
        <v>6</v>
      </c>
      <c r="E136" s="92">
        <v>5</v>
      </c>
      <c r="F136" s="92">
        <v>0</v>
      </c>
      <c r="G136" s="92">
        <v>0</v>
      </c>
      <c r="H136" s="92">
        <v>3</v>
      </c>
      <c r="I136" s="92">
        <v>3</v>
      </c>
      <c r="J136" s="92">
        <v>2</v>
      </c>
      <c r="K136" s="92">
        <v>2</v>
      </c>
      <c r="L136" s="92">
        <v>10</v>
      </c>
      <c r="M136" s="151">
        <v>0</v>
      </c>
      <c r="N136" s="151">
        <v>0</v>
      </c>
      <c r="O136" s="92">
        <v>0</v>
      </c>
      <c r="P136" s="92">
        <v>0</v>
      </c>
      <c r="Q136" s="92">
        <v>5</v>
      </c>
      <c r="R136" s="92">
        <v>3</v>
      </c>
      <c r="S136" s="92">
        <v>2</v>
      </c>
      <c r="T136" s="92">
        <v>1</v>
      </c>
      <c r="U136" s="92">
        <v>11</v>
      </c>
      <c r="V136" s="92">
        <v>547</v>
      </c>
      <c r="W136" s="92">
        <v>14</v>
      </c>
      <c r="X136" s="92">
        <v>2</v>
      </c>
      <c r="Y136" s="92">
        <v>1</v>
      </c>
      <c r="Z136" s="92">
        <v>4</v>
      </c>
    </row>
    <row r="137" spans="2:26" x14ac:dyDescent="0.2">
      <c r="B137" s="146">
        <v>4182</v>
      </c>
      <c r="C137" s="146" t="s">
        <v>289</v>
      </c>
      <c r="D137" s="92">
        <v>3</v>
      </c>
      <c r="E137" s="92">
        <v>0</v>
      </c>
      <c r="F137" s="92">
        <v>1</v>
      </c>
      <c r="G137" s="92">
        <v>1</v>
      </c>
      <c r="H137" s="92">
        <v>8</v>
      </c>
      <c r="I137" s="92">
        <v>1</v>
      </c>
      <c r="J137" s="92">
        <v>0</v>
      </c>
      <c r="K137" s="92">
        <v>1</v>
      </c>
      <c r="L137" s="92">
        <v>12</v>
      </c>
      <c r="M137" s="151">
        <v>0</v>
      </c>
      <c r="N137" s="151">
        <v>0</v>
      </c>
      <c r="O137" s="92">
        <v>0</v>
      </c>
      <c r="P137" s="92">
        <v>0</v>
      </c>
      <c r="Q137" s="92">
        <v>8</v>
      </c>
      <c r="R137" s="92">
        <v>6</v>
      </c>
      <c r="S137" s="92">
        <v>1</v>
      </c>
      <c r="T137" s="92">
        <v>0</v>
      </c>
      <c r="U137" s="92">
        <v>13</v>
      </c>
      <c r="V137" s="92">
        <v>437</v>
      </c>
      <c r="W137" s="92">
        <v>2</v>
      </c>
      <c r="X137" s="92">
        <v>0</v>
      </c>
      <c r="Y137" s="92">
        <v>0</v>
      </c>
      <c r="Z137" s="92">
        <v>0</v>
      </c>
    </row>
    <row r="138" spans="2:26" x14ac:dyDescent="0.2">
      <c r="B138" s="146">
        <v>4183</v>
      </c>
      <c r="C138" s="146" t="s">
        <v>290</v>
      </c>
      <c r="D138" s="92">
        <v>12</v>
      </c>
      <c r="E138" s="92">
        <v>7</v>
      </c>
      <c r="F138" s="92">
        <v>0</v>
      </c>
      <c r="G138" s="92">
        <v>0</v>
      </c>
      <c r="H138" s="92">
        <v>10</v>
      </c>
      <c r="I138" s="92">
        <v>13</v>
      </c>
      <c r="J138" s="92">
        <v>12</v>
      </c>
      <c r="K138" s="92">
        <v>0</v>
      </c>
      <c r="L138" s="92">
        <v>35</v>
      </c>
      <c r="M138" s="151">
        <v>0</v>
      </c>
      <c r="N138" s="151">
        <v>0</v>
      </c>
      <c r="O138" s="92">
        <v>0</v>
      </c>
      <c r="P138" s="92">
        <v>0</v>
      </c>
      <c r="Q138" s="92">
        <v>10</v>
      </c>
      <c r="R138" s="92">
        <v>13</v>
      </c>
      <c r="S138" s="92">
        <v>12</v>
      </c>
      <c r="T138" s="92">
        <v>0</v>
      </c>
      <c r="U138" s="92">
        <v>35</v>
      </c>
      <c r="V138" s="92">
        <v>479</v>
      </c>
      <c r="W138" s="92">
        <v>4</v>
      </c>
      <c r="X138" s="92">
        <v>2</v>
      </c>
      <c r="Y138" s="92">
        <v>2</v>
      </c>
      <c r="Z138" s="92">
        <v>2</v>
      </c>
    </row>
    <row r="139" spans="2:26" x14ac:dyDescent="0.2">
      <c r="B139" s="144">
        <v>4219</v>
      </c>
      <c r="C139" s="144" t="s">
        <v>312</v>
      </c>
      <c r="D139" s="93">
        <v>209</v>
      </c>
      <c r="E139" s="93">
        <v>155</v>
      </c>
      <c r="F139" s="93">
        <v>0</v>
      </c>
      <c r="G139" s="93">
        <v>25</v>
      </c>
      <c r="H139" s="93">
        <v>77</v>
      </c>
      <c r="I139" s="93">
        <v>194</v>
      </c>
      <c r="J139" s="93">
        <v>132</v>
      </c>
      <c r="K139" s="93">
        <v>46</v>
      </c>
      <c r="L139" s="93">
        <v>474</v>
      </c>
      <c r="M139" s="152">
        <v>9</v>
      </c>
      <c r="N139" s="152">
        <v>28</v>
      </c>
      <c r="O139" s="93">
        <v>15</v>
      </c>
      <c r="P139" s="93">
        <v>28</v>
      </c>
      <c r="Q139" s="93">
        <v>55</v>
      </c>
      <c r="R139" s="93">
        <v>163</v>
      </c>
      <c r="S139" s="93">
        <v>112</v>
      </c>
      <c r="T139" s="93">
        <v>41</v>
      </c>
      <c r="U139" s="93">
        <v>414</v>
      </c>
      <c r="V139" s="93">
        <v>25365</v>
      </c>
      <c r="W139" s="93">
        <v>756</v>
      </c>
      <c r="X139" s="93">
        <v>133</v>
      </c>
      <c r="Y139" s="93">
        <v>89</v>
      </c>
      <c r="Z139" s="93">
        <v>402</v>
      </c>
    </row>
    <row r="140" spans="2:26" x14ac:dyDescent="0.2">
      <c r="B140" s="146">
        <v>4191</v>
      </c>
      <c r="C140" s="146" t="s">
        <v>293</v>
      </c>
      <c r="D140" s="92">
        <v>1</v>
      </c>
      <c r="E140" s="92">
        <v>0</v>
      </c>
      <c r="F140" s="92">
        <v>0</v>
      </c>
      <c r="G140" s="92">
        <v>1</v>
      </c>
      <c r="H140" s="92">
        <v>1</v>
      </c>
      <c r="I140" s="92">
        <v>0</v>
      </c>
      <c r="J140" s="92">
        <v>0</v>
      </c>
      <c r="K140" s="92">
        <v>0</v>
      </c>
      <c r="L140" s="92">
        <v>2</v>
      </c>
      <c r="M140" s="151">
        <v>0</v>
      </c>
      <c r="N140" s="151">
        <v>0</v>
      </c>
      <c r="O140" s="92">
        <v>0</v>
      </c>
      <c r="P140" s="92">
        <v>1</v>
      </c>
      <c r="Q140" s="92">
        <v>1</v>
      </c>
      <c r="R140" s="92">
        <v>0</v>
      </c>
      <c r="S140" s="92">
        <v>0</v>
      </c>
      <c r="T140" s="92">
        <v>0</v>
      </c>
      <c r="U140" s="92">
        <v>2</v>
      </c>
      <c r="V140" s="92">
        <v>281</v>
      </c>
      <c r="W140" s="92">
        <v>2</v>
      </c>
      <c r="X140" s="92">
        <v>0</v>
      </c>
      <c r="Y140" s="92">
        <v>0</v>
      </c>
      <c r="Z140" s="92">
        <v>0</v>
      </c>
    </row>
    <row r="141" spans="2:26" x14ac:dyDescent="0.2">
      <c r="B141" s="146">
        <v>4192</v>
      </c>
      <c r="C141" s="146" t="s">
        <v>294</v>
      </c>
      <c r="D141" s="92">
        <v>5</v>
      </c>
      <c r="E141" s="92">
        <v>5</v>
      </c>
      <c r="F141" s="92">
        <v>0</v>
      </c>
      <c r="G141" s="92">
        <v>0</v>
      </c>
      <c r="H141" s="92">
        <v>0</v>
      </c>
      <c r="I141" s="92">
        <v>2</v>
      </c>
      <c r="J141" s="92">
        <v>2</v>
      </c>
      <c r="K141" s="92">
        <v>1</v>
      </c>
      <c r="L141" s="92">
        <v>5</v>
      </c>
      <c r="M141" s="151">
        <v>0</v>
      </c>
      <c r="N141" s="151">
        <v>0</v>
      </c>
      <c r="O141" s="92">
        <v>0</v>
      </c>
      <c r="P141" s="92">
        <v>0</v>
      </c>
      <c r="Q141" s="92">
        <v>0</v>
      </c>
      <c r="R141" s="92">
        <v>2</v>
      </c>
      <c r="S141" s="92">
        <v>2</v>
      </c>
      <c r="T141" s="92">
        <v>1</v>
      </c>
      <c r="U141" s="92">
        <v>5</v>
      </c>
      <c r="V141" s="92">
        <v>612</v>
      </c>
      <c r="W141" s="92">
        <v>0</v>
      </c>
      <c r="X141" s="92">
        <v>5</v>
      </c>
      <c r="Y141" s="92">
        <v>5</v>
      </c>
      <c r="Z141" s="92">
        <v>5</v>
      </c>
    </row>
    <row r="142" spans="2:26" x14ac:dyDescent="0.2">
      <c r="B142" s="146">
        <v>4193</v>
      </c>
      <c r="C142" s="146" t="s">
        <v>295</v>
      </c>
      <c r="D142" s="92">
        <v>1</v>
      </c>
      <c r="E142" s="92">
        <v>1</v>
      </c>
      <c r="F142" s="92">
        <v>0</v>
      </c>
      <c r="G142" s="92">
        <v>0</v>
      </c>
      <c r="H142" s="92">
        <v>0</v>
      </c>
      <c r="I142" s="92">
        <v>1</v>
      </c>
      <c r="J142" s="92">
        <v>0</v>
      </c>
      <c r="K142" s="92">
        <v>0</v>
      </c>
      <c r="L142" s="92">
        <v>1</v>
      </c>
      <c r="M142" s="151">
        <v>0</v>
      </c>
      <c r="N142" s="151">
        <v>0</v>
      </c>
      <c r="O142" s="92">
        <v>0</v>
      </c>
      <c r="P142" s="92">
        <v>1</v>
      </c>
      <c r="Q142" s="92">
        <v>1</v>
      </c>
      <c r="R142" s="92">
        <v>0</v>
      </c>
      <c r="S142" s="92">
        <v>0</v>
      </c>
      <c r="T142" s="92">
        <v>1</v>
      </c>
      <c r="U142" s="92">
        <v>1</v>
      </c>
      <c r="V142" s="92">
        <v>320</v>
      </c>
      <c r="W142" s="92">
        <v>0</v>
      </c>
      <c r="X142" s="92">
        <v>0</v>
      </c>
      <c r="Y142" s="92">
        <v>0</v>
      </c>
      <c r="Z142" s="92">
        <v>0</v>
      </c>
    </row>
    <row r="143" spans="2:26" x14ac:dyDescent="0.2">
      <c r="B143" s="146">
        <v>4194</v>
      </c>
      <c r="C143" s="146" t="s">
        <v>296</v>
      </c>
      <c r="D143" s="92">
        <v>16</v>
      </c>
      <c r="E143" s="92">
        <v>9</v>
      </c>
      <c r="F143" s="92">
        <v>0</v>
      </c>
      <c r="G143" s="92">
        <v>6</v>
      </c>
      <c r="H143" s="92">
        <v>13</v>
      </c>
      <c r="I143" s="92">
        <v>16</v>
      </c>
      <c r="J143" s="92">
        <v>8</v>
      </c>
      <c r="K143" s="92">
        <v>4</v>
      </c>
      <c r="L143" s="92">
        <v>47</v>
      </c>
      <c r="M143" s="151">
        <v>0</v>
      </c>
      <c r="N143" s="151">
        <v>0</v>
      </c>
      <c r="O143" s="92">
        <v>0</v>
      </c>
      <c r="P143" s="92">
        <v>1</v>
      </c>
      <c r="Q143" s="92">
        <v>2</v>
      </c>
      <c r="R143" s="92">
        <v>4</v>
      </c>
      <c r="S143" s="92">
        <v>5</v>
      </c>
      <c r="T143" s="92">
        <v>4</v>
      </c>
      <c r="U143" s="92">
        <v>16</v>
      </c>
      <c r="V143" s="92">
        <v>851</v>
      </c>
      <c r="W143" s="92">
        <v>23</v>
      </c>
      <c r="X143" s="92">
        <v>3</v>
      </c>
      <c r="Y143" s="92">
        <v>2</v>
      </c>
      <c r="Z143" s="92">
        <v>4</v>
      </c>
    </row>
    <row r="144" spans="2:26" x14ac:dyDescent="0.2">
      <c r="B144" s="146">
        <v>4195</v>
      </c>
      <c r="C144" s="146" t="s">
        <v>297</v>
      </c>
      <c r="D144" s="92">
        <v>5</v>
      </c>
      <c r="E144" s="92">
        <v>1</v>
      </c>
      <c r="F144" s="92">
        <v>0</v>
      </c>
      <c r="G144" s="92">
        <v>1</v>
      </c>
      <c r="H144" s="92">
        <v>11</v>
      </c>
      <c r="I144" s="92">
        <v>8</v>
      </c>
      <c r="J144" s="92">
        <v>2</v>
      </c>
      <c r="K144" s="92">
        <v>2</v>
      </c>
      <c r="L144" s="92">
        <v>24</v>
      </c>
      <c r="M144" s="153">
        <v>1</v>
      </c>
      <c r="N144" s="153">
        <v>1</v>
      </c>
      <c r="O144" s="92">
        <v>0</v>
      </c>
      <c r="P144" s="92">
        <v>1</v>
      </c>
      <c r="Q144" s="92">
        <v>9</v>
      </c>
      <c r="R144" s="92">
        <v>5</v>
      </c>
      <c r="S144" s="92">
        <v>2</v>
      </c>
      <c r="T144" s="92">
        <v>2</v>
      </c>
      <c r="U144" s="92">
        <v>19</v>
      </c>
      <c r="V144" s="92">
        <v>599</v>
      </c>
      <c r="W144" s="92">
        <v>3</v>
      </c>
      <c r="X144" s="92">
        <v>3</v>
      </c>
      <c r="Y144" s="92">
        <v>0</v>
      </c>
      <c r="Z144" s="92">
        <v>17</v>
      </c>
    </row>
    <row r="145" spans="2:26" x14ac:dyDescent="0.2">
      <c r="B145" s="146">
        <v>4196</v>
      </c>
      <c r="C145" s="146" t="s">
        <v>298</v>
      </c>
      <c r="D145" s="92">
        <v>17</v>
      </c>
      <c r="E145" s="92">
        <v>15</v>
      </c>
      <c r="F145" s="92">
        <v>0</v>
      </c>
      <c r="G145" s="92">
        <v>0</v>
      </c>
      <c r="H145" s="92">
        <v>4</v>
      </c>
      <c r="I145" s="92">
        <v>2</v>
      </c>
      <c r="J145" s="92">
        <v>6</v>
      </c>
      <c r="K145" s="92">
        <v>9</v>
      </c>
      <c r="L145" s="92">
        <v>21</v>
      </c>
      <c r="M145" s="151">
        <v>0</v>
      </c>
      <c r="N145" s="153">
        <v>2</v>
      </c>
      <c r="O145" s="92">
        <v>2</v>
      </c>
      <c r="P145" s="92">
        <v>2</v>
      </c>
      <c r="Q145" s="92">
        <v>3</v>
      </c>
      <c r="R145" s="92">
        <v>2</v>
      </c>
      <c r="S145" s="92">
        <v>6</v>
      </c>
      <c r="T145" s="92">
        <v>11</v>
      </c>
      <c r="U145" s="92">
        <v>22</v>
      </c>
      <c r="V145" s="92">
        <v>924</v>
      </c>
      <c r="W145" s="92">
        <v>12</v>
      </c>
      <c r="X145" s="92">
        <v>17</v>
      </c>
      <c r="Y145" s="92">
        <v>10</v>
      </c>
      <c r="Z145" s="92">
        <v>33</v>
      </c>
    </row>
    <row r="146" spans="2:26" x14ac:dyDescent="0.2">
      <c r="B146" s="146">
        <v>4197</v>
      </c>
      <c r="C146" s="146" t="s">
        <v>299</v>
      </c>
      <c r="D146" s="92">
        <v>0</v>
      </c>
      <c r="E146" s="92">
        <v>0</v>
      </c>
      <c r="F146" s="92">
        <v>0</v>
      </c>
      <c r="G146" s="92">
        <v>0</v>
      </c>
      <c r="H146" s="92">
        <v>0</v>
      </c>
      <c r="I146" s="92">
        <v>0</v>
      </c>
      <c r="J146" s="92">
        <v>0</v>
      </c>
      <c r="K146" s="92">
        <v>0</v>
      </c>
      <c r="L146" s="92">
        <v>0</v>
      </c>
      <c r="M146" s="151">
        <v>0</v>
      </c>
      <c r="N146" s="151">
        <v>0</v>
      </c>
      <c r="O146" s="92">
        <v>0</v>
      </c>
      <c r="P146" s="92">
        <v>0</v>
      </c>
      <c r="Q146" s="92">
        <v>1</v>
      </c>
      <c r="R146" s="92">
        <v>2</v>
      </c>
      <c r="S146" s="92">
        <v>1</v>
      </c>
      <c r="T146" s="92">
        <v>0</v>
      </c>
      <c r="U146" s="92">
        <v>2</v>
      </c>
      <c r="V146" s="92">
        <v>381</v>
      </c>
      <c r="W146" s="92">
        <v>12</v>
      </c>
      <c r="X146" s="92">
        <v>0</v>
      </c>
      <c r="Y146" s="92">
        <v>0</v>
      </c>
      <c r="Z146" s="92">
        <v>0</v>
      </c>
    </row>
    <row r="147" spans="2:26" x14ac:dyDescent="0.2">
      <c r="B147" s="146">
        <v>4198</v>
      </c>
      <c r="C147" s="146" t="s">
        <v>300</v>
      </c>
      <c r="D147" s="92">
        <v>11</v>
      </c>
      <c r="E147" s="92">
        <v>11</v>
      </c>
      <c r="F147" s="92">
        <v>0</v>
      </c>
      <c r="G147" s="92">
        <v>0</v>
      </c>
      <c r="H147" s="92">
        <v>0</v>
      </c>
      <c r="I147" s="92">
        <v>4</v>
      </c>
      <c r="J147" s="92">
        <v>7</v>
      </c>
      <c r="K147" s="92">
        <v>0</v>
      </c>
      <c r="L147" s="92">
        <v>11</v>
      </c>
      <c r="M147" s="151">
        <v>0</v>
      </c>
      <c r="N147" s="151">
        <v>0</v>
      </c>
      <c r="O147" s="92">
        <v>0</v>
      </c>
      <c r="P147" s="92">
        <v>0</v>
      </c>
      <c r="Q147" s="92">
        <v>4</v>
      </c>
      <c r="R147" s="92">
        <v>4</v>
      </c>
      <c r="S147" s="92">
        <v>1</v>
      </c>
      <c r="T147" s="92">
        <v>1</v>
      </c>
      <c r="U147" s="92">
        <v>2</v>
      </c>
      <c r="V147" s="92">
        <v>433</v>
      </c>
      <c r="W147" s="92">
        <v>38</v>
      </c>
      <c r="X147" s="92">
        <v>5</v>
      </c>
      <c r="Y147" s="92">
        <v>5</v>
      </c>
      <c r="Z147" s="92">
        <v>5</v>
      </c>
    </row>
    <row r="148" spans="2:26" x14ac:dyDescent="0.2">
      <c r="B148" s="146">
        <v>4199</v>
      </c>
      <c r="C148" s="146" t="s">
        <v>301</v>
      </c>
      <c r="D148" s="92">
        <v>1</v>
      </c>
      <c r="E148" s="92">
        <v>0</v>
      </c>
      <c r="F148" s="92">
        <v>0</v>
      </c>
      <c r="G148" s="92">
        <v>1</v>
      </c>
      <c r="H148" s="92">
        <v>0</v>
      </c>
      <c r="I148" s="92">
        <v>2</v>
      </c>
      <c r="J148" s="92">
        <v>1</v>
      </c>
      <c r="K148" s="92">
        <v>0</v>
      </c>
      <c r="L148" s="92">
        <v>4</v>
      </c>
      <c r="M148" s="151">
        <v>0</v>
      </c>
      <c r="N148" s="151">
        <v>0</v>
      </c>
      <c r="O148" s="92">
        <v>0</v>
      </c>
      <c r="P148" s="92">
        <v>1</v>
      </c>
      <c r="Q148" s="92">
        <v>0</v>
      </c>
      <c r="R148" s="92">
        <v>2</v>
      </c>
      <c r="S148" s="92">
        <v>1</v>
      </c>
      <c r="T148" s="92">
        <v>0</v>
      </c>
      <c r="U148" s="92">
        <v>4</v>
      </c>
      <c r="V148" s="92">
        <v>492</v>
      </c>
      <c r="W148" s="92">
        <v>12</v>
      </c>
      <c r="X148" s="92">
        <v>0</v>
      </c>
      <c r="Y148" s="92">
        <v>0</v>
      </c>
      <c r="Z148" s="92">
        <v>0</v>
      </c>
    </row>
    <row r="149" spans="2:26" x14ac:dyDescent="0.2">
      <c r="B149" s="146">
        <v>4200</v>
      </c>
      <c r="C149" s="146" t="s">
        <v>302</v>
      </c>
      <c r="D149" s="92">
        <v>10</v>
      </c>
      <c r="E149" s="92">
        <v>8</v>
      </c>
      <c r="F149" s="92">
        <v>0</v>
      </c>
      <c r="G149" s="92">
        <v>3</v>
      </c>
      <c r="H149" s="92">
        <v>4</v>
      </c>
      <c r="I149" s="92">
        <v>5</v>
      </c>
      <c r="J149" s="92">
        <v>6</v>
      </c>
      <c r="K149" s="92">
        <v>1</v>
      </c>
      <c r="L149" s="92">
        <v>19</v>
      </c>
      <c r="M149" s="151">
        <v>0</v>
      </c>
      <c r="N149" s="153">
        <v>3</v>
      </c>
      <c r="O149" s="92">
        <v>0</v>
      </c>
      <c r="P149" s="92">
        <v>3</v>
      </c>
      <c r="Q149" s="92">
        <v>3</v>
      </c>
      <c r="R149" s="92">
        <v>3</v>
      </c>
      <c r="S149" s="92">
        <v>5</v>
      </c>
      <c r="T149" s="92">
        <v>1</v>
      </c>
      <c r="U149" s="92">
        <v>15</v>
      </c>
      <c r="V149" s="92">
        <v>1560</v>
      </c>
      <c r="W149" s="92">
        <v>74</v>
      </c>
      <c r="X149" s="92">
        <v>10</v>
      </c>
      <c r="Y149" s="92">
        <v>3</v>
      </c>
      <c r="Z149" s="92">
        <v>104</v>
      </c>
    </row>
    <row r="150" spans="2:26" x14ac:dyDescent="0.2">
      <c r="B150" s="146">
        <v>4201</v>
      </c>
      <c r="C150" s="146" t="s">
        <v>48</v>
      </c>
      <c r="D150" s="92">
        <v>15</v>
      </c>
      <c r="E150" s="92">
        <v>6</v>
      </c>
      <c r="F150" s="92">
        <v>0</v>
      </c>
      <c r="G150" s="92">
        <v>3</v>
      </c>
      <c r="H150" s="92">
        <v>15</v>
      </c>
      <c r="I150" s="92">
        <v>48</v>
      </c>
      <c r="J150" s="92">
        <v>11</v>
      </c>
      <c r="K150" s="92">
        <v>2</v>
      </c>
      <c r="L150" s="92">
        <v>79</v>
      </c>
      <c r="M150" s="153">
        <v>2</v>
      </c>
      <c r="N150" s="153">
        <v>12</v>
      </c>
      <c r="O150" s="92">
        <v>1</v>
      </c>
      <c r="P150" s="92">
        <v>4</v>
      </c>
      <c r="Q150" s="92">
        <v>10</v>
      </c>
      <c r="R150" s="92">
        <v>45</v>
      </c>
      <c r="S150" s="92">
        <v>11</v>
      </c>
      <c r="T150" s="92">
        <v>1</v>
      </c>
      <c r="U150" s="92">
        <v>72</v>
      </c>
      <c r="V150" s="92">
        <v>4320</v>
      </c>
      <c r="W150" s="92">
        <v>172</v>
      </c>
      <c r="X150" s="92">
        <v>15</v>
      </c>
      <c r="Y150" s="92">
        <v>2</v>
      </c>
      <c r="Z150" s="92">
        <v>100</v>
      </c>
    </row>
    <row r="151" spans="2:26" x14ac:dyDescent="0.2">
      <c r="B151" s="146">
        <v>4202</v>
      </c>
      <c r="C151" s="146" t="s">
        <v>303</v>
      </c>
      <c r="D151" s="92">
        <v>20</v>
      </c>
      <c r="E151" s="92">
        <v>17</v>
      </c>
      <c r="F151" s="92">
        <v>0</v>
      </c>
      <c r="G151" s="92">
        <v>0</v>
      </c>
      <c r="H151" s="92">
        <v>0</v>
      </c>
      <c r="I151" s="92">
        <v>11</v>
      </c>
      <c r="J151" s="92">
        <v>9</v>
      </c>
      <c r="K151" s="92">
        <v>8</v>
      </c>
      <c r="L151" s="92">
        <v>28</v>
      </c>
      <c r="M151" s="151">
        <v>0</v>
      </c>
      <c r="N151" s="153">
        <v>2</v>
      </c>
      <c r="O151" s="92">
        <v>0</v>
      </c>
      <c r="P151" s="92">
        <v>1</v>
      </c>
      <c r="Q151" s="92">
        <v>1</v>
      </c>
      <c r="R151" s="92">
        <v>9</v>
      </c>
      <c r="S151" s="92">
        <v>6</v>
      </c>
      <c r="T151" s="92">
        <v>9</v>
      </c>
      <c r="U151" s="92">
        <v>24</v>
      </c>
      <c r="V151" s="92">
        <v>1260</v>
      </c>
      <c r="W151" s="92">
        <v>23</v>
      </c>
      <c r="X151" s="92">
        <v>15</v>
      </c>
      <c r="Y151" s="92">
        <v>11</v>
      </c>
      <c r="Z151" s="92">
        <v>56</v>
      </c>
    </row>
    <row r="152" spans="2:26" x14ac:dyDescent="0.2">
      <c r="B152" s="146">
        <v>4203</v>
      </c>
      <c r="C152" s="146" t="s">
        <v>304</v>
      </c>
      <c r="D152" s="92">
        <v>13</v>
      </c>
      <c r="E152" s="92">
        <v>9</v>
      </c>
      <c r="F152" s="92">
        <v>0</v>
      </c>
      <c r="G152" s="92">
        <v>0</v>
      </c>
      <c r="H152" s="92">
        <v>2</v>
      </c>
      <c r="I152" s="92">
        <v>15</v>
      </c>
      <c r="J152" s="92">
        <v>12</v>
      </c>
      <c r="K152" s="92">
        <v>2</v>
      </c>
      <c r="L152" s="92">
        <v>31</v>
      </c>
      <c r="M152" s="151">
        <v>0</v>
      </c>
      <c r="N152" s="151">
        <v>0</v>
      </c>
      <c r="O152" s="92">
        <v>1</v>
      </c>
      <c r="P152" s="92">
        <v>2</v>
      </c>
      <c r="Q152" s="92">
        <v>0</v>
      </c>
      <c r="R152" s="92">
        <v>14</v>
      </c>
      <c r="S152" s="92">
        <v>17</v>
      </c>
      <c r="T152" s="92">
        <v>4</v>
      </c>
      <c r="U152" s="92">
        <v>38</v>
      </c>
      <c r="V152" s="92">
        <v>1896</v>
      </c>
      <c r="W152" s="92">
        <v>44</v>
      </c>
      <c r="X152" s="92">
        <v>5</v>
      </c>
      <c r="Y152" s="92">
        <v>5</v>
      </c>
      <c r="Z152" s="92">
        <v>5</v>
      </c>
    </row>
    <row r="153" spans="2:26" x14ac:dyDescent="0.2">
      <c r="B153" s="146">
        <v>4204</v>
      </c>
      <c r="C153" s="146" t="s">
        <v>305</v>
      </c>
      <c r="D153" s="92">
        <v>18</v>
      </c>
      <c r="E153" s="92">
        <v>12</v>
      </c>
      <c r="F153" s="92">
        <v>0</v>
      </c>
      <c r="G153" s="92">
        <v>0</v>
      </c>
      <c r="H153" s="92">
        <v>10</v>
      </c>
      <c r="I153" s="92">
        <v>17</v>
      </c>
      <c r="J153" s="92">
        <v>9</v>
      </c>
      <c r="K153" s="92">
        <v>4</v>
      </c>
      <c r="L153" s="92">
        <v>40</v>
      </c>
      <c r="M153" s="153">
        <v>3</v>
      </c>
      <c r="N153" s="151">
        <v>0</v>
      </c>
      <c r="O153" s="92">
        <v>1</v>
      </c>
      <c r="P153" s="92">
        <v>2</v>
      </c>
      <c r="Q153" s="92">
        <v>11</v>
      </c>
      <c r="R153" s="92">
        <v>23</v>
      </c>
      <c r="S153" s="92">
        <v>6</v>
      </c>
      <c r="T153" s="92">
        <v>3</v>
      </c>
      <c r="U153" s="92">
        <v>44</v>
      </c>
      <c r="V153" s="92">
        <v>1902</v>
      </c>
      <c r="W153" s="92">
        <v>3</v>
      </c>
      <c r="X153" s="92">
        <v>10</v>
      </c>
      <c r="Y153" s="92">
        <v>10</v>
      </c>
      <c r="Z153" s="92">
        <v>10</v>
      </c>
    </row>
    <row r="154" spans="2:26" x14ac:dyDescent="0.2">
      <c r="B154" s="146">
        <v>4205</v>
      </c>
      <c r="C154" s="146" t="s">
        <v>306</v>
      </c>
      <c r="D154" s="92">
        <v>2</v>
      </c>
      <c r="E154" s="92">
        <v>2</v>
      </c>
      <c r="F154" s="92">
        <v>0</v>
      </c>
      <c r="G154" s="92">
        <v>0</v>
      </c>
      <c r="H154" s="92">
        <v>0</v>
      </c>
      <c r="I154" s="92">
        <v>0</v>
      </c>
      <c r="J154" s="92">
        <v>0</v>
      </c>
      <c r="K154" s="92">
        <v>2</v>
      </c>
      <c r="L154" s="92">
        <v>2</v>
      </c>
      <c r="M154" s="151">
        <v>0</v>
      </c>
      <c r="N154" s="151">
        <v>0</v>
      </c>
      <c r="O154" s="92">
        <v>1</v>
      </c>
      <c r="P154" s="92">
        <v>0</v>
      </c>
      <c r="Q154" s="92">
        <v>2</v>
      </c>
      <c r="R154" s="92">
        <v>2</v>
      </c>
      <c r="S154" s="92">
        <v>6</v>
      </c>
      <c r="T154" s="92">
        <v>1</v>
      </c>
      <c r="U154" s="92">
        <v>8</v>
      </c>
      <c r="V154" s="92">
        <v>1096</v>
      </c>
      <c r="W154" s="92">
        <v>64</v>
      </c>
      <c r="X154" s="92">
        <v>12</v>
      </c>
      <c r="Y154" s="92">
        <v>10</v>
      </c>
      <c r="Z154" s="92">
        <v>14</v>
      </c>
    </row>
    <row r="155" spans="2:26" x14ac:dyDescent="0.2">
      <c r="B155" s="146">
        <v>4206</v>
      </c>
      <c r="C155" s="146" t="s">
        <v>307</v>
      </c>
      <c r="D155" s="92">
        <v>39</v>
      </c>
      <c r="E155" s="92">
        <v>33</v>
      </c>
      <c r="F155" s="92">
        <v>0</v>
      </c>
      <c r="G155" s="92">
        <v>9</v>
      </c>
      <c r="H155" s="92">
        <v>14</v>
      </c>
      <c r="I155" s="92">
        <v>21</v>
      </c>
      <c r="J155" s="92">
        <v>28</v>
      </c>
      <c r="K155" s="92">
        <v>5</v>
      </c>
      <c r="L155" s="92">
        <v>77</v>
      </c>
      <c r="M155" s="153">
        <v>-1</v>
      </c>
      <c r="N155" s="151">
        <v>0</v>
      </c>
      <c r="O155" s="92">
        <v>10</v>
      </c>
      <c r="P155" s="92">
        <v>9</v>
      </c>
      <c r="Q155" s="92">
        <v>16</v>
      </c>
      <c r="R155" s="92">
        <v>22</v>
      </c>
      <c r="S155" s="92">
        <v>25</v>
      </c>
      <c r="T155" s="92">
        <v>3</v>
      </c>
      <c r="U155" s="92">
        <v>85</v>
      </c>
      <c r="V155" s="92">
        <v>2208</v>
      </c>
      <c r="W155" s="92">
        <v>195</v>
      </c>
      <c r="X155" s="92">
        <v>11</v>
      </c>
      <c r="Y155" s="92">
        <v>11</v>
      </c>
      <c r="Z155" s="92">
        <v>11</v>
      </c>
    </row>
    <row r="156" spans="2:26" x14ac:dyDescent="0.2">
      <c r="B156" s="146">
        <v>4207</v>
      </c>
      <c r="C156" s="146" t="s">
        <v>308</v>
      </c>
      <c r="D156" s="92">
        <v>5</v>
      </c>
      <c r="E156" s="92">
        <v>5</v>
      </c>
      <c r="F156" s="92">
        <v>0</v>
      </c>
      <c r="G156" s="92">
        <v>0</v>
      </c>
      <c r="H156" s="92">
        <v>0</v>
      </c>
      <c r="I156" s="92">
        <v>0</v>
      </c>
      <c r="J156" s="92">
        <v>3</v>
      </c>
      <c r="K156" s="92">
        <v>2</v>
      </c>
      <c r="L156" s="92">
        <v>5</v>
      </c>
      <c r="M156" s="153">
        <v>2</v>
      </c>
      <c r="N156" s="153">
        <v>3</v>
      </c>
      <c r="O156" s="92">
        <v>1</v>
      </c>
      <c r="P156" s="92">
        <v>0</v>
      </c>
      <c r="Q156" s="92">
        <v>0</v>
      </c>
      <c r="R156" s="92">
        <v>1</v>
      </c>
      <c r="S156" s="92">
        <v>3</v>
      </c>
      <c r="T156" s="92">
        <v>2</v>
      </c>
      <c r="U156" s="92">
        <v>7</v>
      </c>
      <c r="V156" s="92">
        <v>1220</v>
      </c>
      <c r="W156" s="92">
        <v>19</v>
      </c>
      <c r="X156" s="92">
        <v>11</v>
      </c>
      <c r="Y156" s="92">
        <v>9</v>
      </c>
      <c r="Z156" s="92">
        <v>20</v>
      </c>
    </row>
    <row r="157" spans="2:26" x14ac:dyDescent="0.2">
      <c r="B157" s="146">
        <v>4208</v>
      </c>
      <c r="C157" s="146" t="s">
        <v>309</v>
      </c>
      <c r="D157" s="92">
        <v>20</v>
      </c>
      <c r="E157" s="92">
        <v>11</v>
      </c>
      <c r="F157" s="92">
        <v>0</v>
      </c>
      <c r="G157" s="92">
        <v>1</v>
      </c>
      <c r="H157" s="92">
        <v>3</v>
      </c>
      <c r="I157" s="92">
        <v>41</v>
      </c>
      <c r="J157" s="92">
        <v>21</v>
      </c>
      <c r="K157" s="92">
        <v>2</v>
      </c>
      <c r="L157" s="92">
        <v>68</v>
      </c>
      <c r="M157" s="151">
        <v>0</v>
      </c>
      <c r="N157" s="153">
        <v>2</v>
      </c>
      <c r="O157" s="92">
        <v>1</v>
      </c>
      <c r="P157" s="92">
        <v>4</v>
      </c>
      <c r="Q157" s="92">
        <v>5</v>
      </c>
      <c r="R157" s="92">
        <v>25</v>
      </c>
      <c r="S157" s="92">
        <v>13</v>
      </c>
      <c r="T157" s="92">
        <v>1</v>
      </c>
      <c r="U157" s="92">
        <v>49</v>
      </c>
      <c r="V157" s="92">
        <v>1648</v>
      </c>
      <c r="W157" s="92">
        <v>27</v>
      </c>
      <c r="X157" s="92">
        <v>6</v>
      </c>
      <c r="Y157" s="92">
        <v>3</v>
      </c>
      <c r="Z157" s="92">
        <v>11</v>
      </c>
    </row>
    <row r="158" spans="2:26" x14ac:dyDescent="0.2">
      <c r="B158" s="146">
        <v>4209</v>
      </c>
      <c r="C158" s="146" t="s">
        <v>310</v>
      </c>
      <c r="D158" s="92">
        <v>10</v>
      </c>
      <c r="E158" s="92">
        <v>10</v>
      </c>
      <c r="F158" s="92">
        <v>0</v>
      </c>
      <c r="G158" s="92">
        <v>0</v>
      </c>
      <c r="H158" s="92">
        <v>0</v>
      </c>
      <c r="I158" s="92">
        <v>1</v>
      </c>
      <c r="J158" s="92">
        <v>7</v>
      </c>
      <c r="K158" s="92">
        <v>2</v>
      </c>
      <c r="L158" s="92">
        <v>10</v>
      </c>
      <c r="M158" s="153">
        <v>2</v>
      </c>
      <c r="N158" s="153">
        <v>3</v>
      </c>
      <c r="O158" s="92">
        <v>0</v>
      </c>
      <c r="P158" s="92">
        <v>0</v>
      </c>
      <c r="Q158" s="92">
        <v>3</v>
      </c>
      <c r="R158" s="92">
        <v>2</v>
      </c>
      <c r="S158" s="92">
        <v>4</v>
      </c>
      <c r="T158" s="92">
        <v>1</v>
      </c>
      <c r="U158" s="92">
        <v>2</v>
      </c>
      <c r="V158" s="92">
        <v>2160</v>
      </c>
      <c r="W158" s="92">
        <v>29</v>
      </c>
      <c r="X158" s="92">
        <v>4</v>
      </c>
      <c r="Y158" s="92">
        <v>2</v>
      </c>
      <c r="Z158" s="92">
        <v>6</v>
      </c>
    </row>
    <row r="159" spans="2:26" x14ac:dyDescent="0.2">
      <c r="B159" s="146">
        <v>4210</v>
      </c>
      <c r="C159" s="146" t="s">
        <v>311</v>
      </c>
      <c r="D159" s="92">
        <v>0</v>
      </c>
      <c r="E159" s="92">
        <v>0</v>
      </c>
      <c r="F159" s="92">
        <v>0</v>
      </c>
      <c r="G159" s="92">
        <v>0</v>
      </c>
      <c r="H159" s="92">
        <v>0</v>
      </c>
      <c r="I159" s="92">
        <v>0</v>
      </c>
      <c r="J159" s="92">
        <v>0</v>
      </c>
      <c r="K159" s="92">
        <v>0</v>
      </c>
      <c r="L159" s="92">
        <v>0</v>
      </c>
      <c r="M159" s="151">
        <v>0</v>
      </c>
      <c r="N159" s="151">
        <v>0</v>
      </c>
      <c r="O159" s="92">
        <v>1</v>
      </c>
      <c r="P159" s="92">
        <v>0</v>
      </c>
      <c r="Q159" s="92">
        <v>1</v>
      </c>
      <c r="R159" s="92">
        <v>0</v>
      </c>
      <c r="S159" s="92">
        <v>0</v>
      </c>
      <c r="T159" s="92">
        <v>1</v>
      </c>
      <c r="U159" s="92">
        <v>1</v>
      </c>
      <c r="V159" s="92">
        <v>1202</v>
      </c>
      <c r="W159" s="92">
        <v>4</v>
      </c>
      <c r="X159" s="92">
        <v>1</v>
      </c>
      <c r="Y159" s="92">
        <v>1</v>
      </c>
      <c r="Z159" s="92">
        <v>1</v>
      </c>
    </row>
    <row r="160" spans="2:26" x14ac:dyDescent="0.2">
      <c r="B160" s="144">
        <v>4249</v>
      </c>
      <c r="C160" s="144" t="s">
        <v>331</v>
      </c>
      <c r="D160" s="93">
        <v>115</v>
      </c>
      <c r="E160" s="93">
        <v>67</v>
      </c>
      <c r="F160" s="93">
        <v>2</v>
      </c>
      <c r="G160" s="93">
        <v>26</v>
      </c>
      <c r="H160" s="93">
        <v>89</v>
      </c>
      <c r="I160" s="93">
        <v>114</v>
      </c>
      <c r="J160" s="93">
        <v>48</v>
      </c>
      <c r="K160" s="93">
        <v>47</v>
      </c>
      <c r="L160" s="93">
        <v>326</v>
      </c>
      <c r="M160" s="152">
        <v>20</v>
      </c>
      <c r="N160" s="152">
        <v>9</v>
      </c>
      <c r="O160" s="93">
        <v>7</v>
      </c>
      <c r="P160" s="93">
        <v>29</v>
      </c>
      <c r="Q160" s="93">
        <v>41</v>
      </c>
      <c r="R160" s="93">
        <v>90</v>
      </c>
      <c r="S160" s="93">
        <v>47</v>
      </c>
      <c r="T160" s="93">
        <v>46</v>
      </c>
      <c r="U160" s="93">
        <v>260</v>
      </c>
      <c r="V160" s="93">
        <v>14390</v>
      </c>
      <c r="W160" s="93">
        <v>347</v>
      </c>
      <c r="X160" s="93">
        <v>76</v>
      </c>
      <c r="Y160" s="93">
        <v>44</v>
      </c>
      <c r="Z160" s="93">
        <v>243</v>
      </c>
    </row>
    <row r="161" spans="2:26" x14ac:dyDescent="0.2">
      <c r="B161" s="146">
        <v>4221</v>
      </c>
      <c r="C161" s="146" t="s">
        <v>313</v>
      </c>
      <c r="D161" s="92">
        <v>3</v>
      </c>
      <c r="E161" s="92">
        <v>2</v>
      </c>
      <c r="F161" s="92">
        <v>0</v>
      </c>
      <c r="G161" s="92">
        <v>0</v>
      </c>
      <c r="H161" s="92">
        <v>0</v>
      </c>
      <c r="I161" s="92">
        <v>4</v>
      </c>
      <c r="J161" s="92">
        <v>6</v>
      </c>
      <c r="K161" s="92">
        <v>0</v>
      </c>
      <c r="L161" s="92">
        <v>10</v>
      </c>
      <c r="M161" s="151">
        <v>0</v>
      </c>
      <c r="N161" s="151">
        <v>0</v>
      </c>
      <c r="O161" s="92">
        <v>1</v>
      </c>
      <c r="P161" s="92">
        <v>0</v>
      </c>
      <c r="Q161" s="92">
        <v>0</v>
      </c>
      <c r="R161" s="92">
        <v>4</v>
      </c>
      <c r="S161" s="92">
        <v>6</v>
      </c>
      <c r="T161" s="92">
        <v>0</v>
      </c>
      <c r="U161" s="92">
        <v>11</v>
      </c>
      <c r="V161" s="92">
        <v>385</v>
      </c>
      <c r="W161" s="92">
        <v>0</v>
      </c>
      <c r="X161" s="92">
        <v>0</v>
      </c>
      <c r="Y161" s="92">
        <v>0</v>
      </c>
      <c r="Z161" s="92">
        <v>0</v>
      </c>
    </row>
    <row r="162" spans="2:26" x14ac:dyDescent="0.2">
      <c r="B162" s="146">
        <v>4222</v>
      </c>
      <c r="C162" s="146" t="s">
        <v>314</v>
      </c>
      <c r="D162" s="92">
        <v>17</v>
      </c>
      <c r="E162" s="92">
        <v>10</v>
      </c>
      <c r="F162" s="92">
        <v>0</v>
      </c>
      <c r="G162" s="92">
        <v>0</v>
      </c>
      <c r="H162" s="92">
        <v>0</v>
      </c>
      <c r="I162" s="92">
        <v>10</v>
      </c>
      <c r="J162" s="92">
        <v>14</v>
      </c>
      <c r="K162" s="92">
        <v>10</v>
      </c>
      <c r="L162" s="92">
        <v>34</v>
      </c>
      <c r="M162" s="153">
        <v>1</v>
      </c>
      <c r="N162" s="153">
        <v>1</v>
      </c>
      <c r="O162" s="92">
        <v>0</v>
      </c>
      <c r="P162" s="92">
        <v>1</v>
      </c>
      <c r="Q162" s="92">
        <v>1</v>
      </c>
      <c r="R162" s="92">
        <v>10</v>
      </c>
      <c r="S162" s="92">
        <v>12</v>
      </c>
      <c r="T162" s="92">
        <v>10</v>
      </c>
      <c r="U162" s="92">
        <v>32</v>
      </c>
      <c r="V162" s="92">
        <v>602</v>
      </c>
      <c r="W162" s="92">
        <v>9</v>
      </c>
      <c r="X162" s="92">
        <v>1</v>
      </c>
      <c r="Y162" s="92">
        <v>0</v>
      </c>
      <c r="Z162" s="92">
        <v>2</v>
      </c>
    </row>
    <row r="163" spans="2:26" x14ac:dyDescent="0.2">
      <c r="B163" s="146">
        <v>4223</v>
      </c>
      <c r="C163" s="146" t="s">
        <v>315</v>
      </c>
      <c r="D163" s="92">
        <v>6</v>
      </c>
      <c r="E163" s="92">
        <v>4</v>
      </c>
      <c r="F163" s="92">
        <v>0</v>
      </c>
      <c r="G163" s="92">
        <v>4</v>
      </c>
      <c r="H163" s="92">
        <v>3</v>
      </c>
      <c r="I163" s="92">
        <v>2</v>
      </c>
      <c r="J163" s="92">
        <v>5</v>
      </c>
      <c r="K163" s="92">
        <v>1</v>
      </c>
      <c r="L163" s="92">
        <v>15</v>
      </c>
      <c r="M163" s="153">
        <v>1</v>
      </c>
      <c r="N163" s="153">
        <v>1</v>
      </c>
      <c r="O163" s="92">
        <v>0</v>
      </c>
      <c r="P163" s="92">
        <v>3</v>
      </c>
      <c r="Q163" s="92">
        <v>2</v>
      </c>
      <c r="R163" s="92">
        <v>4</v>
      </c>
      <c r="S163" s="92">
        <v>5</v>
      </c>
      <c r="T163" s="92">
        <v>3</v>
      </c>
      <c r="U163" s="92">
        <v>17</v>
      </c>
      <c r="V163" s="92">
        <v>759</v>
      </c>
      <c r="W163" s="92">
        <v>12</v>
      </c>
      <c r="X163" s="92">
        <v>2</v>
      </c>
      <c r="Y163" s="92">
        <v>2</v>
      </c>
      <c r="Z163" s="92">
        <v>2</v>
      </c>
    </row>
    <row r="164" spans="2:26" x14ac:dyDescent="0.2">
      <c r="B164" s="146">
        <v>4224</v>
      </c>
      <c r="C164" s="146" t="s">
        <v>316</v>
      </c>
      <c r="D164" s="92">
        <v>5</v>
      </c>
      <c r="E164" s="92">
        <v>1</v>
      </c>
      <c r="F164" s="92">
        <v>0</v>
      </c>
      <c r="G164" s="92">
        <v>0</v>
      </c>
      <c r="H164" s="92">
        <v>3</v>
      </c>
      <c r="I164" s="92">
        <v>4</v>
      </c>
      <c r="J164" s="92">
        <v>1</v>
      </c>
      <c r="K164" s="92">
        <v>2</v>
      </c>
      <c r="L164" s="92">
        <v>10</v>
      </c>
      <c r="M164" s="153">
        <v>4</v>
      </c>
      <c r="N164" s="151">
        <v>0</v>
      </c>
      <c r="O164" s="92">
        <v>0</v>
      </c>
      <c r="P164" s="92">
        <v>0</v>
      </c>
      <c r="Q164" s="92">
        <v>4</v>
      </c>
      <c r="R164" s="92">
        <v>5</v>
      </c>
      <c r="S164" s="92">
        <v>5</v>
      </c>
      <c r="T164" s="92">
        <v>1</v>
      </c>
      <c r="U164" s="92">
        <v>13</v>
      </c>
      <c r="V164" s="92">
        <v>446</v>
      </c>
      <c r="W164" s="92">
        <v>1</v>
      </c>
      <c r="X164" s="92">
        <v>5</v>
      </c>
      <c r="Y164" s="92">
        <v>5</v>
      </c>
      <c r="Z164" s="92">
        <v>5</v>
      </c>
    </row>
    <row r="165" spans="2:26" x14ac:dyDescent="0.2">
      <c r="B165" s="146">
        <v>4226</v>
      </c>
      <c r="C165" s="146" t="s">
        <v>317</v>
      </c>
      <c r="D165" s="92">
        <v>2</v>
      </c>
      <c r="E165" s="92">
        <v>2</v>
      </c>
      <c r="F165" s="92">
        <v>0</v>
      </c>
      <c r="G165" s="92">
        <v>0</v>
      </c>
      <c r="H165" s="92">
        <v>1</v>
      </c>
      <c r="I165" s="92">
        <v>0</v>
      </c>
      <c r="J165" s="92">
        <v>0</v>
      </c>
      <c r="K165" s="92">
        <v>1</v>
      </c>
      <c r="L165" s="92">
        <v>2</v>
      </c>
      <c r="M165" s="151">
        <v>0</v>
      </c>
      <c r="N165" s="151">
        <v>0</v>
      </c>
      <c r="O165" s="92">
        <v>0</v>
      </c>
      <c r="P165" s="92">
        <v>0</v>
      </c>
      <c r="Q165" s="92">
        <v>1</v>
      </c>
      <c r="R165" s="92">
        <v>1</v>
      </c>
      <c r="S165" s="92">
        <v>2</v>
      </c>
      <c r="T165" s="92">
        <v>1</v>
      </c>
      <c r="U165" s="92">
        <v>3</v>
      </c>
      <c r="V165" s="92">
        <v>233</v>
      </c>
      <c r="W165" s="92">
        <v>8</v>
      </c>
      <c r="X165" s="92">
        <v>0</v>
      </c>
      <c r="Y165" s="92">
        <v>0</v>
      </c>
      <c r="Z165" s="92">
        <v>0</v>
      </c>
    </row>
    <row r="166" spans="2:26" x14ac:dyDescent="0.2">
      <c r="B166" s="146">
        <v>4227</v>
      </c>
      <c r="C166" s="146" t="s">
        <v>318</v>
      </c>
      <c r="D166" s="92">
        <v>1</v>
      </c>
      <c r="E166" s="92">
        <v>1</v>
      </c>
      <c r="F166" s="92">
        <v>0</v>
      </c>
      <c r="G166" s="92">
        <v>0</v>
      </c>
      <c r="H166" s="92">
        <v>0</v>
      </c>
      <c r="I166" s="92">
        <v>0</v>
      </c>
      <c r="J166" s="92">
        <v>1</v>
      </c>
      <c r="K166" s="92">
        <v>0</v>
      </c>
      <c r="L166" s="92">
        <v>1</v>
      </c>
      <c r="M166" s="151">
        <v>0</v>
      </c>
      <c r="N166" s="151">
        <v>0</v>
      </c>
      <c r="O166" s="92">
        <v>1</v>
      </c>
      <c r="P166" s="92">
        <v>0</v>
      </c>
      <c r="Q166" s="92">
        <v>0</v>
      </c>
      <c r="R166" s="92">
        <v>0</v>
      </c>
      <c r="S166" s="92">
        <v>1</v>
      </c>
      <c r="T166" s="92">
        <v>0</v>
      </c>
      <c r="U166" s="92">
        <v>2</v>
      </c>
      <c r="V166" s="92">
        <v>248</v>
      </c>
      <c r="W166" s="92">
        <v>4</v>
      </c>
      <c r="X166" s="92">
        <v>2</v>
      </c>
      <c r="Y166" s="92">
        <v>2</v>
      </c>
      <c r="Z166" s="92">
        <v>2</v>
      </c>
    </row>
    <row r="167" spans="2:26" x14ac:dyDescent="0.2">
      <c r="B167" s="146">
        <v>4228</v>
      </c>
      <c r="C167" s="146" t="s">
        <v>319</v>
      </c>
      <c r="D167" s="92">
        <v>13</v>
      </c>
      <c r="E167" s="92">
        <v>10</v>
      </c>
      <c r="F167" s="92">
        <v>1</v>
      </c>
      <c r="G167" s="92">
        <v>3</v>
      </c>
      <c r="H167" s="92">
        <v>5</v>
      </c>
      <c r="I167" s="92">
        <v>15</v>
      </c>
      <c r="J167" s="92">
        <v>2</v>
      </c>
      <c r="K167" s="92">
        <v>4</v>
      </c>
      <c r="L167" s="92">
        <v>30</v>
      </c>
      <c r="M167" s="153">
        <v>1</v>
      </c>
      <c r="N167" s="151">
        <v>0</v>
      </c>
      <c r="O167" s="92">
        <v>1</v>
      </c>
      <c r="P167" s="92">
        <v>2</v>
      </c>
      <c r="Q167" s="92">
        <v>5</v>
      </c>
      <c r="R167" s="92">
        <v>13</v>
      </c>
      <c r="S167" s="92">
        <v>0</v>
      </c>
      <c r="T167" s="92">
        <v>3</v>
      </c>
      <c r="U167" s="92">
        <v>22</v>
      </c>
      <c r="V167" s="92">
        <v>1193</v>
      </c>
      <c r="W167" s="92">
        <v>23</v>
      </c>
      <c r="X167" s="92">
        <v>1</v>
      </c>
      <c r="Y167" s="92">
        <v>1</v>
      </c>
      <c r="Z167" s="92">
        <v>1</v>
      </c>
    </row>
    <row r="168" spans="2:26" x14ac:dyDescent="0.2">
      <c r="B168" s="146">
        <v>4229</v>
      </c>
      <c r="C168" s="146" t="s">
        <v>320</v>
      </c>
      <c r="D168" s="92">
        <v>2</v>
      </c>
      <c r="E168" s="92">
        <v>2</v>
      </c>
      <c r="F168" s="92">
        <v>0</v>
      </c>
      <c r="G168" s="92">
        <v>0</v>
      </c>
      <c r="H168" s="92">
        <v>0</v>
      </c>
      <c r="I168" s="92">
        <v>0</v>
      </c>
      <c r="J168" s="92">
        <v>1</v>
      </c>
      <c r="K168" s="92">
        <v>1</v>
      </c>
      <c r="L168" s="92">
        <v>2</v>
      </c>
      <c r="M168" s="153">
        <v>1</v>
      </c>
      <c r="N168" s="151">
        <v>0</v>
      </c>
      <c r="O168" s="92">
        <v>0</v>
      </c>
      <c r="P168" s="92">
        <v>0</v>
      </c>
      <c r="Q168" s="92">
        <v>1</v>
      </c>
      <c r="R168" s="92">
        <v>1</v>
      </c>
      <c r="S168" s="92">
        <v>3</v>
      </c>
      <c r="T168" s="92">
        <v>1</v>
      </c>
      <c r="U168" s="92">
        <v>2</v>
      </c>
      <c r="V168" s="92">
        <v>443</v>
      </c>
      <c r="W168" s="92">
        <v>0</v>
      </c>
      <c r="X168" s="92">
        <v>3</v>
      </c>
      <c r="Y168" s="92">
        <v>3</v>
      </c>
      <c r="Z168" s="92">
        <v>3</v>
      </c>
    </row>
    <row r="169" spans="2:26" x14ac:dyDescent="0.2">
      <c r="B169" s="146">
        <v>4230</v>
      </c>
      <c r="C169" s="146" t="s">
        <v>321</v>
      </c>
      <c r="D169" s="92">
        <v>3</v>
      </c>
      <c r="E169" s="92">
        <v>3</v>
      </c>
      <c r="F169" s="92">
        <v>0</v>
      </c>
      <c r="G169" s="92">
        <v>0</v>
      </c>
      <c r="H169" s="92">
        <v>0</v>
      </c>
      <c r="I169" s="92">
        <v>0</v>
      </c>
      <c r="J169" s="92">
        <v>0</v>
      </c>
      <c r="K169" s="92">
        <v>3</v>
      </c>
      <c r="L169" s="92">
        <v>3</v>
      </c>
      <c r="M169" s="151">
        <v>0</v>
      </c>
      <c r="N169" s="151">
        <v>0</v>
      </c>
      <c r="O169" s="92">
        <v>0</v>
      </c>
      <c r="P169" s="92">
        <v>0</v>
      </c>
      <c r="Q169" s="92">
        <v>0</v>
      </c>
      <c r="R169" s="92">
        <v>1</v>
      </c>
      <c r="S169" s="92">
        <v>0</v>
      </c>
      <c r="T169" s="92">
        <v>3</v>
      </c>
      <c r="U169" s="92">
        <v>2</v>
      </c>
      <c r="V169" s="92">
        <v>479</v>
      </c>
      <c r="W169" s="92">
        <v>4</v>
      </c>
      <c r="X169" s="92">
        <v>1</v>
      </c>
      <c r="Y169" s="92">
        <v>1</v>
      </c>
      <c r="Z169" s="92">
        <v>1</v>
      </c>
    </row>
    <row r="170" spans="2:26" x14ac:dyDescent="0.2">
      <c r="B170" s="146">
        <v>4231</v>
      </c>
      <c r="C170" s="146" t="s">
        <v>322</v>
      </c>
      <c r="D170" s="92">
        <v>1</v>
      </c>
      <c r="E170" s="92">
        <v>0</v>
      </c>
      <c r="F170" s="92">
        <v>0</v>
      </c>
      <c r="G170" s="92">
        <v>0</v>
      </c>
      <c r="H170" s="92">
        <v>0</v>
      </c>
      <c r="I170" s="92">
        <v>1</v>
      </c>
      <c r="J170" s="92">
        <v>1</v>
      </c>
      <c r="K170" s="92">
        <v>0</v>
      </c>
      <c r="L170" s="92">
        <v>2</v>
      </c>
      <c r="M170" s="151">
        <v>0</v>
      </c>
      <c r="N170" s="153">
        <v>3</v>
      </c>
      <c r="O170" s="92">
        <v>1</v>
      </c>
      <c r="P170" s="92">
        <v>3</v>
      </c>
      <c r="Q170" s="92">
        <v>1</v>
      </c>
      <c r="R170" s="92">
        <v>1</v>
      </c>
      <c r="S170" s="92">
        <v>1</v>
      </c>
      <c r="T170" s="92">
        <v>0</v>
      </c>
      <c r="U170" s="92">
        <v>3</v>
      </c>
      <c r="V170" s="92">
        <v>541</v>
      </c>
      <c r="W170" s="92">
        <v>9</v>
      </c>
      <c r="X170" s="92">
        <v>2</v>
      </c>
      <c r="Y170" s="92">
        <v>0</v>
      </c>
      <c r="Z170" s="92">
        <v>9</v>
      </c>
    </row>
    <row r="171" spans="2:26" x14ac:dyDescent="0.2">
      <c r="B171" s="146">
        <v>4232</v>
      </c>
      <c r="C171" s="146" t="s">
        <v>323</v>
      </c>
      <c r="D171" s="92">
        <v>0</v>
      </c>
      <c r="E171" s="92">
        <v>0</v>
      </c>
      <c r="F171" s="92">
        <v>0</v>
      </c>
      <c r="G171" s="92">
        <v>0</v>
      </c>
      <c r="H171" s="92">
        <v>0</v>
      </c>
      <c r="I171" s="92">
        <v>0</v>
      </c>
      <c r="J171" s="92">
        <v>0</v>
      </c>
      <c r="K171" s="92">
        <v>0</v>
      </c>
      <c r="L171" s="92">
        <v>0</v>
      </c>
      <c r="M171" s="151">
        <v>0</v>
      </c>
      <c r="N171" s="151">
        <v>0</v>
      </c>
      <c r="O171" s="92">
        <v>0</v>
      </c>
      <c r="P171" s="92">
        <v>0</v>
      </c>
      <c r="Q171" s="92">
        <v>0</v>
      </c>
      <c r="R171" s="92">
        <v>0</v>
      </c>
      <c r="S171" s="92">
        <v>0</v>
      </c>
      <c r="T171" s="92">
        <v>0</v>
      </c>
      <c r="U171" s="92">
        <v>0</v>
      </c>
      <c r="V171" s="92">
        <v>63</v>
      </c>
      <c r="W171" s="92">
        <v>6</v>
      </c>
      <c r="X171" s="92">
        <v>1</v>
      </c>
      <c r="Y171" s="92">
        <v>0</v>
      </c>
      <c r="Z171" s="92">
        <v>2</v>
      </c>
    </row>
    <row r="172" spans="2:26" x14ac:dyDescent="0.2">
      <c r="B172" s="146">
        <v>4233</v>
      </c>
      <c r="C172" s="146" t="s">
        <v>324</v>
      </c>
      <c r="D172" s="92">
        <v>1</v>
      </c>
      <c r="E172" s="92">
        <v>1</v>
      </c>
      <c r="F172" s="92">
        <v>0</v>
      </c>
      <c r="G172" s="92">
        <v>0</v>
      </c>
      <c r="H172" s="92">
        <v>0</v>
      </c>
      <c r="I172" s="92">
        <v>0</v>
      </c>
      <c r="J172" s="92">
        <v>0</v>
      </c>
      <c r="K172" s="92">
        <v>1</v>
      </c>
      <c r="L172" s="92">
        <v>1</v>
      </c>
      <c r="M172" s="153">
        <v>1</v>
      </c>
      <c r="N172" s="151">
        <v>0</v>
      </c>
      <c r="O172" s="92">
        <v>0</v>
      </c>
      <c r="P172" s="92">
        <v>1</v>
      </c>
      <c r="Q172" s="92">
        <v>0</v>
      </c>
      <c r="R172" s="92">
        <v>0</v>
      </c>
      <c r="S172" s="92">
        <v>1</v>
      </c>
      <c r="T172" s="92">
        <v>2</v>
      </c>
      <c r="U172" s="92">
        <v>2</v>
      </c>
      <c r="V172" s="92">
        <v>129</v>
      </c>
      <c r="W172" s="92">
        <v>3</v>
      </c>
      <c r="X172" s="92">
        <v>0</v>
      </c>
      <c r="Y172" s="92">
        <v>0</v>
      </c>
      <c r="Z172" s="92">
        <v>0</v>
      </c>
    </row>
    <row r="173" spans="2:26" x14ac:dyDescent="0.2">
      <c r="B173" s="146">
        <v>4234</v>
      </c>
      <c r="C173" s="146" t="s">
        <v>325</v>
      </c>
      <c r="D173" s="92">
        <v>20</v>
      </c>
      <c r="E173" s="92">
        <v>10</v>
      </c>
      <c r="F173" s="92">
        <v>0</v>
      </c>
      <c r="G173" s="92">
        <v>5</v>
      </c>
      <c r="H173" s="92">
        <v>32</v>
      </c>
      <c r="I173" s="92">
        <v>35</v>
      </c>
      <c r="J173" s="92">
        <v>8</v>
      </c>
      <c r="K173" s="92">
        <v>4</v>
      </c>
      <c r="L173" s="92">
        <v>84</v>
      </c>
      <c r="M173" s="153">
        <v>5</v>
      </c>
      <c r="N173" s="151">
        <v>0</v>
      </c>
      <c r="O173" s="92">
        <v>11</v>
      </c>
      <c r="P173" s="92">
        <v>16</v>
      </c>
      <c r="Q173" s="92">
        <v>27</v>
      </c>
      <c r="R173" s="92">
        <v>54</v>
      </c>
      <c r="S173" s="92">
        <v>97</v>
      </c>
      <c r="T173" s="92">
        <v>50</v>
      </c>
      <c r="U173" s="92">
        <v>255</v>
      </c>
      <c r="V173" s="92">
        <v>1354</v>
      </c>
      <c r="W173" s="92">
        <v>22</v>
      </c>
      <c r="X173" s="92">
        <v>4</v>
      </c>
      <c r="Y173" s="92">
        <v>4</v>
      </c>
      <c r="Z173" s="92">
        <v>4</v>
      </c>
    </row>
    <row r="174" spans="2:26" x14ac:dyDescent="0.2">
      <c r="B174" s="146">
        <v>4235</v>
      </c>
      <c r="C174" s="146" t="s">
        <v>326</v>
      </c>
      <c r="D174" s="92">
        <v>2</v>
      </c>
      <c r="E174" s="92">
        <v>1</v>
      </c>
      <c r="F174" s="92">
        <v>0</v>
      </c>
      <c r="G174" s="92">
        <v>0</v>
      </c>
      <c r="H174" s="92">
        <v>0</v>
      </c>
      <c r="I174" s="92">
        <v>0</v>
      </c>
      <c r="J174" s="92">
        <v>0</v>
      </c>
      <c r="K174" s="92">
        <v>2</v>
      </c>
      <c r="L174" s="92">
        <v>2</v>
      </c>
      <c r="M174" s="151">
        <v>0</v>
      </c>
      <c r="N174" s="151">
        <v>0</v>
      </c>
      <c r="O174" s="92">
        <v>0</v>
      </c>
      <c r="P174" s="92">
        <v>1</v>
      </c>
      <c r="Q174" s="92">
        <v>2</v>
      </c>
      <c r="R174" s="92">
        <v>0</v>
      </c>
      <c r="S174" s="92">
        <v>0</v>
      </c>
      <c r="T174" s="92">
        <v>2</v>
      </c>
      <c r="U174" s="92">
        <v>5</v>
      </c>
      <c r="V174" s="92">
        <v>462</v>
      </c>
      <c r="W174" s="92">
        <v>0</v>
      </c>
      <c r="X174" s="92">
        <v>5</v>
      </c>
      <c r="Y174" s="92">
        <v>0</v>
      </c>
      <c r="Z174" s="92">
        <v>30</v>
      </c>
    </row>
    <row r="175" spans="2:26" x14ac:dyDescent="0.2">
      <c r="B175" s="146">
        <v>4236</v>
      </c>
      <c r="C175" s="146" t="s">
        <v>49</v>
      </c>
      <c r="D175" s="92">
        <v>23</v>
      </c>
      <c r="E175" s="92">
        <v>16</v>
      </c>
      <c r="F175" s="92">
        <v>1</v>
      </c>
      <c r="G175" s="92">
        <v>9</v>
      </c>
      <c r="H175" s="92">
        <v>34</v>
      </c>
      <c r="I175" s="92">
        <v>17</v>
      </c>
      <c r="J175" s="92">
        <v>4</v>
      </c>
      <c r="K175" s="92">
        <v>16</v>
      </c>
      <c r="L175" s="92">
        <v>81</v>
      </c>
      <c r="M175" s="153">
        <v>-3</v>
      </c>
      <c r="N175" s="153">
        <v>3</v>
      </c>
      <c r="O175" s="92">
        <v>1</v>
      </c>
      <c r="P175" s="92">
        <v>5</v>
      </c>
      <c r="Q175" s="92">
        <v>10</v>
      </c>
      <c r="R175" s="92">
        <v>29</v>
      </c>
      <c r="S175" s="92">
        <v>1</v>
      </c>
      <c r="T175" s="92">
        <v>26</v>
      </c>
      <c r="U175" s="92">
        <v>70</v>
      </c>
      <c r="V175" s="92">
        <v>3265</v>
      </c>
      <c r="W175" s="92">
        <v>185</v>
      </c>
      <c r="X175" s="92">
        <v>36</v>
      </c>
      <c r="Y175" s="92">
        <v>24</v>
      </c>
      <c r="Z175" s="92">
        <v>105</v>
      </c>
    </row>
    <row r="176" spans="2:26" x14ac:dyDescent="0.2">
      <c r="B176" s="146">
        <v>4237</v>
      </c>
      <c r="C176" s="146" t="s">
        <v>327</v>
      </c>
      <c r="D176" s="92">
        <v>0</v>
      </c>
      <c r="E176" s="92">
        <v>0</v>
      </c>
      <c r="F176" s="92">
        <v>0</v>
      </c>
      <c r="G176" s="92">
        <v>0</v>
      </c>
      <c r="H176" s="92">
        <v>0</v>
      </c>
      <c r="I176" s="92">
        <v>0</v>
      </c>
      <c r="J176" s="92">
        <v>0</v>
      </c>
      <c r="K176" s="92">
        <v>0</v>
      </c>
      <c r="L176" s="92">
        <v>0</v>
      </c>
      <c r="M176" s="153">
        <v>2</v>
      </c>
      <c r="N176" s="151">
        <v>0</v>
      </c>
      <c r="O176" s="92">
        <v>0</v>
      </c>
      <c r="P176" s="92">
        <v>0</v>
      </c>
      <c r="Q176" s="92">
        <v>3</v>
      </c>
      <c r="R176" s="92">
        <v>0</v>
      </c>
      <c r="S176" s="92">
        <v>1</v>
      </c>
      <c r="T176" s="92">
        <v>0</v>
      </c>
      <c r="U176" s="92">
        <v>2</v>
      </c>
      <c r="V176" s="92">
        <v>544</v>
      </c>
      <c r="W176" s="92">
        <v>0</v>
      </c>
      <c r="X176" s="92">
        <v>3</v>
      </c>
      <c r="Y176" s="92">
        <v>0</v>
      </c>
      <c r="Z176" s="92">
        <v>33</v>
      </c>
    </row>
    <row r="177" spans="2:26" x14ac:dyDescent="0.2">
      <c r="B177" s="146">
        <v>4238</v>
      </c>
      <c r="C177" s="146" t="s">
        <v>328</v>
      </c>
      <c r="D177" s="92">
        <v>1</v>
      </c>
      <c r="E177" s="92">
        <v>1</v>
      </c>
      <c r="F177" s="92">
        <v>0</v>
      </c>
      <c r="G177" s="92">
        <v>0</v>
      </c>
      <c r="H177" s="92">
        <v>0</v>
      </c>
      <c r="I177" s="92">
        <v>0</v>
      </c>
      <c r="J177" s="92">
        <v>0</v>
      </c>
      <c r="K177" s="92">
        <v>1</v>
      </c>
      <c r="L177" s="92">
        <v>1</v>
      </c>
      <c r="M177" s="153">
        <v>2</v>
      </c>
      <c r="N177" s="151">
        <v>0</v>
      </c>
      <c r="O177" s="92">
        <v>0</v>
      </c>
      <c r="P177" s="92">
        <v>3</v>
      </c>
      <c r="Q177" s="92">
        <v>1</v>
      </c>
      <c r="R177" s="92">
        <v>0</v>
      </c>
      <c r="S177" s="92">
        <v>1</v>
      </c>
      <c r="T177" s="92">
        <v>1</v>
      </c>
      <c r="U177" s="92">
        <v>4</v>
      </c>
      <c r="V177" s="92">
        <v>342</v>
      </c>
      <c r="W177" s="92">
        <v>10</v>
      </c>
      <c r="X177" s="92">
        <v>2</v>
      </c>
      <c r="Y177" s="92">
        <v>0</v>
      </c>
      <c r="Z177" s="92">
        <v>7</v>
      </c>
    </row>
    <row r="178" spans="2:26" x14ac:dyDescent="0.2">
      <c r="B178" s="146">
        <v>4239</v>
      </c>
      <c r="C178" s="146" t="s">
        <v>329</v>
      </c>
      <c r="D178" s="92">
        <v>10</v>
      </c>
      <c r="E178" s="92">
        <v>0</v>
      </c>
      <c r="F178" s="92">
        <v>0</v>
      </c>
      <c r="G178" s="92">
        <v>5</v>
      </c>
      <c r="H178" s="92">
        <v>1</v>
      </c>
      <c r="I178" s="92">
        <v>17</v>
      </c>
      <c r="J178" s="92">
        <v>5</v>
      </c>
      <c r="K178" s="92">
        <v>1</v>
      </c>
      <c r="L178" s="92">
        <v>29</v>
      </c>
      <c r="M178" s="153">
        <v>2</v>
      </c>
      <c r="N178" s="151">
        <v>0</v>
      </c>
      <c r="O178" s="92">
        <v>1</v>
      </c>
      <c r="P178" s="92">
        <v>9</v>
      </c>
      <c r="Q178" s="92">
        <v>2</v>
      </c>
      <c r="R178" s="92">
        <v>15</v>
      </c>
      <c r="S178" s="92">
        <v>8</v>
      </c>
      <c r="T178" s="92">
        <v>3</v>
      </c>
      <c r="U178" s="92">
        <v>32</v>
      </c>
      <c r="V178" s="92">
        <v>1719</v>
      </c>
      <c r="W178" s="92">
        <v>4</v>
      </c>
      <c r="X178" s="92">
        <v>2</v>
      </c>
      <c r="Y178" s="92">
        <v>0</v>
      </c>
      <c r="Z178" s="92">
        <v>8</v>
      </c>
    </row>
    <row r="179" spans="2:26" x14ac:dyDescent="0.2">
      <c r="B179" s="146">
        <v>4240</v>
      </c>
      <c r="C179" s="146" t="s">
        <v>330</v>
      </c>
      <c r="D179" s="92">
        <v>5</v>
      </c>
      <c r="E179" s="92">
        <v>3</v>
      </c>
      <c r="F179" s="92">
        <v>0</v>
      </c>
      <c r="G179" s="92">
        <v>0</v>
      </c>
      <c r="H179" s="92">
        <v>10</v>
      </c>
      <c r="I179" s="92">
        <v>9</v>
      </c>
      <c r="J179" s="92">
        <v>0</v>
      </c>
      <c r="K179" s="92">
        <v>0</v>
      </c>
      <c r="L179" s="92">
        <v>19</v>
      </c>
      <c r="M179" s="153">
        <v>3</v>
      </c>
      <c r="N179" s="153">
        <v>1</v>
      </c>
      <c r="O179" s="92">
        <v>1</v>
      </c>
      <c r="P179" s="92">
        <v>0</v>
      </c>
      <c r="Q179" s="92">
        <v>10</v>
      </c>
      <c r="R179" s="92">
        <v>10</v>
      </c>
      <c r="S179" s="92">
        <v>3</v>
      </c>
      <c r="T179" s="92">
        <v>1</v>
      </c>
      <c r="U179" s="92">
        <v>23</v>
      </c>
      <c r="V179" s="92">
        <v>1183</v>
      </c>
      <c r="W179" s="92">
        <v>47</v>
      </c>
      <c r="X179" s="92">
        <v>6</v>
      </c>
      <c r="Y179" s="92">
        <v>2</v>
      </c>
      <c r="Z179" s="92">
        <v>29</v>
      </c>
    </row>
    <row r="180" spans="2:26" x14ac:dyDescent="0.2">
      <c r="B180" s="144">
        <v>4269</v>
      </c>
      <c r="C180" s="144" t="s">
        <v>345</v>
      </c>
      <c r="D180" s="93">
        <v>94</v>
      </c>
      <c r="E180" s="93">
        <v>74</v>
      </c>
      <c r="F180" s="93">
        <v>0</v>
      </c>
      <c r="G180" s="93">
        <v>34</v>
      </c>
      <c r="H180" s="93">
        <v>73</v>
      </c>
      <c r="I180" s="93">
        <v>80</v>
      </c>
      <c r="J180" s="93">
        <v>59</v>
      </c>
      <c r="K180" s="93">
        <v>15</v>
      </c>
      <c r="L180" s="93">
        <v>261</v>
      </c>
      <c r="M180" s="152">
        <v>12</v>
      </c>
      <c r="N180" s="152">
        <v>1</v>
      </c>
      <c r="O180" s="93">
        <v>4</v>
      </c>
      <c r="P180" s="93">
        <v>31</v>
      </c>
      <c r="Q180" s="93">
        <v>79</v>
      </c>
      <c r="R180" s="93">
        <v>62</v>
      </c>
      <c r="S180" s="93">
        <v>62</v>
      </c>
      <c r="T180" s="93">
        <v>19</v>
      </c>
      <c r="U180" s="93">
        <v>257</v>
      </c>
      <c r="V180" s="93">
        <v>20835</v>
      </c>
      <c r="W180" s="93">
        <v>564</v>
      </c>
      <c r="X180" s="93">
        <v>52</v>
      </c>
      <c r="Y180" s="93">
        <v>42</v>
      </c>
      <c r="Z180" s="93">
        <v>141</v>
      </c>
    </row>
    <row r="181" spans="2:26" x14ac:dyDescent="0.2">
      <c r="B181" s="146">
        <v>4251</v>
      </c>
      <c r="C181" s="146" t="s">
        <v>332</v>
      </c>
      <c r="D181" s="92">
        <v>4</v>
      </c>
      <c r="E181" s="92">
        <v>4</v>
      </c>
      <c r="F181" s="92">
        <v>0</v>
      </c>
      <c r="G181" s="92">
        <v>0</v>
      </c>
      <c r="H181" s="92">
        <v>0</v>
      </c>
      <c r="I181" s="92">
        <v>0</v>
      </c>
      <c r="J181" s="92">
        <v>1</v>
      </c>
      <c r="K181" s="92">
        <v>3</v>
      </c>
      <c r="L181" s="92">
        <v>4</v>
      </c>
      <c r="M181" s="151">
        <v>0</v>
      </c>
      <c r="N181" s="151">
        <v>0</v>
      </c>
      <c r="O181" s="92">
        <v>0</v>
      </c>
      <c r="P181" s="92">
        <v>1</v>
      </c>
      <c r="Q181" s="92">
        <v>1</v>
      </c>
      <c r="R181" s="92">
        <v>1</v>
      </c>
      <c r="S181" s="92">
        <v>2</v>
      </c>
      <c r="T181" s="92">
        <v>3</v>
      </c>
      <c r="U181" s="92">
        <v>6</v>
      </c>
      <c r="V181" s="92">
        <v>341</v>
      </c>
      <c r="W181" s="92">
        <v>1</v>
      </c>
      <c r="X181" s="92">
        <v>0</v>
      </c>
      <c r="Y181" s="92">
        <v>0</v>
      </c>
      <c r="Z181" s="92">
        <v>0</v>
      </c>
    </row>
    <row r="182" spans="2:26" x14ac:dyDescent="0.2">
      <c r="B182" s="146">
        <v>4252</v>
      </c>
      <c r="C182" s="146" t="s">
        <v>333</v>
      </c>
      <c r="D182" s="92">
        <v>3</v>
      </c>
      <c r="E182" s="92">
        <v>1</v>
      </c>
      <c r="F182" s="92">
        <v>0</v>
      </c>
      <c r="G182" s="92">
        <v>19</v>
      </c>
      <c r="H182" s="92">
        <v>44</v>
      </c>
      <c r="I182" s="92">
        <v>12</v>
      </c>
      <c r="J182" s="92">
        <v>0</v>
      </c>
      <c r="K182" s="92">
        <v>0</v>
      </c>
      <c r="L182" s="92">
        <v>75</v>
      </c>
      <c r="M182" s="153">
        <v>2</v>
      </c>
      <c r="N182" s="151">
        <v>0</v>
      </c>
      <c r="O182" s="92">
        <v>1</v>
      </c>
      <c r="P182" s="92">
        <v>19</v>
      </c>
      <c r="Q182" s="92">
        <v>47</v>
      </c>
      <c r="R182" s="92">
        <v>11</v>
      </c>
      <c r="S182" s="92">
        <v>1</v>
      </c>
      <c r="T182" s="92">
        <v>1</v>
      </c>
      <c r="U182" s="92">
        <v>78</v>
      </c>
      <c r="V182" s="92">
        <v>2506</v>
      </c>
      <c r="W182" s="92">
        <v>0</v>
      </c>
      <c r="X182" s="92">
        <v>0</v>
      </c>
      <c r="Y182" s="92">
        <v>0</v>
      </c>
      <c r="Z182" s="92">
        <v>0</v>
      </c>
    </row>
    <row r="183" spans="2:26" x14ac:dyDescent="0.2">
      <c r="B183" s="146">
        <v>4253</v>
      </c>
      <c r="C183" s="146" t="s">
        <v>334</v>
      </c>
      <c r="D183" s="92">
        <v>12</v>
      </c>
      <c r="E183" s="92">
        <v>9</v>
      </c>
      <c r="F183" s="92">
        <v>0</v>
      </c>
      <c r="G183" s="92">
        <v>3</v>
      </c>
      <c r="H183" s="92">
        <v>6</v>
      </c>
      <c r="I183" s="92">
        <v>12</v>
      </c>
      <c r="J183" s="92">
        <v>10</v>
      </c>
      <c r="K183" s="92">
        <v>1</v>
      </c>
      <c r="L183" s="92">
        <v>32</v>
      </c>
      <c r="M183" s="151">
        <v>0</v>
      </c>
      <c r="N183" s="153">
        <v>1</v>
      </c>
      <c r="O183" s="92">
        <v>3</v>
      </c>
      <c r="P183" s="92">
        <v>3</v>
      </c>
      <c r="Q183" s="92">
        <v>1</v>
      </c>
      <c r="R183" s="92">
        <v>3</v>
      </c>
      <c r="S183" s="92">
        <v>13</v>
      </c>
      <c r="T183" s="92">
        <v>3</v>
      </c>
      <c r="U183" s="92">
        <v>20</v>
      </c>
      <c r="V183" s="92">
        <v>1607</v>
      </c>
      <c r="W183" s="92">
        <v>78</v>
      </c>
      <c r="X183" s="92">
        <v>6</v>
      </c>
      <c r="Y183" s="92">
        <v>5</v>
      </c>
      <c r="Z183" s="92">
        <v>8</v>
      </c>
    </row>
    <row r="184" spans="2:26" x14ac:dyDescent="0.2">
      <c r="B184" s="146">
        <v>4254</v>
      </c>
      <c r="C184" s="146" t="s">
        <v>335</v>
      </c>
      <c r="D184" s="92">
        <v>36</v>
      </c>
      <c r="E184" s="92">
        <v>30</v>
      </c>
      <c r="F184" s="92">
        <v>0</v>
      </c>
      <c r="G184" s="92">
        <v>3</v>
      </c>
      <c r="H184" s="92">
        <v>10</v>
      </c>
      <c r="I184" s="92">
        <v>14</v>
      </c>
      <c r="J184" s="92">
        <v>28</v>
      </c>
      <c r="K184" s="92">
        <v>1</v>
      </c>
      <c r="L184" s="92">
        <v>56</v>
      </c>
      <c r="M184" s="153">
        <v>4</v>
      </c>
      <c r="N184" s="151">
        <v>0</v>
      </c>
      <c r="O184" s="92">
        <v>0</v>
      </c>
      <c r="P184" s="92">
        <v>3</v>
      </c>
      <c r="Q184" s="92">
        <v>3</v>
      </c>
      <c r="R184" s="92">
        <v>18</v>
      </c>
      <c r="S184" s="92">
        <v>25</v>
      </c>
      <c r="T184" s="92">
        <v>1</v>
      </c>
      <c r="U184" s="92">
        <v>50</v>
      </c>
      <c r="V184" s="92">
        <v>4720</v>
      </c>
      <c r="W184" s="92">
        <v>29</v>
      </c>
      <c r="X184" s="92">
        <v>20</v>
      </c>
      <c r="Y184" s="92">
        <v>16</v>
      </c>
      <c r="Z184" s="92">
        <v>33</v>
      </c>
    </row>
    <row r="185" spans="2:26" x14ac:dyDescent="0.2">
      <c r="B185" s="146">
        <v>4255</v>
      </c>
      <c r="C185" s="146" t="s">
        <v>336</v>
      </c>
      <c r="D185" s="92">
        <v>8</v>
      </c>
      <c r="E185" s="92">
        <v>6</v>
      </c>
      <c r="F185" s="92">
        <v>0</v>
      </c>
      <c r="G185" s="92">
        <v>6</v>
      </c>
      <c r="H185" s="92">
        <v>7</v>
      </c>
      <c r="I185" s="92">
        <v>9</v>
      </c>
      <c r="J185" s="92">
        <v>4</v>
      </c>
      <c r="K185" s="92">
        <v>0</v>
      </c>
      <c r="L185" s="92">
        <v>26</v>
      </c>
      <c r="M185" s="151">
        <v>0</v>
      </c>
      <c r="N185" s="151">
        <v>0</v>
      </c>
      <c r="O185" s="92">
        <v>1</v>
      </c>
      <c r="P185" s="92">
        <v>8</v>
      </c>
      <c r="Q185" s="92">
        <v>8</v>
      </c>
      <c r="R185" s="92">
        <v>10</v>
      </c>
      <c r="S185" s="92">
        <v>4</v>
      </c>
      <c r="T185" s="92">
        <v>0</v>
      </c>
      <c r="U185" s="92">
        <v>29</v>
      </c>
      <c r="V185" s="92">
        <v>599</v>
      </c>
      <c r="W185" s="92">
        <v>0</v>
      </c>
      <c r="X185" s="92">
        <v>0</v>
      </c>
      <c r="Y185" s="92">
        <v>0</v>
      </c>
      <c r="Z185" s="92">
        <v>0</v>
      </c>
    </row>
    <row r="186" spans="2:26" x14ac:dyDescent="0.2">
      <c r="B186" s="146">
        <v>4256</v>
      </c>
      <c r="C186" s="146" t="s">
        <v>337</v>
      </c>
      <c r="D186" s="92">
        <v>5</v>
      </c>
      <c r="E186" s="92">
        <v>5</v>
      </c>
      <c r="F186" s="92">
        <v>0</v>
      </c>
      <c r="G186" s="92">
        <v>0</v>
      </c>
      <c r="H186" s="92">
        <v>0</v>
      </c>
      <c r="I186" s="92">
        <v>0</v>
      </c>
      <c r="J186" s="92">
        <v>4</v>
      </c>
      <c r="K186" s="92">
        <v>1</v>
      </c>
      <c r="L186" s="92">
        <v>5</v>
      </c>
      <c r="M186" s="151">
        <v>0</v>
      </c>
      <c r="N186" s="151">
        <v>0</v>
      </c>
      <c r="O186" s="92">
        <v>0</v>
      </c>
      <c r="P186" s="92">
        <v>1</v>
      </c>
      <c r="Q186" s="92">
        <v>1</v>
      </c>
      <c r="R186" s="92">
        <v>1</v>
      </c>
      <c r="S186" s="92">
        <v>4</v>
      </c>
      <c r="T186" s="92">
        <v>2</v>
      </c>
      <c r="U186" s="92">
        <v>7</v>
      </c>
      <c r="V186" s="92">
        <v>451</v>
      </c>
      <c r="W186" s="92">
        <v>0</v>
      </c>
      <c r="X186" s="92">
        <v>4</v>
      </c>
      <c r="Y186" s="92">
        <v>4</v>
      </c>
      <c r="Z186" s="92">
        <v>4</v>
      </c>
    </row>
    <row r="187" spans="2:26" x14ac:dyDescent="0.2">
      <c r="B187" s="146">
        <v>4257</v>
      </c>
      <c r="C187" s="146" t="s">
        <v>338</v>
      </c>
      <c r="D187" s="92">
        <v>0</v>
      </c>
      <c r="E187" s="92">
        <v>0</v>
      </c>
      <c r="F187" s="92">
        <v>0</v>
      </c>
      <c r="G187" s="92">
        <v>0</v>
      </c>
      <c r="H187" s="92">
        <v>0</v>
      </c>
      <c r="I187" s="92">
        <v>0</v>
      </c>
      <c r="J187" s="92">
        <v>0</v>
      </c>
      <c r="K187" s="92">
        <v>0</v>
      </c>
      <c r="L187" s="92">
        <v>0</v>
      </c>
      <c r="M187" s="151">
        <v>0</v>
      </c>
      <c r="N187" s="151">
        <v>0</v>
      </c>
      <c r="O187" s="92">
        <v>0</v>
      </c>
      <c r="P187" s="92">
        <v>0</v>
      </c>
      <c r="Q187" s="92">
        <v>0</v>
      </c>
      <c r="R187" s="92">
        <v>0</v>
      </c>
      <c r="S187" s="92">
        <v>0</v>
      </c>
      <c r="T187" s="92">
        <v>0</v>
      </c>
      <c r="U187" s="92">
        <v>0</v>
      </c>
      <c r="V187" s="92">
        <v>167</v>
      </c>
      <c r="W187" s="92">
        <v>3</v>
      </c>
      <c r="X187" s="92">
        <v>0</v>
      </c>
      <c r="Y187" s="92">
        <v>0</v>
      </c>
      <c r="Z187" s="92">
        <v>0</v>
      </c>
    </row>
    <row r="188" spans="2:26" x14ac:dyDescent="0.2">
      <c r="B188" s="146">
        <v>4258</v>
      </c>
      <c r="C188" s="146" t="s">
        <v>50</v>
      </c>
      <c r="D188" s="92">
        <v>4</v>
      </c>
      <c r="E188" s="92">
        <v>2</v>
      </c>
      <c r="F188" s="92">
        <v>0</v>
      </c>
      <c r="G188" s="92">
        <v>0</v>
      </c>
      <c r="H188" s="92">
        <v>0</v>
      </c>
      <c r="I188" s="92">
        <v>8</v>
      </c>
      <c r="J188" s="92">
        <v>1</v>
      </c>
      <c r="K188" s="92">
        <v>3</v>
      </c>
      <c r="L188" s="92">
        <v>12</v>
      </c>
      <c r="M188" s="151">
        <v>0</v>
      </c>
      <c r="N188" s="151">
        <v>0</v>
      </c>
      <c r="O188" s="92">
        <v>0</v>
      </c>
      <c r="P188" s="92">
        <v>1</v>
      </c>
      <c r="Q188" s="92">
        <v>3</v>
      </c>
      <c r="R188" s="92">
        <v>2</v>
      </c>
      <c r="S188" s="92">
        <v>2</v>
      </c>
      <c r="T188" s="92">
        <v>3</v>
      </c>
      <c r="U188" s="92">
        <v>5</v>
      </c>
      <c r="V188" s="92">
        <v>5976</v>
      </c>
      <c r="W188" s="92">
        <v>388</v>
      </c>
      <c r="X188" s="92">
        <v>4</v>
      </c>
      <c r="Y188" s="92">
        <v>1</v>
      </c>
      <c r="Z188" s="92">
        <v>75</v>
      </c>
    </row>
    <row r="189" spans="2:26" x14ac:dyDescent="0.2">
      <c r="B189" s="146">
        <v>4259</v>
      </c>
      <c r="C189" s="146" t="s">
        <v>339</v>
      </c>
      <c r="D189" s="92">
        <v>1</v>
      </c>
      <c r="E189" s="92">
        <v>1</v>
      </c>
      <c r="F189" s="92">
        <v>0</v>
      </c>
      <c r="G189" s="92">
        <v>0</v>
      </c>
      <c r="H189" s="92">
        <v>0</v>
      </c>
      <c r="I189" s="92">
        <v>0</v>
      </c>
      <c r="J189" s="92">
        <v>1</v>
      </c>
      <c r="K189" s="92">
        <v>0</v>
      </c>
      <c r="L189" s="92">
        <v>1</v>
      </c>
      <c r="M189" s="153">
        <v>1</v>
      </c>
      <c r="N189" s="151">
        <v>0</v>
      </c>
      <c r="O189" s="92">
        <v>0</v>
      </c>
      <c r="P189" s="92">
        <v>1</v>
      </c>
      <c r="Q189" s="92">
        <v>2</v>
      </c>
      <c r="R189" s="92">
        <v>4</v>
      </c>
      <c r="S189" s="92">
        <v>2</v>
      </c>
      <c r="T189" s="92">
        <v>1</v>
      </c>
      <c r="U189" s="92">
        <v>6</v>
      </c>
      <c r="V189" s="92">
        <v>362</v>
      </c>
      <c r="W189" s="92">
        <v>0</v>
      </c>
      <c r="X189" s="92">
        <v>1</v>
      </c>
      <c r="Y189" s="92">
        <v>1</v>
      </c>
      <c r="Z189" s="92">
        <v>1</v>
      </c>
    </row>
    <row r="190" spans="2:26" x14ac:dyDescent="0.2">
      <c r="B190" s="146">
        <v>4260</v>
      </c>
      <c r="C190" s="146" t="s">
        <v>340</v>
      </c>
      <c r="D190" s="92">
        <v>3</v>
      </c>
      <c r="E190" s="92">
        <v>3</v>
      </c>
      <c r="F190" s="92">
        <v>0</v>
      </c>
      <c r="G190" s="92">
        <v>0</v>
      </c>
      <c r="H190" s="92">
        <v>0</v>
      </c>
      <c r="I190" s="92">
        <v>0</v>
      </c>
      <c r="J190" s="92">
        <v>0</v>
      </c>
      <c r="K190" s="92">
        <v>3</v>
      </c>
      <c r="L190" s="92">
        <v>3</v>
      </c>
      <c r="M190" s="153">
        <v>2</v>
      </c>
      <c r="N190" s="151">
        <v>0</v>
      </c>
      <c r="O190" s="92">
        <v>0</v>
      </c>
      <c r="P190" s="92">
        <v>1</v>
      </c>
      <c r="Q190" s="92">
        <v>2</v>
      </c>
      <c r="R190" s="92">
        <v>2</v>
      </c>
      <c r="S190" s="92">
        <v>4</v>
      </c>
      <c r="T190" s="92">
        <v>5</v>
      </c>
      <c r="U190" s="92">
        <v>4</v>
      </c>
      <c r="V190" s="92">
        <v>1436</v>
      </c>
      <c r="W190" s="92">
        <v>51</v>
      </c>
      <c r="X190" s="92">
        <v>2</v>
      </c>
      <c r="Y190" s="92">
        <v>1</v>
      </c>
      <c r="Z190" s="92">
        <v>5</v>
      </c>
    </row>
    <row r="191" spans="2:26" x14ac:dyDescent="0.2">
      <c r="B191" s="146">
        <v>4261</v>
      </c>
      <c r="C191" s="146" t="s">
        <v>341</v>
      </c>
      <c r="D191" s="92">
        <v>7</v>
      </c>
      <c r="E191" s="92">
        <v>4</v>
      </c>
      <c r="F191" s="92">
        <v>0</v>
      </c>
      <c r="G191" s="92">
        <v>0</v>
      </c>
      <c r="H191" s="92">
        <v>3</v>
      </c>
      <c r="I191" s="92">
        <v>7</v>
      </c>
      <c r="J191" s="92">
        <v>4</v>
      </c>
      <c r="K191" s="92">
        <v>1</v>
      </c>
      <c r="L191" s="92">
        <v>15</v>
      </c>
      <c r="M191" s="151">
        <v>0</v>
      </c>
      <c r="N191" s="151">
        <v>0</v>
      </c>
      <c r="O191" s="92">
        <v>0</v>
      </c>
      <c r="P191" s="92">
        <v>0</v>
      </c>
      <c r="Q191" s="92">
        <v>0</v>
      </c>
      <c r="R191" s="92">
        <v>5</v>
      </c>
      <c r="S191" s="92">
        <v>5</v>
      </c>
      <c r="T191" s="92">
        <v>2</v>
      </c>
      <c r="U191" s="92">
        <v>12</v>
      </c>
      <c r="V191" s="92">
        <v>831</v>
      </c>
      <c r="W191" s="92">
        <v>1</v>
      </c>
      <c r="X191" s="92">
        <v>4</v>
      </c>
      <c r="Y191" s="92">
        <v>3</v>
      </c>
      <c r="Z191" s="92">
        <v>4</v>
      </c>
    </row>
    <row r="192" spans="2:26" x14ac:dyDescent="0.2">
      <c r="B192" s="146">
        <v>4262</v>
      </c>
      <c r="C192" s="146" t="s">
        <v>342</v>
      </c>
      <c r="D192" s="92">
        <v>0</v>
      </c>
      <c r="E192" s="92">
        <v>0</v>
      </c>
      <c r="F192" s="92">
        <v>0</v>
      </c>
      <c r="G192" s="92">
        <v>0</v>
      </c>
      <c r="H192" s="92">
        <v>0</v>
      </c>
      <c r="I192" s="92">
        <v>0</v>
      </c>
      <c r="J192" s="92">
        <v>0</v>
      </c>
      <c r="K192" s="92">
        <v>0</v>
      </c>
      <c r="L192" s="92">
        <v>0</v>
      </c>
      <c r="M192" s="153">
        <v>2</v>
      </c>
      <c r="N192" s="151">
        <v>0</v>
      </c>
      <c r="O192" s="92">
        <v>0</v>
      </c>
      <c r="P192" s="92">
        <v>0</v>
      </c>
      <c r="Q192" s="92">
        <v>1</v>
      </c>
      <c r="R192" s="92">
        <v>1</v>
      </c>
      <c r="S192" s="92">
        <v>2</v>
      </c>
      <c r="T192" s="92">
        <v>0</v>
      </c>
      <c r="U192" s="92">
        <v>4</v>
      </c>
      <c r="V192" s="92">
        <v>454</v>
      </c>
      <c r="W192" s="92">
        <v>1</v>
      </c>
      <c r="X192" s="92">
        <v>0</v>
      </c>
      <c r="Y192" s="92">
        <v>0</v>
      </c>
      <c r="Z192" s="92">
        <v>0</v>
      </c>
    </row>
    <row r="193" spans="2:26" x14ac:dyDescent="0.2">
      <c r="B193" s="146">
        <v>4263</v>
      </c>
      <c r="C193" s="146" t="s">
        <v>343</v>
      </c>
      <c r="D193" s="92">
        <v>8</v>
      </c>
      <c r="E193" s="92">
        <v>6</v>
      </c>
      <c r="F193" s="92">
        <v>0</v>
      </c>
      <c r="G193" s="92">
        <v>3</v>
      </c>
      <c r="H193" s="92">
        <v>3</v>
      </c>
      <c r="I193" s="92">
        <v>18</v>
      </c>
      <c r="J193" s="92">
        <v>5</v>
      </c>
      <c r="K193" s="92">
        <v>0</v>
      </c>
      <c r="L193" s="92">
        <v>29</v>
      </c>
      <c r="M193" s="153">
        <v>1</v>
      </c>
      <c r="N193" s="151">
        <v>0</v>
      </c>
      <c r="O193" s="92">
        <v>0</v>
      </c>
      <c r="P193" s="92">
        <v>3</v>
      </c>
      <c r="Q193" s="92">
        <v>9</v>
      </c>
      <c r="R193" s="92">
        <v>17</v>
      </c>
      <c r="S193" s="92">
        <v>6</v>
      </c>
      <c r="T193" s="92">
        <v>1</v>
      </c>
      <c r="U193" s="92">
        <v>34</v>
      </c>
      <c r="V193" s="92">
        <v>1008</v>
      </c>
      <c r="W193" s="92">
        <v>10</v>
      </c>
      <c r="X193" s="92">
        <v>7</v>
      </c>
      <c r="Y193" s="92">
        <v>7</v>
      </c>
      <c r="Z193" s="92">
        <v>7</v>
      </c>
    </row>
    <row r="194" spans="2:26" x14ac:dyDescent="0.2">
      <c r="B194" s="146">
        <v>4264</v>
      </c>
      <c r="C194" s="146" t="s">
        <v>344</v>
      </c>
      <c r="D194" s="92">
        <v>3</v>
      </c>
      <c r="E194" s="92">
        <v>3</v>
      </c>
      <c r="F194" s="92">
        <v>0</v>
      </c>
      <c r="G194" s="92">
        <v>0</v>
      </c>
      <c r="H194" s="92">
        <v>0</v>
      </c>
      <c r="I194" s="92">
        <v>0</v>
      </c>
      <c r="J194" s="92">
        <v>1</v>
      </c>
      <c r="K194" s="92">
        <v>2</v>
      </c>
      <c r="L194" s="92">
        <v>3</v>
      </c>
      <c r="M194" s="151">
        <v>0</v>
      </c>
      <c r="N194" s="151">
        <v>0</v>
      </c>
      <c r="O194" s="92">
        <v>1</v>
      </c>
      <c r="P194" s="92">
        <v>2</v>
      </c>
      <c r="Q194" s="92">
        <v>1</v>
      </c>
      <c r="R194" s="92">
        <v>1</v>
      </c>
      <c r="S194" s="92">
        <v>0</v>
      </c>
      <c r="T194" s="92">
        <v>3</v>
      </c>
      <c r="U194" s="92">
        <v>2</v>
      </c>
      <c r="V194" s="92">
        <v>377</v>
      </c>
      <c r="W194" s="92">
        <v>2</v>
      </c>
      <c r="X194" s="92">
        <v>4</v>
      </c>
      <c r="Y194" s="92">
        <v>4</v>
      </c>
      <c r="Z194" s="92">
        <v>4</v>
      </c>
    </row>
    <row r="195" spans="2:26" x14ac:dyDescent="0.2">
      <c r="B195" s="144">
        <v>4299</v>
      </c>
      <c r="C195" s="144" t="s">
        <v>363</v>
      </c>
      <c r="D195" s="93">
        <v>200</v>
      </c>
      <c r="E195" s="93">
        <v>163</v>
      </c>
      <c r="F195" s="93">
        <v>0</v>
      </c>
      <c r="G195" s="93">
        <v>38</v>
      </c>
      <c r="H195" s="93">
        <v>102</v>
      </c>
      <c r="I195" s="93">
        <v>156</v>
      </c>
      <c r="J195" s="93">
        <v>123</v>
      </c>
      <c r="K195" s="93">
        <v>27</v>
      </c>
      <c r="L195" s="93">
        <v>446</v>
      </c>
      <c r="M195" s="152">
        <v>32</v>
      </c>
      <c r="N195" s="152">
        <v>12</v>
      </c>
      <c r="O195" s="93">
        <v>14</v>
      </c>
      <c r="P195" s="93">
        <v>55</v>
      </c>
      <c r="Q195" s="93">
        <v>98</v>
      </c>
      <c r="R195" s="93">
        <v>178</v>
      </c>
      <c r="S195" s="93">
        <v>94</v>
      </c>
      <c r="T195" s="93">
        <v>28</v>
      </c>
      <c r="U195" s="93">
        <v>467</v>
      </c>
      <c r="V195" s="93">
        <v>31305</v>
      </c>
      <c r="W195" s="93">
        <v>543</v>
      </c>
      <c r="X195" s="93">
        <v>81</v>
      </c>
      <c r="Y195" s="93">
        <v>50</v>
      </c>
      <c r="Z195" s="93">
        <v>290</v>
      </c>
    </row>
    <row r="196" spans="2:26" x14ac:dyDescent="0.2">
      <c r="B196" s="146">
        <v>4271</v>
      </c>
      <c r="C196" s="146" t="s">
        <v>346</v>
      </c>
      <c r="D196" s="92">
        <v>14</v>
      </c>
      <c r="E196" s="92">
        <v>12</v>
      </c>
      <c r="F196" s="92">
        <v>0</v>
      </c>
      <c r="G196" s="92">
        <v>10</v>
      </c>
      <c r="H196" s="92">
        <v>9</v>
      </c>
      <c r="I196" s="92">
        <v>7</v>
      </c>
      <c r="J196" s="92">
        <v>5</v>
      </c>
      <c r="K196" s="92">
        <v>7</v>
      </c>
      <c r="L196" s="92">
        <v>38</v>
      </c>
      <c r="M196" s="151">
        <v>0</v>
      </c>
      <c r="N196" s="151">
        <v>0</v>
      </c>
      <c r="O196" s="92">
        <v>1</v>
      </c>
      <c r="P196" s="92">
        <v>2</v>
      </c>
      <c r="Q196" s="92">
        <v>4</v>
      </c>
      <c r="R196" s="92">
        <v>22</v>
      </c>
      <c r="S196" s="92">
        <v>1</v>
      </c>
      <c r="T196" s="92">
        <v>4</v>
      </c>
      <c r="U196" s="92">
        <v>32</v>
      </c>
      <c r="V196" s="92">
        <v>3293</v>
      </c>
      <c r="W196" s="92">
        <v>4</v>
      </c>
      <c r="X196" s="92">
        <v>12</v>
      </c>
      <c r="Y196" s="92">
        <v>7</v>
      </c>
      <c r="Z196" s="92">
        <v>72</v>
      </c>
    </row>
    <row r="197" spans="2:26" x14ac:dyDescent="0.2">
      <c r="B197" s="146">
        <v>4272</v>
      </c>
      <c r="C197" s="146" t="s">
        <v>347</v>
      </c>
      <c r="D197" s="92">
        <v>1</v>
      </c>
      <c r="E197" s="92">
        <v>0</v>
      </c>
      <c r="F197" s="92">
        <v>0</v>
      </c>
      <c r="G197" s="92">
        <v>0</v>
      </c>
      <c r="H197" s="92">
        <v>0</v>
      </c>
      <c r="I197" s="92">
        <v>0</v>
      </c>
      <c r="J197" s="92">
        <v>1</v>
      </c>
      <c r="K197" s="92">
        <v>0</v>
      </c>
      <c r="L197" s="92">
        <v>1</v>
      </c>
      <c r="M197" s="151">
        <v>0</v>
      </c>
      <c r="N197" s="151">
        <v>0</v>
      </c>
      <c r="O197" s="92">
        <v>0</v>
      </c>
      <c r="P197" s="92">
        <v>0</v>
      </c>
      <c r="Q197" s="92">
        <v>0</v>
      </c>
      <c r="R197" s="92">
        <v>0</v>
      </c>
      <c r="S197" s="92">
        <v>0</v>
      </c>
      <c r="T197" s="92">
        <v>0</v>
      </c>
      <c r="U197" s="92">
        <v>0</v>
      </c>
      <c r="V197" s="92">
        <v>127</v>
      </c>
      <c r="W197" s="92">
        <v>0</v>
      </c>
      <c r="X197" s="92">
        <v>0</v>
      </c>
      <c r="Y197" s="92">
        <v>0</v>
      </c>
      <c r="Z197" s="92">
        <v>0</v>
      </c>
    </row>
    <row r="198" spans="2:26" x14ac:dyDescent="0.2">
      <c r="B198" s="146">
        <v>4273</v>
      </c>
      <c r="C198" s="146" t="s">
        <v>348</v>
      </c>
      <c r="D198" s="92">
        <v>2</v>
      </c>
      <c r="E198" s="92">
        <v>2</v>
      </c>
      <c r="F198" s="92">
        <v>0</v>
      </c>
      <c r="G198" s="92">
        <v>0</v>
      </c>
      <c r="H198" s="92">
        <v>0</v>
      </c>
      <c r="I198" s="92">
        <v>0</v>
      </c>
      <c r="J198" s="92">
        <v>2</v>
      </c>
      <c r="K198" s="92">
        <v>0</v>
      </c>
      <c r="L198" s="92">
        <v>2</v>
      </c>
      <c r="M198" s="151">
        <v>0</v>
      </c>
      <c r="N198" s="151">
        <v>0</v>
      </c>
      <c r="O198" s="92">
        <v>0</v>
      </c>
      <c r="P198" s="92">
        <v>0</v>
      </c>
      <c r="Q198" s="92">
        <v>0</v>
      </c>
      <c r="R198" s="92">
        <v>0</v>
      </c>
      <c r="S198" s="92">
        <v>2</v>
      </c>
      <c r="T198" s="92">
        <v>0</v>
      </c>
      <c r="U198" s="92">
        <v>2</v>
      </c>
      <c r="V198" s="92">
        <v>357</v>
      </c>
      <c r="W198" s="92">
        <v>0</v>
      </c>
      <c r="X198" s="92">
        <v>0</v>
      </c>
      <c r="Y198" s="92">
        <v>0</v>
      </c>
      <c r="Z198" s="92">
        <v>0</v>
      </c>
    </row>
    <row r="199" spans="2:26" x14ac:dyDescent="0.2">
      <c r="B199" s="146">
        <v>4274</v>
      </c>
      <c r="C199" s="146" t="s">
        <v>349</v>
      </c>
      <c r="D199" s="92">
        <v>7</v>
      </c>
      <c r="E199" s="92">
        <v>6</v>
      </c>
      <c r="F199" s="92">
        <v>0</v>
      </c>
      <c r="G199" s="92">
        <v>0</v>
      </c>
      <c r="H199" s="92">
        <v>5</v>
      </c>
      <c r="I199" s="92">
        <v>7</v>
      </c>
      <c r="J199" s="92">
        <v>4</v>
      </c>
      <c r="K199" s="92">
        <v>1</v>
      </c>
      <c r="L199" s="92">
        <v>17</v>
      </c>
      <c r="M199" s="153">
        <v>15</v>
      </c>
      <c r="N199" s="151">
        <v>0</v>
      </c>
      <c r="O199" s="92">
        <v>0</v>
      </c>
      <c r="P199" s="92">
        <v>3</v>
      </c>
      <c r="Q199" s="92">
        <v>6</v>
      </c>
      <c r="R199" s="92">
        <v>10</v>
      </c>
      <c r="S199" s="92">
        <v>1</v>
      </c>
      <c r="T199" s="92">
        <v>4</v>
      </c>
      <c r="U199" s="92">
        <v>22</v>
      </c>
      <c r="V199" s="92">
        <v>1679</v>
      </c>
      <c r="W199" s="92">
        <v>38</v>
      </c>
      <c r="X199" s="92">
        <v>3</v>
      </c>
      <c r="Y199" s="92">
        <v>1</v>
      </c>
      <c r="Z199" s="92">
        <v>25</v>
      </c>
    </row>
    <row r="200" spans="2:26" x14ac:dyDescent="0.2">
      <c r="B200" s="146">
        <v>4275</v>
      </c>
      <c r="C200" s="146" t="s">
        <v>350</v>
      </c>
      <c r="D200" s="92">
        <v>6</v>
      </c>
      <c r="E200" s="92">
        <v>6</v>
      </c>
      <c r="F200" s="92">
        <v>0</v>
      </c>
      <c r="G200" s="92">
        <v>0</v>
      </c>
      <c r="H200" s="92">
        <v>0</v>
      </c>
      <c r="I200" s="92">
        <v>0</v>
      </c>
      <c r="J200" s="92">
        <v>3</v>
      </c>
      <c r="K200" s="92">
        <v>3</v>
      </c>
      <c r="L200" s="92">
        <v>6</v>
      </c>
      <c r="M200" s="151">
        <v>0</v>
      </c>
      <c r="N200" s="151">
        <v>0</v>
      </c>
      <c r="O200" s="92">
        <v>0</v>
      </c>
      <c r="P200" s="92">
        <v>1</v>
      </c>
      <c r="Q200" s="92">
        <v>0</v>
      </c>
      <c r="R200" s="92">
        <v>0</v>
      </c>
      <c r="S200" s="92">
        <v>3</v>
      </c>
      <c r="T200" s="92">
        <v>3</v>
      </c>
      <c r="U200" s="92">
        <v>7</v>
      </c>
      <c r="V200" s="92">
        <v>363</v>
      </c>
      <c r="W200" s="92">
        <v>16</v>
      </c>
      <c r="X200" s="92">
        <v>4</v>
      </c>
      <c r="Y200" s="92">
        <v>3</v>
      </c>
      <c r="Z200" s="92">
        <v>15</v>
      </c>
    </row>
    <row r="201" spans="2:26" x14ac:dyDescent="0.2">
      <c r="B201" s="146">
        <v>4276</v>
      </c>
      <c r="C201" s="146" t="s">
        <v>351</v>
      </c>
      <c r="D201" s="92">
        <v>38</v>
      </c>
      <c r="E201" s="92">
        <v>37</v>
      </c>
      <c r="F201" s="92">
        <v>0</v>
      </c>
      <c r="G201" s="92">
        <v>0</v>
      </c>
      <c r="H201" s="92">
        <v>0</v>
      </c>
      <c r="I201" s="92">
        <v>19</v>
      </c>
      <c r="J201" s="92">
        <v>23</v>
      </c>
      <c r="K201" s="92">
        <v>2</v>
      </c>
      <c r="L201" s="92">
        <v>44</v>
      </c>
      <c r="M201" s="153">
        <v>1</v>
      </c>
      <c r="N201" s="153">
        <v>3</v>
      </c>
      <c r="O201" s="92">
        <v>1</v>
      </c>
      <c r="P201" s="92">
        <v>0</v>
      </c>
      <c r="Q201" s="92">
        <v>0</v>
      </c>
      <c r="R201" s="92">
        <v>13</v>
      </c>
      <c r="S201" s="92">
        <v>23</v>
      </c>
      <c r="T201" s="92">
        <v>2</v>
      </c>
      <c r="U201" s="92">
        <v>37</v>
      </c>
      <c r="V201" s="92">
        <v>1934</v>
      </c>
      <c r="W201" s="92">
        <v>9</v>
      </c>
      <c r="X201" s="92">
        <v>12</v>
      </c>
      <c r="Y201" s="92">
        <v>10</v>
      </c>
      <c r="Z201" s="92">
        <v>19</v>
      </c>
    </row>
    <row r="202" spans="2:26" x14ac:dyDescent="0.2">
      <c r="B202" s="146">
        <v>4277</v>
      </c>
      <c r="C202" s="146" t="s">
        <v>352</v>
      </c>
      <c r="D202" s="92">
        <v>3</v>
      </c>
      <c r="E202" s="92">
        <v>2</v>
      </c>
      <c r="F202" s="92">
        <v>0</v>
      </c>
      <c r="G202" s="92">
        <v>4</v>
      </c>
      <c r="H202" s="92">
        <v>0</v>
      </c>
      <c r="I202" s="92">
        <v>10</v>
      </c>
      <c r="J202" s="92">
        <v>0</v>
      </c>
      <c r="K202" s="92">
        <v>2</v>
      </c>
      <c r="L202" s="92">
        <v>16</v>
      </c>
      <c r="M202" s="151">
        <v>0</v>
      </c>
      <c r="N202" s="151">
        <v>0</v>
      </c>
      <c r="O202" s="92">
        <v>0</v>
      </c>
      <c r="P202" s="92">
        <v>4</v>
      </c>
      <c r="Q202" s="92">
        <v>0</v>
      </c>
      <c r="R202" s="92">
        <v>10</v>
      </c>
      <c r="S202" s="92">
        <v>0</v>
      </c>
      <c r="T202" s="92">
        <v>2</v>
      </c>
      <c r="U202" s="92">
        <v>16</v>
      </c>
      <c r="V202" s="92">
        <v>373</v>
      </c>
      <c r="W202" s="92">
        <v>28</v>
      </c>
      <c r="X202" s="92">
        <v>3</v>
      </c>
      <c r="Y202" s="92">
        <v>3</v>
      </c>
      <c r="Z202" s="92">
        <v>3</v>
      </c>
    </row>
    <row r="203" spans="2:26" x14ac:dyDescent="0.2">
      <c r="B203" s="146">
        <v>4279</v>
      </c>
      <c r="C203" s="146" t="s">
        <v>353</v>
      </c>
      <c r="D203" s="92">
        <v>2</v>
      </c>
      <c r="E203" s="92">
        <v>2</v>
      </c>
      <c r="F203" s="92">
        <v>0</v>
      </c>
      <c r="G203" s="92">
        <v>0</v>
      </c>
      <c r="H203" s="92">
        <v>0</v>
      </c>
      <c r="I203" s="92">
        <v>1</v>
      </c>
      <c r="J203" s="92">
        <v>1</v>
      </c>
      <c r="K203" s="92">
        <v>0</v>
      </c>
      <c r="L203" s="92">
        <v>2</v>
      </c>
      <c r="M203" s="153">
        <v>1</v>
      </c>
      <c r="N203" s="151">
        <v>0</v>
      </c>
      <c r="O203" s="92">
        <v>1</v>
      </c>
      <c r="P203" s="92">
        <v>2</v>
      </c>
      <c r="Q203" s="92">
        <v>0</v>
      </c>
      <c r="R203" s="92">
        <v>1</v>
      </c>
      <c r="S203" s="92">
        <v>1</v>
      </c>
      <c r="T203" s="92">
        <v>1</v>
      </c>
      <c r="U203" s="92">
        <v>6</v>
      </c>
      <c r="V203" s="92">
        <v>1318</v>
      </c>
      <c r="W203" s="92">
        <v>12</v>
      </c>
      <c r="X203" s="92">
        <v>5</v>
      </c>
      <c r="Y203" s="92">
        <v>2</v>
      </c>
      <c r="Z203" s="92">
        <v>23</v>
      </c>
    </row>
    <row r="204" spans="2:26" x14ac:dyDescent="0.2">
      <c r="B204" s="146">
        <v>4280</v>
      </c>
      <c r="C204" s="146" t="s">
        <v>354</v>
      </c>
      <c r="D204" s="92">
        <v>26</v>
      </c>
      <c r="E204" s="92">
        <v>12</v>
      </c>
      <c r="F204" s="92">
        <v>0</v>
      </c>
      <c r="G204" s="92">
        <v>19</v>
      </c>
      <c r="H204" s="92">
        <v>49</v>
      </c>
      <c r="I204" s="92">
        <v>56</v>
      </c>
      <c r="J204" s="92">
        <v>20</v>
      </c>
      <c r="K204" s="92">
        <v>2</v>
      </c>
      <c r="L204" s="92">
        <v>146</v>
      </c>
      <c r="M204" s="153">
        <v>1</v>
      </c>
      <c r="N204" s="153">
        <v>1</v>
      </c>
      <c r="O204" s="92">
        <v>1</v>
      </c>
      <c r="P204" s="92">
        <v>19</v>
      </c>
      <c r="Q204" s="92">
        <v>48</v>
      </c>
      <c r="R204" s="92">
        <v>59</v>
      </c>
      <c r="S204" s="92">
        <v>21</v>
      </c>
      <c r="T204" s="92">
        <v>4</v>
      </c>
      <c r="U204" s="92">
        <v>152</v>
      </c>
      <c r="V204" s="92">
        <v>6058</v>
      </c>
      <c r="W204" s="92">
        <v>139</v>
      </c>
      <c r="X204" s="92">
        <v>3</v>
      </c>
      <c r="Y204" s="92">
        <v>1</v>
      </c>
      <c r="Z204" s="92">
        <v>6</v>
      </c>
    </row>
    <row r="205" spans="2:26" x14ac:dyDescent="0.2">
      <c r="B205" s="146">
        <v>4281</v>
      </c>
      <c r="C205" s="146" t="s">
        <v>355</v>
      </c>
      <c r="D205" s="92">
        <v>2</v>
      </c>
      <c r="E205" s="92">
        <v>2</v>
      </c>
      <c r="F205" s="92">
        <v>0</v>
      </c>
      <c r="G205" s="92">
        <v>0</v>
      </c>
      <c r="H205" s="92">
        <v>2</v>
      </c>
      <c r="I205" s="92">
        <v>0</v>
      </c>
      <c r="J205" s="92">
        <v>0</v>
      </c>
      <c r="K205" s="92">
        <v>0</v>
      </c>
      <c r="L205" s="92">
        <v>2</v>
      </c>
      <c r="M205" s="153">
        <v>3</v>
      </c>
      <c r="N205" s="151">
        <v>0</v>
      </c>
      <c r="O205" s="92">
        <v>0</v>
      </c>
      <c r="P205" s="92">
        <v>0</v>
      </c>
      <c r="Q205" s="92">
        <v>4</v>
      </c>
      <c r="R205" s="92">
        <v>3</v>
      </c>
      <c r="S205" s="92">
        <v>1</v>
      </c>
      <c r="T205" s="92">
        <v>0</v>
      </c>
      <c r="U205" s="92">
        <v>6</v>
      </c>
      <c r="V205" s="92">
        <v>522</v>
      </c>
      <c r="W205" s="92">
        <v>0</v>
      </c>
      <c r="X205" s="92">
        <v>2</v>
      </c>
      <c r="Y205" s="92">
        <v>2</v>
      </c>
      <c r="Z205" s="92">
        <v>2</v>
      </c>
    </row>
    <row r="206" spans="2:26" x14ac:dyDescent="0.2">
      <c r="B206" s="146">
        <v>4282</v>
      </c>
      <c r="C206" s="146" t="s">
        <v>356</v>
      </c>
      <c r="D206" s="92">
        <v>54</v>
      </c>
      <c r="E206" s="92">
        <v>47</v>
      </c>
      <c r="F206" s="92">
        <v>0</v>
      </c>
      <c r="G206" s="92">
        <v>0</v>
      </c>
      <c r="H206" s="92">
        <v>9</v>
      </c>
      <c r="I206" s="92">
        <v>28</v>
      </c>
      <c r="J206" s="92">
        <v>34</v>
      </c>
      <c r="K206" s="92">
        <v>6</v>
      </c>
      <c r="L206" s="92">
        <v>77</v>
      </c>
      <c r="M206" s="153">
        <v>5</v>
      </c>
      <c r="N206" s="153">
        <v>5</v>
      </c>
      <c r="O206" s="92">
        <v>8</v>
      </c>
      <c r="P206" s="92">
        <v>8</v>
      </c>
      <c r="Q206" s="92">
        <v>3</v>
      </c>
      <c r="R206" s="92">
        <v>35</v>
      </c>
      <c r="S206" s="92">
        <v>32</v>
      </c>
      <c r="T206" s="92">
        <v>9</v>
      </c>
      <c r="U206" s="92">
        <v>89</v>
      </c>
      <c r="V206" s="92">
        <v>3786</v>
      </c>
      <c r="W206" s="92">
        <v>174</v>
      </c>
      <c r="X206" s="92">
        <v>16</v>
      </c>
      <c r="Y206" s="92">
        <v>13</v>
      </c>
      <c r="Z206" s="92">
        <v>20</v>
      </c>
    </row>
    <row r="207" spans="2:26" x14ac:dyDescent="0.2">
      <c r="B207" s="146">
        <v>4283</v>
      </c>
      <c r="C207" s="146" t="s">
        <v>357</v>
      </c>
      <c r="D207" s="92">
        <v>11</v>
      </c>
      <c r="E207" s="92">
        <v>9</v>
      </c>
      <c r="F207" s="92">
        <v>0</v>
      </c>
      <c r="G207" s="92">
        <v>0</v>
      </c>
      <c r="H207" s="92">
        <v>1</v>
      </c>
      <c r="I207" s="92">
        <v>4</v>
      </c>
      <c r="J207" s="92">
        <v>9</v>
      </c>
      <c r="K207" s="92">
        <v>1</v>
      </c>
      <c r="L207" s="92">
        <v>15</v>
      </c>
      <c r="M207" s="153">
        <v>1</v>
      </c>
      <c r="N207" s="151">
        <v>0</v>
      </c>
      <c r="O207" s="92">
        <v>0</v>
      </c>
      <c r="P207" s="92">
        <v>2</v>
      </c>
      <c r="Q207" s="92">
        <v>1</v>
      </c>
      <c r="R207" s="92">
        <v>3</v>
      </c>
      <c r="S207" s="92">
        <v>4</v>
      </c>
      <c r="T207" s="92">
        <v>0</v>
      </c>
      <c r="U207" s="92">
        <v>10</v>
      </c>
      <c r="V207" s="92">
        <v>1662</v>
      </c>
      <c r="W207" s="92">
        <v>18</v>
      </c>
      <c r="X207" s="92">
        <v>8</v>
      </c>
      <c r="Y207" s="92">
        <v>4</v>
      </c>
      <c r="Z207" s="92">
        <v>26</v>
      </c>
    </row>
    <row r="208" spans="2:26" x14ac:dyDescent="0.2">
      <c r="B208" s="146">
        <v>4284</v>
      </c>
      <c r="C208" s="146" t="s">
        <v>358</v>
      </c>
      <c r="D208" s="92">
        <v>2</v>
      </c>
      <c r="E208" s="92">
        <v>2</v>
      </c>
      <c r="F208" s="92">
        <v>0</v>
      </c>
      <c r="G208" s="92">
        <v>0</v>
      </c>
      <c r="H208" s="92">
        <v>0</v>
      </c>
      <c r="I208" s="92">
        <v>0</v>
      </c>
      <c r="J208" s="92">
        <v>2</v>
      </c>
      <c r="K208" s="92">
        <v>0</v>
      </c>
      <c r="L208" s="92">
        <v>2</v>
      </c>
      <c r="M208" s="151">
        <v>0</v>
      </c>
      <c r="N208" s="151">
        <v>0</v>
      </c>
      <c r="O208" s="92">
        <v>0</v>
      </c>
      <c r="P208" s="92">
        <v>0</v>
      </c>
      <c r="Q208" s="92">
        <v>0</v>
      </c>
      <c r="R208" s="92">
        <v>2</v>
      </c>
      <c r="S208" s="92">
        <v>4</v>
      </c>
      <c r="T208" s="92">
        <v>0</v>
      </c>
      <c r="U208" s="92">
        <v>6</v>
      </c>
      <c r="V208" s="92">
        <v>446</v>
      </c>
      <c r="W208" s="92">
        <v>12</v>
      </c>
      <c r="X208" s="92">
        <v>0</v>
      </c>
      <c r="Y208" s="92">
        <v>0</v>
      </c>
      <c r="Z208" s="92">
        <v>0</v>
      </c>
    </row>
    <row r="209" spans="2:26" x14ac:dyDescent="0.2">
      <c r="B209" s="146">
        <v>4285</v>
      </c>
      <c r="C209" s="146" t="s">
        <v>359</v>
      </c>
      <c r="D209" s="92">
        <v>11</v>
      </c>
      <c r="E209" s="92">
        <v>8</v>
      </c>
      <c r="F209" s="92">
        <v>0</v>
      </c>
      <c r="G209" s="92">
        <v>0</v>
      </c>
      <c r="H209" s="92">
        <v>5</v>
      </c>
      <c r="I209" s="92">
        <v>12</v>
      </c>
      <c r="J209" s="92">
        <v>8</v>
      </c>
      <c r="K209" s="92">
        <v>1</v>
      </c>
      <c r="L209" s="92">
        <v>26</v>
      </c>
      <c r="M209" s="151">
        <v>0</v>
      </c>
      <c r="N209" s="151">
        <v>0</v>
      </c>
      <c r="O209" s="92">
        <v>0</v>
      </c>
      <c r="P209" s="92">
        <v>0</v>
      </c>
      <c r="Q209" s="92">
        <v>6</v>
      </c>
      <c r="R209" s="92">
        <v>11</v>
      </c>
      <c r="S209" s="92">
        <v>3</v>
      </c>
      <c r="T209" s="92">
        <v>0</v>
      </c>
      <c r="U209" s="92">
        <v>20</v>
      </c>
      <c r="V209" s="92">
        <v>2128</v>
      </c>
      <c r="W209" s="92">
        <v>30</v>
      </c>
      <c r="X209" s="92">
        <v>0</v>
      </c>
      <c r="Y209" s="92">
        <v>0</v>
      </c>
      <c r="Z209" s="92">
        <v>0</v>
      </c>
    </row>
    <row r="210" spans="2:26" x14ac:dyDescent="0.2">
      <c r="B210" s="146">
        <v>4286</v>
      </c>
      <c r="C210" s="146" t="s">
        <v>360</v>
      </c>
      <c r="D210" s="92">
        <v>11</v>
      </c>
      <c r="E210" s="92">
        <v>7</v>
      </c>
      <c r="F210" s="92">
        <v>0</v>
      </c>
      <c r="G210" s="92">
        <v>5</v>
      </c>
      <c r="H210" s="92">
        <v>20</v>
      </c>
      <c r="I210" s="92">
        <v>8</v>
      </c>
      <c r="J210" s="92">
        <v>6</v>
      </c>
      <c r="K210" s="92">
        <v>0</v>
      </c>
      <c r="L210" s="92">
        <v>39</v>
      </c>
      <c r="M210" s="151">
        <v>0</v>
      </c>
      <c r="N210" s="151">
        <v>0</v>
      </c>
      <c r="O210" s="92">
        <v>0</v>
      </c>
      <c r="P210" s="92">
        <v>5</v>
      </c>
      <c r="Q210" s="92">
        <v>23</v>
      </c>
      <c r="R210" s="92">
        <v>8</v>
      </c>
      <c r="S210" s="92">
        <v>1</v>
      </c>
      <c r="T210" s="92">
        <v>1</v>
      </c>
      <c r="U210" s="92">
        <v>36</v>
      </c>
      <c r="V210" s="92">
        <v>662</v>
      </c>
      <c r="W210" s="92">
        <v>3</v>
      </c>
      <c r="X210" s="92">
        <v>0</v>
      </c>
      <c r="Y210" s="92">
        <v>0</v>
      </c>
      <c r="Z210" s="92">
        <v>0</v>
      </c>
    </row>
    <row r="211" spans="2:26" x14ac:dyDescent="0.2">
      <c r="B211" s="146">
        <v>4287</v>
      </c>
      <c r="C211" s="146" t="s">
        <v>361</v>
      </c>
      <c r="D211" s="92">
        <v>8</v>
      </c>
      <c r="E211" s="92">
        <v>7</v>
      </c>
      <c r="F211" s="92">
        <v>0</v>
      </c>
      <c r="G211" s="92">
        <v>0</v>
      </c>
      <c r="H211" s="92">
        <v>2</v>
      </c>
      <c r="I211" s="92">
        <v>3</v>
      </c>
      <c r="J211" s="92">
        <v>4</v>
      </c>
      <c r="K211" s="92">
        <v>2</v>
      </c>
      <c r="L211" s="92">
        <v>11</v>
      </c>
      <c r="M211" s="151">
        <v>0</v>
      </c>
      <c r="N211" s="151">
        <v>0</v>
      </c>
      <c r="O211" s="92">
        <v>0</v>
      </c>
      <c r="P211" s="92">
        <v>0</v>
      </c>
      <c r="Q211" s="92">
        <v>2</v>
      </c>
      <c r="R211" s="92">
        <v>3</v>
      </c>
      <c r="S211" s="92">
        <v>3</v>
      </c>
      <c r="T211" s="92">
        <v>2</v>
      </c>
      <c r="U211" s="92">
        <v>4</v>
      </c>
      <c r="V211" s="92">
        <v>795</v>
      </c>
      <c r="W211" s="92">
        <v>0</v>
      </c>
      <c r="X211" s="92">
        <v>2</v>
      </c>
      <c r="Y211" s="92">
        <v>1</v>
      </c>
      <c r="Z211" s="92">
        <v>5</v>
      </c>
    </row>
    <row r="212" spans="2:26" x14ac:dyDescent="0.2">
      <c r="B212" s="146">
        <v>4288</v>
      </c>
      <c r="C212" s="146" t="s">
        <v>362</v>
      </c>
      <c r="D212" s="92">
        <v>1</v>
      </c>
      <c r="E212" s="92">
        <v>1</v>
      </c>
      <c r="F212" s="92">
        <v>0</v>
      </c>
      <c r="G212" s="92">
        <v>0</v>
      </c>
      <c r="H212" s="92">
        <v>0</v>
      </c>
      <c r="I212" s="92">
        <v>1</v>
      </c>
      <c r="J212" s="92">
        <v>0</v>
      </c>
      <c r="K212" s="92">
        <v>0</v>
      </c>
      <c r="L212" s="92">
        <v>1</v>
      </c>
      <c r="M212" s="151">
        <v>0</v>
      </c>
      <c r="N212" s="151">
        <v>0</v>
      </c>
      <c r="O212" s="92">
        <v>0</v>
      </c>
      <c r="P212" s="92">
        <v>0</v>
      </c>
      <c r="Q212" s="92">
        <v>0</v>
      </c>
      <c r="R212" s="92">
        <v>0</v>
      </c>
      <c r="S212" s="92">
        <v>0</v>
      </c>
      <c r="T212" s="92">
        <v>0</v>
      </c>
      <c r="U212" s="92">
        <v>0</v>
      </c>
      <c r="V212" s="92">
        <v>68</v>
      </c>
      <c r="W212" s="92">
        <v>0</v>
      </c>
      <c r="X212" s="92">
        <v>0</v>
      </c>
      <c r="Y212" s="92">
        <v>0</v>
      </c>
      <c r="Z212" s="92">
        <v>0</v>
      </c>
    </row>
    <row r="213" spans="2:26" x14ac:dyDescent="0.2">
      <c r="B213" s="146">
        <v>4289</v>
      </c>
      <c r="C213" s="146" t="s">
        <v>51</v>
      </c>
      <c r="D213" s="92">
        <v>1</v>
      </c>
      <c r="E213" s="92">
        <v>1</v>
      </c>
      <c r="F213" s="92">
        <v>0</v>
      </c>
      <c r="G213" s="92">
        <v>0</v>
      </c>
      <c r="H213" s="92">
        <v>0</v>
      </c>
      <c r="I213" s="92">
        <v>0</v>
      </c>
      <c r="J213" s="92">
        <v>1</v>
      </c>
      <c r="K213" s="92">
        <v>0</v>
      </c>
      <c r="L213" s="92">
        <v>1</v>
      </c>
      <c r="M213" s="153">
        <v>5</v>
      </c>
      <c r="N213" s="153">
        <v>3</v>
      </c>
      <c r="O213" s="92">
        <v>4</v>
      </c>
      <c r="P213" s="92">
        <v>9</v>
      </c>
      <c r="Q213" s="92">
        <v>7</v>
      </c>
      <c r="R213" s="92">
        <v>4</v>
      </c>
      <c r="S213" s="92">
        <v>0</v>
      </c>
      <c r="T213" s="92">
        <v>2</v>
      </c>
      <c r="U213" s="92">
        <v>22</v>
      </c>
      <c r="V213" s="92">
        <v>5734</v>
      </c>
      <c r="W213" s="92">
        <v>60</v>
      </c>
      <c r="X213" s="92">
        <v>11</v>
      </c>
      <c r="Y213" s="92">
        <v>3</v>
      </c>
      <c r="Z213" s="92">
        <v>74</v>
      </c>
    </row>
    <row r="214" spans="2:26" x14ac:dyDescent="0.2">
      <c r="B214" s="144">
        <v>4329</v>
      </c>
      <c r="C214" s="144" t="s">
        <v>387</v>
      </c>
      <c r="D214" s="93">
        <v>71</v>
      </c>
      <c r="E214" s="93">
        <v>60</v>
      </c>
      <c r="F214" s="93">
        <v>0</v>
      </c>
      <c r="G214" s="93">
        <v>25</v>
      </c>
      <c r="H214" s="93">
        <v>28</v>
      </c>
      <c r="I214" s="93">
        <v>42</v>
      </c>
      <c r="J214" s="93">
        <v>39</v>
      </c>
      <c r="K214" s="93">
        <v>15</v>
      </c>
      <c r="L214" s="93">
        <v>149</v>
      </c>
      <c r="M214" s="152">
        <v>33</v>
      </c>
      <c r="N214" s="152">
        <v>2</v>
      </c>
      <c r="O214" s="93">
        <v>6</v>
      </c>
      <c r="P214" s="93">
        <v>45</v>
      </c>
      <c r="Q214" s="93">
        <v>33</v>
      </c>
      <c r="R214" s="93">
        <v>37</v>
      </c>
      <c r="S214" s="93">
        <v>41</v>
      </c>
      <c r="T214" s="93">
        <v>2</v>
      </c>
      <c r="U214" s="93">
        <v>164</v>
      </c>
      <c r="V214" s="93">
        <v>14514</v>
      </c>
      <c r="W214" s="93">
        <v>156</v>
      </c>
      <c r="X214" s="93">
        <v>58</v>
      </c>
      <c r="Y214" s="93">
        <v>32</v>
      </c>
      <c r="Z214" s="93">
        <v>148</v>
      </c>
    </row>
    <row r="215" spans="2:26" x14ac:dyDescent="0.2">
      <c r="B215" s="146">
        <v>4323</v>
      </c>
      <c r="C215" s="146" t="s">
        <v>386</v>
      </c>
      <c r="D215" s="92">
        <v>7</v>
      </c>
      <c r="E215" s="92">
        <v>6</v>
      </c>
      <c r="F215" s="92">
        <v>0</v>
      </c>
      <c r="G215" s="92">
        <v>0</v>
      </c>
      <c r="H215" s="92">
        <v>0</v>
      </c>
      <c r="I215" s="92">
        <v>3</v>
      </c>
      <c r="J215" s="92">
        <v>3</v>
      </c>
      <c r="K215" s="92">
        <v>3</v>
      </c>
      <c r="L215" s="92">
        <v>9</v>
      </c>
      <c r="M215" s="153">
        <v>1</v>
      </c>
      <c r="N215" s="151">
        <v>0</v>
      </c>
      <c r="O215" s="92">
        <v>1</v>
      </c>
      <c r="P215" s="92">
        <v>6</v>
      </c>
      <c r="Q215" s="92">
        <v>8</v>
      </c>
      <c r="R215" s="92">
        <v>3</v>
      </c>
      <c r="S215" s="92">
        <v>6</v>
      </c>
      <c r="T215" s="92">
        <v>1</v>
      </c>
      <c r="U215" s="92">
        <v>25</v>
      </c>
      <c r="V215" s="92">
        <v>2119</v>
      </c>
      <c r="W215" s="92">
        <v>7</v>
      </c>
      <c r="X215" s="92">
        <v>10</v>
      </c>
      <c r="Y215" s="92">
        <v>10</v>
      </c>
      <c r="Z215" s="92">
        <v>10</v>
      </c>
    </row>
    <row r="216" spans="2:26" x14ac:dyDescent="0.2">
      <c r="B216" s="146">
        <v>4301</v>
      </c>
      <c r="C216" s="146" t="s">
        <v>364</v>
      </c>
      <c r="D216" s="92">
        <v>1</v>
      </c>
      <c r="E216" s="92">
        <v>1</v>
      </c>
      <c r="F216" s="92">
        <v>0</v>
      </c>
      <c r="G216" s="92">
        <v>0</v>
      </c>
      <c r="H216" s="92">
        <v>0</v>
      </c>
      <c r="I216" s="92">
        <v>1</v>
      </c>
      <c r="J216" s="92">
        <v>0</v>
      </c>
      <c r="K216" s="92">
        <v>0</v>
      </c>
      <c r="L216" s="92">
        <v>1</v>
      </c>
      <c r="M216" s="151">
        <v>0</v>
      </c>
      <c r="N216" s="151">
        <v>0</v>
      </c>
      <c r="O216" s="92">
        <v>0</v>
      </c>
      <c r="P216" s="92">
        <v>1</v>
      </c>
      <c r="Q216" s="92">
        <v>1</v>
      </c>
      <c r="R216" s="92">
        <v>2</v>
      </c>
      <c r="S216" s="92">
        <v>0</v>
      </c>
      <c r="T216" s="92">
        <v>2</v>
      </c>
      <c r="U216" s="92">
        <v>2</v>
      </c>
      <c r="V216" s="92">
        <v>109</v>
      </c>
      <c r="W216" s="92">
        <v>1</v>
      </c>
      <c r="X216" s="92">
        <v>0</v>
      </c>
      <c r="Y216" s="92">
        <v>0</v>
      </c>
      <c r="Z216" s="92">
        <v>0</v>
      </c>
    </row>
    <row r="217" spans="2:26" x14ac:dyDescent="0.2">
      <c r="B217" s="146">
        <v>4302</v>
      </c>
      <c r="C217" s="146" t="s">
        <v>365</v>
      </c>
      <c r="D217" s="92">
        <v>0</v>
      </c>
      <c r="E217" s="92">
        <v>0</v>
      </c>
      <c r="F217" s="92">
        <v>0</v>
      </c>
      <c r="G217" s="92">
        <v>0</v>
      </c>
      <c r="H217" s="92">
        <v>0</v>
      </c>
      <c r="I217" s="92">
        <v>0</v>
      </c>
      <c r="J217" s="92">
        <v>0</v>
      </c>
      <c r="K217" s="92">
        <v>0</v>
      </c>
      <c r="L217" s="92">
        <v>0</v>
      </c>
      <c r="M217" s="151">
        <v>0</v>
      </c>
      <c r="N217" s="151">
        <v>0</v>
      </c>
      <c r="O217" s="92">
        <v>0</v>
      </c>
      <c r="P217" s="92">
        <v>0</v>
      </c>
      <c r="Q217" s="92">
        <v>0</v>
      </c>
      <c r="R217" s="92">
        <v>0</v>
      </c>
      <c r="S217" s="92">
        <v>0</v>
      </c>
      <c r="T217" s="92">
        <v>0</v>
      </c>
      <c r="U217" s="92">
        <v>0</v>
      </c>
      <c r="V217" s="92">
        <v>74</v>
      </c>
      <c r="W217" s="92">
        <v>1</v>
      </c>
      <c r="X217" s="92">
        <v>0</v>
      </c>
      <c r="Y217" s="92">
        <v>0</v>
      </c>
      <c r="Z217" s="92">
        <v>0</v>
      </c>
    </row>
    <row r="218" spans="2:26" x14ac:dyDescent="0.2">
      <c r="B218" s="146">
        <v>4303</v>
      </c>
      <c r="C218" s="146" t="s">
        <v>366</v>
      </c>
      <c r="D218" s="92">
        <v>2</v>
      </c>
      <c r="E218" s="92">
        <v>2</v>
      </c>
      <c r="F218" s="92">
        <v>0</v>
      </c>
      <c r="G218" s="92">
        <v>0</v>
      </c>
      <c r="H218" s="92">
        <v>0</v>
      </c>
      <c r="I218" s="92">
        <v>0</v>
      </c>
      <c r="J218" s="92">
        <v>2</v>
      </c>
      <c r="K218" s="92">
        <v>0</v>
      </c>
      <c r="L218" s="92">
        <v>2</v>
      </c>
      <c r="M218" s="153">
        <v>5</v>
      </c>
      <c r="N218" s="151">
        <v>0</v>
      </c>
      <c r="O218" s="92">
        <v>0</v>
      </c>
      <c r="P218" s="92">
        <v>2</v>
      </c>
      <c r="Q218" s="92">
        <v>1</v>
      </c>
      <c r="R218" s="92">
        <v>4</v>
      </c>
      <c r="S218" s="92">
        <v>4</v>
      </c>
      <c r="T218" s="92">
        <v>0</v>
      </c>
      <c r="U218" s="92">
        <v>11</v>
      </c>
      <c r="V218" s="92">
        <v>1590</v>
      </c>
      <c r="W218" s="92">
        <v>25</v>
      </c>
      <c r="X218" s="92">
        <v>0</v>
      </c>
      <c r="Y218" s="92">
        <v>0</v>
      </c>
      <c r="Z218" s="92">
        <v>0</v>
      </c>
    </row>
    <row r="219" spans="2:26" x14ac:dyDescent="0.2">
      <c r="B219" s="146">
        <v>4304</v>
      </c>
      <c r="C219" s="146" t="s">
        <v>367</v>
      </c>
      <c r="D219" s="92">
        <v>5</v>
      </c>
      <c r="E219" s="92">
        <v>2</v>
      </c>
      <c r="F219" s="92">
        <v>0</v>
      </c>
      <c r="G219" s="92">
        <v>0</v>
      </c>
      <c r="H219" s="92">
        <v>4</v>
      </c>
      <c r="I219" s="92">
        <v>10</v>
      </c>
      <c r="J219" s="92">
        <v>4</v>
      </c>
      <c r="K219" s="92">
        <v>1</v>
      </c>
      <c r="L219" s="92">
        <v>19</v>
      </c>
      <c r="M219" s="151">
        <v>0</v>
      </c>
      <c r="N219" s="151">
        <v>0</v>
      </c>
      <c r="O219" s="92">
        <v>0</v>
      </c>
      <c r="P219" s="92">
        <v>3</v>
      </c>
      <c r="Q219" s="92">
        <v>5</v>
      </c>
      <c r="R219" s="92">
        <v>1</v>
      </c>
      <c r="S219" s="92">
        <v>7</v>
      </c>
      <c r="T219" s="92">
        <v>1</v>
      </c>
      <c r="U219" s="92">
        <v>17</v>
      </c>
      <c r="V219" s="92">
        <v>1613</v>
      </c>
      <c r="W219" s="92">
        <v>36</v>
      </c>
      <c r="X219" s="92">
        <v>4</v>
      </c>
      <c r="Y219" s="92">
        <v>2</v>
      </c>
      <c r="Z219" s="92">
        <v>21</v>
      </c>
    </row>
    <row r="220" spans="2:26" x14ac:dyDescent="0.2">
      <c r="B220" s="146">
        <v>4305</v>
      </c>
      <c r="C220" s="146" t="s">
        <v>368</v>
      </c>
      <c r="D220" s="92">
        <v>12</v>
      </c>
      <c r="E220" s="92">
        <v>10</v>
      </c>
      <c r="F220" s="92">
        <v>0</v>
      </c>
      <c r="G220" s="92">
        <v>0</v>
      </c>
      <c r="H220" s="92">
        <v>0</v>
      </c>
      <c r="I220" s="92">
        <v>4</v>
      </c>
      <c r="J220" s="92">
        <v>4</v>
      </c>
      <c r="K220" s="92">
        <v>6</v>
      </c>
      <c r="L220" s="92">
        <v>14</v>
      </c>
      <c r="M220" s="151">
        <v>0</v>
      </c>
      <c r="N220" s="151">
        <v>0</v>
      </c>
      <c r="O220" s="92">
        <v>0</v>
      </c>
      <c r="P220" s="92">
        <v>0</v>
      </c>
      <c r="Q220" s="92">
        <v>1</v>
      </c>
      <c r="R220" s="92">
        <v>2</v>
      </c>
      <c r="S220" s="92">
        <v>6</v>
      </c>
      <c r="T220" s="92">
        <v>0</v>
      </c>
      <c r="U220" s="92">
        <v>7</v>
      </c>
      <c r="V220" s="92">
        <v>879</v>
      </c>
      <c r="W220" s="92">
        <v>6</v>
      </c>
      <c r="X220" s="92">
        <v>19</v>
      </c>
      <c r="Y220" s="92">
        <v>2</v>
      </c>
      <c r="Z220" s="92">
        <v>49</v>
      </c>
    </row>
    <row r="221" spans="2:26" x14ac:dyDescent="0.2">
      <c r="B221" s="146">
        <v>4306</v>
      </c>
      <c r="C221" s="146" t="s">
        <v>369</v>
      </c>
      <c r="D221" s="92">
        <v>0</v>
      </c>
      <c r="E221" s="92">
        <v>0</v>
      </c>
      <c r="F221" s="92">
        <v>0</v>
      </c>
      <c r="G221" s="92">
        <v>0</v>
      </c>
      <c r="H221" s="92">
        <v>0</v>
      </c>
      <c r="I221" s="92">
        <v>0</v>
      </c>
      <c r="J221" s="92">
        <v>0</v>
      </c>
      <c r="K221" s="92">
        <v>0</v>
      </c>
      <c r="L221" s="92">
        <v>0</v>
      </c>
      <c r="M221" s="151">
        <v>0</v>
      </c>
      <c r="N221" s="151">
        <v>0</v>
      </c>
      <c r="O221" s="92">
        <v>0</v>
      </c>
      <c r="P221" s="92">
        <v>0</v>
      </c>
      <c r="Q221" s="92">
        <v>0</v>
      </c>
      <c r="R221" s="92">
        <v>0</v>
      </c>
      <c r="S221" s="92">
        <v>0</v>
      </c>
      <c r="T221" s="92">
        <v>0</v>
      </c>
      <c r="U221" s="92">
        <v>0</v>
      </c>
      <c r="V221" s="92">
        <v>187</v>
      </c>
      <c r="W221" s="92">
        <v>4</v>
      </c>
      <c r="X221" s="92">
        <v>0</v>
      </c>
      <c r="Y221" s="92">
        <v>0</v>
      </c>
      <c r="Z221" s="92">
        <v>0</v>
      </c>
    </row>
    <row r="222" spans="2:26" x14ac:dyDescent="0.2">
      <c r="B222" s="146">
        <v>4307</v>
      </c>
      <c r="C222" s="146" t="s">
        <v>370</v>
      </c>
      <c r="D222" s="92">
        <v>8</v>
      </c>
      <c r="E222" s="92">
        <v>8</v>
      </c>
      <c r="F222" s="92">
        <v>0</v>
      </c>
      <c r="G222" s="92">
        <v>0</v>
      </c>
      <c r="H222" s="92">
        <v>0</v>
      </c>
      <c r="I222" s="92">
        <v>2</v>
      </c>
      <c r="J222" s="92">
        <v>5</v>
      </c>
      <c r="K222" s="92">
        <v>1</v>
      </c>
      <c r="L222" s="92">
        <v>8</v>
      </c>
      <c r="M222" s="153">
        <v>1</v>
      </c>
      <c r="N222" s="151">
        <v>0</v>
      </c>
      <c r="O222" s="92">
        <v>0</v>
      </c>
      <c r="P222" s="92">
        <v>0</v>
      </c>
      <c r="Q222" s="92">
        <v>0</v>
      </c>
      <c r="R222" s="92">
        <v>2</v>
      </c>
      <c r="S222" s="92">
        <v>4</v>
      </c>
      <c r="T222" s="92">
        <v>2</v>
      </c>
      <c r="U222" s="92">
        <v>8</v>
      </c>
      <c r="V222" s="92">
        <v>355</v>
      </c>
      <c r="W222" s="92">
        <v>2</v>
      </c>
      <c r="X222" s="92">
        <v>3</v>
      </c>
      <c r="Y222" s="92">
        <v>3</v>
      </c>
      <c r="Z222" s="92">
        <v>3</v>
      </c>
    </row>
    <row r="223" spans="2:26" x14ac:dyDescent="0.2">
      <c r="B223" s="146">
        <v>4308</v>
      </c>
      <c r="C223" s="146" t="s">
        <v>371</v>
      </c>
      <c r="D223" s="92">
        <v>0</v>
      </c>
      <c r="E223" s="92">
        <v>0</v>
      </c>
      <c r="F223" s="92">
        <v>0</v>
      </c>
      <c r="G223" s="92">
        <v>0</v>
      </c>
      <c r="H223" s="92">
        <v>0</v>
      </c>
      <c r="I223" s="92">
        <v>0</v>
      </c>
      <c r="J223" s="92">
        <v>0</v>
      </c>
      <c r="K223" s="92">
        <v>0</v>
      </c>
      <c r="L223" s="92">
        <v>0</v>
      </c>
      <c r="M223" s="153">
        <v>11</v>
      </c>
      <c r="N223" s="151">
        <v>0</v>
      </c>
      <c r="O223" s="92">
        <v>1</v>
      </c>
      <c r="P223" s="92">
        <v>1</v>
      </c>
      <c r="Q223" s="92">
        <v>3</v>
      </c>
      <c r="R223" s="92">
        <v>1</v>
      </c>
      <c r="S223" s="92">
        <v>1</v>
      </c>
      <c r="T223" s="92">
        <v>1</v>
      </c>
      <c r="U223" s="92">
        <v>0</v>
      </c>
      <c r="V223" s="92">
        <v>230</v>
      </c>
      <c r="W223" s="92">
        <v>0</v>
      </c>
      <c r="X223" s="92">
        <v>0</v>
      </c>
      <c r="Y223" s="92">
        <v>0</v>
      </c>
      <c r="Z223" s="92">
        <v>0</v>
      </c>
    </row>
    <row r="224" spans="2:26" x14ac:dyDescent="0.2">
      <c r="B224" s="146">
        <v>4309</v>
      </c>
      <c r="C224" s="146" t="s">
        <v>372</v>
      </c>
      <c r="D224" s="92">
        <v>2</v>
      </c>
      <c r="E224" s="92">
        <v>1</v>
      </c>
      <c r="F224" s="92">
        <v>0</v>
      </c>
      <c r="G224" s="92">
        <v>25</v>
      </c>
      <c r="H224" s="92">
        <v>17</v>
      </c>
      <c r="I224" s="92">
        <v>16</v>
      </c>
      <c r="J224" s="92">
        <v>0</v>
      </c>
      <c r="K224" s="92">
        <v>0</v>
      </c>
      <c r="L224" s="92">
        <v>58</v>
      </c>
      <c r="M224" s="153">
        <v>5</v>
      </c>
      <c r="N224" s="151">
        <v>0</v>
      </c>
      <c r="O224" s="92">
        <v>2</v>
      </c>
      <c r="P224" s="92">
        <v>27</v>
      </c>
      <c r="Q224" s="92">
        <v>15</v>
      </c>
      <c r="R224" s="92">
        <v>15</v>
      </c>
      <c r="S224" s="92">
        <v>0</v>
      </c>
      <c r="T224" s="92">
        <v>1</v>
      </c>
      <c r="U224" s="92">
        <v>58</v>
      </c>
      <c r="V224" s="92">
        <v>1471</v>
      </c>
      <c r="W224" s="92">
        <v>3</v>
      </c>
      <c r="X224" s="92">
        <v>0</v>
      </c>
      <c r="Y224" s="92">
        <v>0</v>
      </c>
      <c r="Z224" s="92">
        <v>0</v>
      </c>
    </row>
    <row r="225" spans="2:26" x14ac:dyDescent="0.2">
      <c r="B225" s="146">
        <v>4310</v>
      </c>
      <c r="C225" s="146" t="s">
        <v>373</v>
      </c>
      <c r="D225" s="92">
        <v>3</v>
      </c>
      <c r="E225" s="92">
        <v>3</v>
      </c>
      <c r="F225" s="92">
        <v>0</v>
      </c>
      <c r="G225" s="92">
        <v>0</v>
      </c>
      <c r="H225" s="92">
        <v>0</v>
      </c>
      <c r="I225" s="92">
        <v>0</v>
      </c>
      <c r="J225" s="92">
        <v>3</v>
      </c>
      <c r="K225" s="92">
        <v>0</v>
      </c>
      <c r="L225" s="92">
        <v>3</v>
      </c>
      <c r="M225" s="151">
        <v>0</v>
      </c>
      <c r="N225" s="151">
        <v>0</v>
      </c>
      <c r="O225" s="92">
        <v>1</v>
      </c>
      <c r="P225" s="92">
        <v>1</v>
      </c>
      <c r="Q225" s="92">
        <v>0</v>
      </c>
      <c r="R225" s="92">
        <v>0</v>
      </c>
      <c r="S225" s="92">
        <v>1</v>
      </c>
      <c r="T225" s="92">
        <v>1</v>
      </c>
      <c r="U225" s="92">
        <v>0</v>
      </c>
      <c r="V225" s="92">
        <v>707</v>
      </c>
      <c r="W225" s="92">
        <v>1</v>
      </c>
      <c r="X225" s="92">
        <v>4</v>
      </c>
      <c r="Y225" s="92">
        <v>0</v>
      </c>
      <c r="Z225" s="92">
        <v>42</v>
      </c>
    </row>
    <row r="226" spans="2:26" x14ac:dyDescent="0.2">
      <c r="B226" s="146">
        <v>4311</v>
      </c>
      <c r="C226" s="146" t="s">
        <v>374</v>
      </c>
      <c r="D226" s="92">
        <v>4</v>
      </c>
      <c r="E226" s="92">
        <v>4</v>
      </c>
      <c r="F226" s="92">
        <v>0</v>
      </c>
      <c r="G226" s="92">
        <v>0</v>
      </c>
      <c r="H226" s="92">
        <v>0</v>
      </c>
      <c r="I226" s="92">
        <v>0</v>
      </c>
      <c r="J226" s="92">
        <v>4</v>
      </c>
      <c r="K226" s="92">
        <v>0</v>
      </c>
      <c r="L226" s="92">
        <v>4</v>
      </c>
      <c r="M226" s="153">
        <v>2</v>
      </c>
      <c r="N226" s="151">
        <v>0</v>
      </c>
      <c r="O226" s="92">
        <v>1</v>
      </c>
      <c r="P226" s="92">
        <v>2</v>
      </c>
      <c r="Q226" s="92">
        <v>1</v>
      </c>
      <c r="R226" s="92">
        <v>2</v>
      </c>
      <c r="S226" s="92">
        <v>2</v>
      </c>
      <c r="T226" s="92">
        <v>0</v>
      </c>
      <c r="U226" s="92">
        <v>6</v>
      </c>
      <c r="V226" s="92">
        <v>580</v>
      </c>
      <c r="W226" s="92">
        <v>4</v>
      </c>
      <c r="X226" s="92">
        <v>3</v>
      </c>
      <c r="Y226" s="92">
        <v>1</v>
      </c>
      <c r="Z226" s="92">
        <v>5</v>
      </c>
    </row>
    <row r="227" spans="2:26" x14ac:dyDescent="0.2">
      <c r="B227" s="146">
        <v>4312</v>
      </c>
      <c r="C227" s="146" t="s">
        <v>375</v>
      </c>
      <c r="D227" s="92">
        <v>7</v>
      </c>
      <c r="E227" s="92">
        <v>5</v>
      </c>
      <c r="F227" s="92">
        <v>0</v>
      </c>
      <c r="G227" s="92">
        <v>0</v>
      </c>
      <c r="H227" s="92">
        <v>2</v>
      </c>
      <c r="I227" s="92">
        <v>1</v>
      </c>
      <c r="J227" s="92">
        <v>4</v>
      </c>
      <c r="K227" s="92">
        <v>2</v>
      </c>
      <c r="L227" s="92">
        <v>9</v>
      </c>
      <c r="M227" s="153">
        <v>2</v>
      </c>
      <c r="N227" s="151">
        <v>0</v>
      </c>
      <c r="O227" s="92">
        <v>1</v>
      </c>
      <c r="P227" s="92">
        <v>2</v>
      </c>
      <c r="Q227" s="92">
        <v>1</v>
      </c>
      <c r="R227" s="92">
        <v>2</v>
      </c>
      <c r="S227" s="92">
        <v>3</v>
      </c>
      <c r="T227" s="92">
        <v>2</v>
      </c>
      <c r="U227" s="92">
        <v>9</v>
      </c>
      <c r="V227" s="92">
        <v>1069</v>
      </c>
      <c r="W227" s="92">
        <v>7</v>
      </c>
      <c r="X227" s="92">
        <v>3</v>
      </c>
      <c r="Y227" s="92">
        <v>3</v>
      </c>
      <c r="Z227" s="92">
        <v>3</v>
      </c>
    </row>
    <row r="228" spans="2:26" x14ac:dyDescent="0.2">
      <c r="B228" s="146">
        <v>4313</v>
      </c>
      <c r="C228" s="146" t="s">
        <v>376</v>
      </c>
      <c r="D228" s="92">
        <v>5</v>
      </c>
      <c r="E228" s="92">
        <v>5</v>
      </c>
      <c r="F228" s="92">
        <v>0</v>
      </c>
      <c r="G228" s="92">
        <v>0</v>
      </c>
      <c r="H228" s="92">
        <v>1</v>
      </c>
      <c r="I228" s="92">
        <v>1</v>
      </c>
      <c r="J228" s="92">
        <v>3</v>
      </c>
      <c r="K228" s="92">
        <v>0</v>
      </c>
      <c r="L228" s="92">
        <v>5</v>
      </c>
      <c r="M228" s="153">
        <v>2</v>
      </c>
      <c r="N228" s="153">
        <v>1</v>
      </c>
      <c r="O228" s="92">
        <v>0</v>
      </c>
      <c r="P228" s="92">
        <v>1</v>
      </c>
      <c r="Q228" s="92">
        <v>4</v>
      </c>
      <c r="R228" s="92">
        <v>1</v>
      </c>
      <c r="S228" s="92">
        <v>2</v>
      </c>
      <c r="T228" s="92">
        <v>0</v>
      </c>
      <c r="U228" s="92">
        <v>8</v>
      </c>
      <c r="V228" s="92">
        <v>932</v>
      </c>
      <c r="W228" s="92">
        <v>0</v>
      </c>
      <c r="X228" s="92">
        <v>3</v>
      </c>
      <c r="Y228" s="92">
        <v>3</v>
      </c>
      <c r="Z228" s="92">
        <v>3</v>
      </c>
    </row>
    <row r="229" spans="2:26" x14ac:dyDescent="0.2">
      <c r="B229" s="146">
        <v>4314</v>
      </c>
      <c r="C229" s="146" t="s">
        <v>377</v>
      </c>
      <c r="D229" s="92">
        <v>2</v>
      </c>
      <c r="E229" s="92">
        <v>2</v>
      </c>
      <c r="F229" s="92">
        <v>0</v>
      </c>
      <c r="G229" s="92">
        <v>0</v>
      </c>
      <c r="H229" s="92">
        <v>0</v>
      </c>
      <c r="I229" s="92">
        <v>0</v>
      </c>
      <c r="J229" s="92">
        <v>1</v>
      </c>
      <c r="K229" s="92">
        <v>1</v>
      </c>
      <c r="L229" s="92">
        <v>2</v>
      </c>
      <c r="M229" s="151">
        <v>0</v>
      </c>
      <c r="N229" s="151">
        <v>0</v>
      </c>
      <c r="O229" s="92">
        <v>0</v>
      </c>
      <c r="P229" s="92">
        <v>0</v>
      </c>
      <c r="Q229" s="92">
        <v>0</v>
      </c>
      <c r="R229" s="92">
        <v>0</v>
      </c>
      <c r="S229" s="92">
        <v>1</v>
      </c>
      <c r="T229" s="92">
        <v>0</v>
      </c>
      <c r="U229" s="92">
        <v>1</v>
      </c>
      <c r="V229" s="92">
        <v>104</v>
      </c>
      <c r="W229" s="92">
        <v>0</v>
      </c>
      <c r="X229" s="92">
        <v>0</v>
      </c>
      <c r="Y229" s="92">
        <v>0</v>
      </c>
      <c r="Z229" s="92">
        <v>0</v>
      </c>
    </row>
    <row r="230" spans="2:26" x14ac:dyDescent="0.2">
      <c r="B230" s="146">
        <v>4315</v>
      </c>
      <c r="C230" s="146" t="s">
        <v>378</v>
      </c>
      <c r="D230" s="92">
        <v>0</v>
      </c>
      <c r="E230" s="92">
        <v>0</v>
      </c>
      <c r="F230" s="92">
        <v>0</v>
      </c>
      <c r="G230" s="92">
        <v>0</v>
      </c>
      <c r="H230" s="92">
        <v>0</v>
      </c>
      <c r="I230" s="92">
        <v>0</v>
      </c>
      <c r="J230" s="92">
        <v>0</v>
      </c>
      <c r="K230" s="92">
        <v>0</v>
      </c>
      <c r="L230" s="92">
        <v>0</v>
      </c>
      <c r="M230" s="151">
        <v>0</v>
      </c>
      <c r="N230" s="151">
        <v>0</v>
      </c>
      <c r="O230" s="92">
        <v>0</v>
      </c>
      <c r="P230" s="92">
        <v>0</v>
      </c>
      <c r="Q230" s="92">
        <v>3</v>
      </c>
      <c r="R230" s="92">
        <v>1</v>
      </c>
      <c r="S230" s="92">
        <v>1</v>
      </c>
      <c r="T230" s="92">
        <v>0</v>
      </c>
      <c r="U230" s="92">
        <v>5</v>
      </c>
      <c r="V230" s="92">
        <v>408</v>
      </c>
      <c r="W230" s="92">
        <v>0</v>
      </c>
      <c r="X230" s="92">
        <v>0</v>
      </c>
      <c r="Y230" s="92">
        <v>0</v>
      </c>
      <c r="Z230" s="92">
        <v>0</v>
      </c>
    </row>
    <row r="231" spans="2:26" x14ac:dyDescent="0.2">
      <c r="B231" s="146">
        <v>4316</v>
      </c>
      <c r="C231" s="146" t="s">
        <v>379</v>
      </c>
      <c r="D231" s="92">
        <v>4</v>
      </c>
      <c r="E231" s="92">
        <v>4</v>
      </c>
      <c r="F231" s="92">
        <v>0</v>
      </c>
      <c r="G231" s="92">
        <v>0</v>
      </c>
      <c r="H231" s="92">
        <v>1</v>
      </c>
      <c r="I231" s="92">
        <v>0</v>
      </c>
      <c r="J231" s="92">
        <v>2</v>
      </c>
      <c r="K231" s="92">
        <v>1</v>
      </c>
      <c r="L231" s="92">
        <v>4</v>
      </c>
      <c r="M231" s="151">
        <v>0</v>
      </c>
      <c r="N231" s="151">
        <v>0</v>
      </c>
      <c r="O231" s="92">
        <v>0</v>
      </c>
      <c r="P231" s="92">
        <v>1</v>
      </c>
      <c r="Q231" s="92">
        <v>1</v>
      </c>
      <c r="R231" s="92">
        <v>0</v>
      </c>
      <c r="S231" s="92">
        <v>1</v>
      </c>
      <c r="T231" s="92">
        <v>1</v>
      </c>
      <c r="U231" s="92">
        <v>4</v>
      </c>
      <c r="V231" s="92">
        <v>294</v>
      </c>
      <c r="W231" s="92">
        <v>0</v>
      </c>
      <c r="X231" s="92">
        <v>0</v>
      </c>
      <c r="Y231" s="92">
        <v>0</v>
      </c>
      <c r="Z231" s="92">
        <v>0</v>
      </c>
    </row>
    <row r="232" spans="2:26" x14ac:dyDescent="0.2">
      <c r="B232" s="146">
        <v>4317</v>
      </c>
      <c r="C232" s="146" t="s">
        <v>380</v>
      </c>
      <c r="D232" s="92">
        <v>1</v>
      </c>
      <c r="E232" s="92">
        <v>1</v>
      </c>
      <c r="F232" s="92">
        <v>0</v>
      </c>
      <c r="G232" s="92">
        <v>0</v>
      </c>
      <c r="H232" s="92">
        <v>0</v>
      </c>
      <c r="I232" s="92">
        <v>0</v>
      </c>
      <c r="J232" s="92">
        <v>1</v>
      </c>
      <c r="K232" s="92">
        <v>0</v>
      </c>
      <c r="L232" s="92">
        <v>1</v>
      </c>
      <c r="M232" s="151">
        <v>0</v>
      </c>
      <c r="N232" s="153">
        <v>1</v>
      </c>
      <c r="O232" s="92">
        <v>0</v>
      </c>
      <c r="P232" s="92">
        <v>1</v>
      </c>
      <c r="Q232" s="92">
        <v>0</v>
      </c>
      <c r="R232" s="92">
        <v>0</v>
      </c>
      <c r="S232" s="92">
        <v>1</v>
      </c>
      <c r="T232" s="92">
        <v>1</v>
      </c>
      <c r="U232" s="92">
        <v>1</v>
      </c>
      <c r="V232" s="92">
        <v>109</v>
      </c>
      <c r="W232" s="92">
        <v>25</v>
      </c>
      <c r="X232" s="92">
        <v>3</v>
      </c>
      <c r="Y232" s="92">
        <v>3</v>
      </c>
      <c r="Z232" s="92">
        <v>3</v>
      </c>
    </row>
    <row r="233" spans="2:26" x14ac:dyDescent="0.2">
      <c r="B233" s="146">
        <v>4318</v>
      </c>
      <c r="C233" s="146" t="s">
        <v>381</v>
      </c>
      <c r="D233" s="92">
        <v>1</v>
      </c>
      <c r="E233" s="92">
        <v>1</v>
      </c>
      <c r="F233" s="92">
        <v>0</v>
      </c>
      <c r="G233" s="92">
        <v>0</v>
      </c>
      <c r="H233" s="92">
        <v>0</v>
      </c>
      <c r="I233" s="92">
        <v>1</v>
      </c>
      <c r="J233" s="92">
        <v>0</v>
      </c>
      <c r="K233" s="92">
        <v>0</v>
      </c>
      <c r="L233" s="92">
        <v>1</v>
      </c>
      <c r="M233" s="151">
        <v>0</v>
      </c>
      <c r="N233" s="151">
        <v>0</v>
      </c>
      <c r="O233" s="92">
        <v>1</v>
      </c>
      <c r="P233" s="92">
        <v>0</v>
      </c>
      <c r="Q233" s="92">
        <v>0</v>
      </c>
      <c r="R233" s="92">
        <v>1</v>
      </c>
      <c r="S233" s="92">
        <v>2</v>
      </c>
      <c r="T233" s="92">
        <v>0</v>
      </c>
      <c r="U233" s="92">
        <v>0</v>
      </c>
      <c r="V233" s="92">
        <v>600</v>
      </c>
      <c r="W233" s="92">
        <v>14</v>
      </c>
      <c r="X233" s="92">
        <v>2</v>
      </c>
      <c r="Y233" s="92">
        <v>1</v>
      </c>
      <c r="Z233" s="92">
        <v>5</v>
      </c>
    </row>
    <row r="234" spans="2:26" x14ac:dyDescent="0.2">
      <c r="B234" s="146">
        <v>4319</v>
      </c>
      <c r="C234" s="146" t="s">
        <v>382</v>
      </c>
      <c r="D234" s="92">
        <v>0</v>
      </c>
      <c r="E234" s="92">
        <v>0</v>
      </c>
      <c r="F234" s="92">
        <v>0</v>
      </c>
      <c r="G234" s="92">
        <v>0</v>
      </c>
      <c r="H234" s="92">
        <v>0</v>
      </c>
      <c r="I234" s="92">
        <v>0</v>
      </c>
      <c r="J234" s="92">
        <v>0</v>
      </c>
      <c r="K234" s="92">
        <v>0</v>
      </c>
      <c r="L234" s="92">
        <v>0</v>
      </c>
      <c r="M234" s="151">
        <v>0</v>
      </c>
      <c r="N234" s="151">
        <v>0</v>
      </c>
      <c r="O234" s="92">
        <v>0</v>
      </c>
      <c r="P234" s="92">
        <v>0</v>
      </c>
      <c r="Q234" s="92">
        <v>1</v>
      </c>
      <c r="R234" s="92">
        <v>0</v>
      </c>
      <c r="S234" s="92">
        <v>1</v>
      </c>
      <c r="T234" s="92">
        <v>1</v>
      </c>
      <c r="U234" s="92">
        <v>1</v>
      </c>
      <c r="V234" s="92">
        <v>277</v>
      </c>
      <c r="W234" s="92">
        <v>0</v>
      </c>
      <c r="X234" s="92">
        <v>0</v>
      </c>
      <c r="Y234" s="92">
        <v>0</v>
      </c>
      <c r="Z234" s="92">
        <v>0</v>
      </c>
    </row>
    <row r="235" spans="2:26" x14ac:dyDescent="0.2">
      <c r="B235" s="146">
        <v>4320</v>
      </c>
      <c r="C235" s="146" t="s">
        <v>383</v>
      </c>
      <c r="D235" s="92">
        <v>4</v>
      </c>
      <c r="E235" s="92">
        <v>3</v>
      </c>
      <c r="F235" s="92">
        <v>0</v>
      </c>
      <c r="G235" s="92">
        <v>0</v>
      </c>
      <c r="H235" s="92">
        <v>1</v>
      </c>
      <c r="I235" s="92">
        <v>2</v>
      </c>
      <c r="J235" s="92">
        <v>1</v>
      </c>
      <c r="K235" s="92">
        <v>0</v>
      </c>
      <c r="L235" s="92">
        <v>4</v>
      </c>
      <c r="M235" s="92">
        <v>4</v>
      </c>
      <c r="N235" s="151">
        <v>0</v>
      </c>
      <c r="O235" s="92">
        <v>0</v>
      </c>
      <c r="P235" s="92">
        <v>1</v>
      </c>
      <c r="Q235" s="92">
        <v>2</v>
      </c>
      <c r="R235" s="92">
        <v>1</v>
      </c>
      <c r="S235" s="92">
        <v>0</v>
      </c>
      <c r="T235" s="92">
        <v>0</v>
      </c>
      <c r="U235" s="92">
        <v>2</v>
      </c>
      <c r="V235" s="92">
        <v>506</v>
      </c>
      <c r="W235" s="92">
        <v>20</v>
      </c>
      <c r="X235" s="92">
        <v>4</v>
      </c>
      <c r="Y235" s="92">
        <v>4</v>
      </c>
      <c r="Z235" s="92">
        <v>4</v>
      </c>
    </row>
    <row r="236" spans="2:26" x14ac:dyDescent="0.2">
      <c r="B236" s="146">
        <v>4321</v>
      </c>
      <c r="C236" s="146" t="s">
        <v>384</v>
      </c>
      <c r="D236" s="92">
        <v>0</v>
      </c>
      <c r="E236" s="92">
        <v>0</v>
      </c>
      <c r="F236" s="92">
        <v>0</v>
      </c>
      <c r="G236" s="92">
        <v>0</v>
      </c>
      <c r="H236" s="92">
        <v>0</v>
      </c>
      <c r="I236" s="92">
        <v>0</v>
      </c>
      <c r="J236" s="92">
        <v>0</v>
      </c>
      <c r="K236" s="92">
        <v>0</v>
      </c>
      <c r="L236" s="92">
        <v>0</v>
      </c>
      <c r="M236" s="151">
        <v>0</v>
      </c>
      <c r="N236" s="151">
        <v>0</v>
      </c>
      <c r="O236" s="92">
        <v>0</v>
      </c>
      <c r="P236" s="92">
        <v>0</v>
      </c>
      <c r="Q236" s="92">
        <v>1</v>
      </c>
      <c r="R236" s="92">
        <v>0</v>
      </c>
      <c r="S236" s="92">
        <v>0</v>
      </c>
      <c r="T236" s="92">
        <v>0</v>
      </c>
      <c r="U236" s="92">
        <v>1</v>
      </c>
      <c r="V236" s="92">
        <v>153</v>
      </c>
      <c r="W236" s="92">
        <v>0</v>
      </c>
      <c r="X236" s="92">
        <v>0</v>
      </c>
      <c r="Y236" s="92">
        <v>0</v>
      </c>
      <c r="Z236" s="92">
        <v>0</v>
      </c>
    </row>
    <row r="237" spans="2:26" x14ac:dyDescent="0.2">
      <c r="B237" s="146">
        <v>4322</v>
      </c>
      <c r="C237" s="146" t="s">
        <v>385</v>
      </c>
      <c r="D237" s="92">
        <v>3</v>
      </c>
      <c r="E237" s="92">
        <v>2</v>
      </c>
      <c r="F237" s="92">
        <v>0</v>
      </c>
      <c r="G237" s="92">
        <v>0</v>
      </c>
      <c r="H237" s="92">
        <v>2</v>
      </c>
      <c r="I237" s="92">
        <v>1</v>
      </c>
      <c r="J237" s="92">
        <v>2</v>
      </c>
      <c r="K237" s="92">
        <v>0</v>
      </c>
      <c r="L237" s="92">
        <v>5</v>
      </c>
      <c r="M237" s="151">
        <v>0</v>
      </c>
      <c r="N237" s="151">
        <v>0</v>
      </c>
      <c r="O237" s="92">
        <v>0</v>
      </c>
      <c r="P237" s="92">
        <v>0</v>
      </c>
      <c r="Q237" s="92">
        <v>3</v>
      </c>
      <c r="R237" s="92">
        <v>1</v>
      </c>
      <c r="S237" s="92">
        <v>4</v>
      </c>
      <c r="T237" s="92">
        <v>0</v>
      </c>
      <c r="U237" s="92">
        <v>8</v>
      </c>
      <c r="V237" s="92">
        <v>148</v>
      </c>
      <c r="W237" s="92">
        <v>0</v>
      </c>
      <c r="X237" s="92">
        <v>0</v>
      </c>
      <c r="Y237" s="92">
        <v>0</v>
      </c>
      <c r="Z237" s="92">
        <v>0</v>
      </c>
    </row>
  </sheetData>
  <mergeCells count="28">
    <mergeCell ref="N4:N6"/>
    <mergeCell ref="O4:U4"/>
    <mergeCell ref="V4:V6"/>
    <mergeCell ref="W4:W6"/>
    <mergeCell ref="X4:Z4"/>
    <mergeCell ref="U5:U6"/>
    <mergeCell ref="X5:Y5"/>
    <mergeCell ref="Z5:Z6"/>
    <mergeCell ref="O5:O6"/>
    <mergeCell ref="P5:P6"/>
    <mergeCell ref="Q5:Q6"/>
    <mergeCell ref="R5:R6"/>
    <mergeCell ref="S5:S6"/>
    <mergeCell ref="T5:T6"/>
    <mergeCell ref="B4:B6"/>
    <mergeCell ref="C4:C6"/>
    <mergeCell ref="D4:E4"/>
    <mergeCell ref="F4:L4"/>
    <mergeCell ref="M4:M6"/>
    <mergeCell ref="I5:I6"/>
    <mergeCell ref="J5:J6"/>
    <mergeCell ref="K5:K6"/>
    <mergeCell ref="L5:L6"/>
    <mergeCell ref="D5:D6"/>
    <mergeCell ref="E5:E6"/>
    <mergeCell ref="F5:F6"/>
    <mergeCell ref="G5:G6"/>
    <mergeCell ref="H5:H6"/>
  </mergeCell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4"/>
  <sheetViews>
    <sheetView workbookViewId="0">
      <pane ySplit="6" topLeftCell="A7" activePane="bottomLeft" state="frozen"/>
      <selection pane="bottomLeft"/>
    </sheetView>
  </sheetViews>
  <sheetFormatPr baseColWidth="10" defaultRowHeight="12.75" x14ac:dyDescent="0.2"/>
  <cols>
    <col min="1" max="1" width="3.7109375" style="156" customWidth="1"/>
    <col min="2" max="2" width="10.28515625" style="156" customWidth="1"/>
    <col min="3" max="3" width="19.7109375" style="156" customWidth="1"/>
    <col min="4" max="13" width="12.28515625" style="156" customWidth="1"/>
    <col min="14" max="14" width="12.28515625" style="161" customWidth="1"/>
    <col min="15" max="16384" width="11.42578125" style="156"/>
  </cols>
  <sheetData>
    <row r="1" spans="1:28" ht="15.75" x14ac:dyDescent="0.2">
      <c r="A1" s="155" t="str">
        <f>Inhaltsverzeichnis!B48&amp;" "&amp;Inhaltsverzeichnis!C48&amp;": "&amp;Inhaltsverzeichnis!E48</f>
        <v>Tabelle 25: Wohnungsbesstand per 31.12.2012 und Leerwohnungen vom 1. Juni 2013 nach Gemeinden</v>
      </c>
      <c r="C1" s="157"/>
      <c r="D1" s="157"/>
      <c r="E1" s="157"/>
      <c r="F1" s="157"/>
      <c r="G1" s="157"/>
      <c r="H1" s="157"/>
      <c r="I1" s="157"/>
      <c r="J1" s="157"/>
      <c r="K1" s="157"/>
      <c r="L1" s="157"/>
      <c r="AB1" s="150"/>
    </row>
    <row r="2" spans="1:28" x14ac:dyDescent="0.2">
      <c r="B2" s="158"/>
      <c r="C2" s="157"/>
      <c r="D2" s="157"/>
      <c r="E2" s="157"/>
      <c r="F2" s="157"/>
      <c r="G2" s="157"/>
      <c r="H2" s="157"/>
      <c r="I2" s="157"/>
      <c r="J2" s="157"/>
      <c r="K2" s="157"/>
      <c r="L2" s="157"/>
      <c r="AB2" s="150"/>
    </row>
    <row r="3" spans="1:28" x14ac:dyDescent="0.2">
      <c r="B3" s="158"/>
      <c r="C3" s="157"/>
      <c r="D3" s="157"/>
      <c r="E3" s="157"/>
      <c r="F3" s="157"/>
      <c r="G3" s="157"/>
      <c r="H3" s="157"/>
      <c r="I3" s="157"/>
      <c r="J3" s="157"/>
      <c r="K3" s="157"/>
      <c r="L3" s="157"/>
      <c r="AB3" s="150"/>
    </row>
    <row r="4" spans="1:28" x14ac:dyDescent="0.2">
      <c r="B4" s="263" t="s">
        <v>429</v>
      </c>
      <c r="C4" s="263" t="s">
        <v>517</v>
      </c>
      <c r="D4" s="263" t="s">
        <v>527</v>
      </c>
      <c r="E4" s="256" t="s">
        <v>528</v>
      </c>
      <c r="F4" s="266"/>
      <c r="G4" s="266"/>
      <c r="H4" s="266"/>
      <c r="I4" s="266"/>
      <c r="J4" s="266"/>
      <c r="K4" s="266"/>
      <c r="L4" s="266"/>
      <c r="M4" s="257"/>
      <c r="N4" s="260" t="s">
        <v>529</v>
      </c>
    </row>
    <row r="5" spans="1:28" x14ac:dyDescent="0.2">
      <c r="B5" s="264"/>
      <c r="C5" s="264"/>
      <c r="D5" s="264"/>
      <c r="E5" s="258">
        <v>1</v>
      </c>
      <c r="F5" s="258">
        <v>2</v>
      </c>
      <c r="G5" s="258">
        <v>3</v>
      </c>
      <c r="H5" s="258">
        <v>4</v>
      </c>
      <c r="I5" s="258">
        <v>5</v>
      </c>
      <c r="J5" s="258" t="s">
        <v>111</v>
      </c>
      <c r="K5" s="256" t="s">
        <v>170</v>
      </c>
      <c r="L5" s="257"/>
      <c r="M5" s="258" t="s">
        <v>30</v>
      </c>
      <c r="N5" s="261"/>
    </row>
    <row r="6" spans="1:28" ht="38.25" x14ac:dyDescent="0.2">
      <c r="B6" s="265"/>
      <c r="C6" s="265"/>
      <c r="D6" s="265"/>
      <c r="E6" s="259"/>
      <c r="F6" s="259"/>
      <c r="G6" s="259"/>
      <c r="H6" s="259"/>
      <c r="I6" s="259"/>
      <c r="J6" s="259"/>
      <c r="K6" s="167" t="s">
        <v>530</v>
      </c>
      <c r="L6" s="168" t="s">
        <v>531</v>
      </c>
      <c r="M6" s="259"/>
      <c r="N6" s="262"/>
    </row>
    <row r="7" spans="1:28" s="163" customFormat="1" x14ac:dyDescent="0.2">
      <c r="B7" s="164">
        <v>4335</v>
      </c>
      <c r="C7" s="164" t="s">
        <v>54</v>
      </c>
      <c r="D7" s="165">
        <v>291022</v>
      </c>
      <c r="E7" s="165">
        <v>241</v>
      </c>
      <c r="F7" s="165">
        <v>550</v>
      </c>
      <c r="G7" s="165">
        <v>1434</v>
      </c>
      <c r="H7" s="165">
        <v>1647</v>
      </c>
      <c r="I7" s="165">
        <v>668</v>
      </c>
      <c r="J7" s="165">
        <v>341</v>
      </c>
      <c r="K7" s="165">
        <v>755</v>
      </c>
      <c r="L7" s="165">
        <v>975</v>
      </c>
      <c r="M7" s="165">
        <v>4881</v>
      </c>
      <c r="N7" s="166">
        <v>1.6771927895485563</v>
      </c>
    </row>
    <row r="8" spans="1:28" s="163" customFormat="1" x14ac:dyDescent="0.2">
      <c r="B8" s="164">
        <v>4019</v>
      </c>
      <c r="C8" s="164" t="s">
        <v>182</v>
      </c>
      <c r="D8" s="165">
        <v>35047</v>
      </c>
      <c r="E8" s="165">
        <v>52</v>
      </c>
      <c r="F8" s="165">
        <v>82</v>
      </c>
      <c r="G8" s="165">
        <v>233</v>
      </c>
      <c r="H8" s="165">
        <v>246</v>
      </c>
      <c r="I8" s="165">
        <v>76</v>
      </c>
      <c r="J8" s="165">
        <v>45</v>
      </c>
      <c r="K8" s="165">
        <v>110</v>
      </c>
      <c r="L8" s="165">
        <v>108</v>
      </c>
      <c r="M8" s="165">
        <v>734</v>
      </c>
      <c r="N8" s="166">
        <v>2.0943304705110282</v>
      </c>
    </row>
    <row r="9" spans="1:28" x14ac:dyDescent="0.2">
      <c r="B9" s="159">
        <v>4001</v>
      </c>
      <c r="C9" s="159" t="s">
        <v>42</v>
      </c>
      <c r="D9" s="160">
        <v>10815</v>
      </c>
      <c r="E9" s="160">
        <v>7</v>
      </c>
      <c r="F9" s="160">
        <v>15</v>
      </c>
      <c r="G9" s="160">
        <v>34</v>
      </c>
      <c r="H9" s="160">
        <v>46</v>
      </c>
      <c r="I9" s="160">
        <v>6</v>
      </c>
      <c r="J9" s="160">
        <v>7</v>
      </c>
      <c r="K9" s="160">
        <v>7</v>
      </c>
      <c r="L9" s="160">
        <v>33</v>
      </c>
      <c r="M9" s="160">
        <v>115</v>
      </c>
      <c r="N9" s="162">
        <v>1.0633379565418399</v>
      </c>
    </row>
    <row r="10" spans="1:28" x14ac:dyDescent="0.2">
      <c r="B10" s="159">
        <v>4002</v>
      </c>
      <c r="C10" s="159" t="s">
        <v>171</v>
      </c>
      <c r="D10" s="160">
        <v>690</v>
      </c>
      <c r="E10" s="160">
        <v>0</v>
      </c>
      <c r="F10" s="160">
        <v>1</v>
      </c>
      <c r="G10" s="160">
        <v>1</v>
      </c>
      <c r="H10" s="160">
        <v>5</v>
      </c>
      <c r="I10" s="160">
        <v>2</v>
      </c>
      <c r="J10" s="160">
        <v>1</v>
      </c>
      <c r="K10" s="160">
        <v>5</v>
      </c>
      <c r="L10" s="160">
        <v>1</v>
      </c>
      <c r="M10" s="160">
        <v>10</v>
      </c>
      <c r="N10" s="162">
        <v>1.4492753623188406</v>
      </c>
    </row>
    <row r="11" spans="1:28" x14ac:dyDescent="0.2">
      <c r="B11" s="159">
        <v>4003</v>
      </c>
      <c r="C11" s="159" t="s">
        <v>172</v>
      </c>
      <c r="D11" s="160">
        <v>3438</v>
      </c>
      <c r="E11" s="160">
        <v>25</v>
      </c>
      <c r="F11" s="160">
        <v>28</v>
      </c>
      <c r="G11" s="160">
        <v>77</v>
      </c>
      <c r="H11" s="160">
        <v>65</v>
      </c>
      <c r="I11" s="160">
        <v>20</v>
      </c>
      <c r="J11" s="160">
        <v>11</v>
      </c>
      <c r="K11" s="160">
        <v>29</v>
      </c>
      <c r="L11" s="160">
        <v>27</v>
      </c>
      <c r="M11" s="160">
        <v>226</v>
      </c>
      <c r="N11" s="162">
        <v>6.5735892961023845</v>
      </c>
    </row>
    <row r="12" spans="1:28" x14ac:dyDescent="0.2">
      <c r="B12" s="159">
        <v>4004</v>
      </c>
      <c r="C12" s="159" t="s">
        <v>173</v>
      </c>
      <c r="D12" s="160">
        <v>321</v>
      </c>
      <c r="E12" s="160">
        <v>0</v>
      </c>
      <c r="F12" s="160">
        <v>0</v>
      </c>
      <c r="G12" s="160">
        <v>0</v>
      </c>
      <c r="H12" s="160">
        <v>0</v>
      </c>
      <c r="I12" s="160">
        <v>1</v>
      </c>
      <c r="J12" s="160">
        <v>0</v>
      </c>
      <c r="K12" s="160">
        <v>0</v>
      </c>
      <c r="L12" s="160">
        <v>0</v>
      </c>
      <c r="M12" s="160">
        <v>1</v>
      </c>
      <c r="N12" s="162">
        <v>0.3115264797507788</v>
      </c>
    </row>
    <row r="13" spans="1:28" x14ac:dyDescent="0.2">
      <c r="B13" s="159">
        <v>4005</v>
      </c>
      <c r="C13" s="159" t="s">
        <v>174</v>
      </c>
      <c r="D13" s="160">
        <v>1786</v>
      </c>
      <c r="E13" s="160">
        <v>1</v>
      </c>
      <c r="F13" s="160">
        <v>1</v>
      </c>
      <c r="G13" s="160">
        <v>7</v>
      </c>
      <c r="H13" s="160">
        <v>13</v>
      </c>
      <c r="I13" s="160">
        <v>4</v>
      </c>
      <c r="J13" s="160">
        <v>0</v>
      </c>
      <c r="K13" s="160">
        <v>3</v>
      </c>
      <c r="L13" s="160">
        <v>0</v>
      </c>
      <c r="M13" s="160">
        <v>26</v>
      </c>
      <c r="N13" s="162">
        <v>1.4557670772676372</v>
      </c>
    </row>
    <row r="14" spans="1:28" x14ac:dyDescent="0.2">
      <c r="B14" s="159">
        <v>4006</v>
      </c>
      <c r="C14" s="159" t="s">
        <v>175</v>
      </c>
      <c r="D14" s="160">
        <v>3172</v>
      </c>
      <c r="E14" s="160">
        <v>7</v>
      </c>
      <c r="F14" s="160">
        <v>15</v>
      </c>
      <c r="G14" s="160">
        <v>56</v>
      </c>
      <c r="H14" s="160">
        <v>42</v>
      </c>
      <c r="I14" s="160">
        <v>19</v>
      </c>
      <c r="J14" s="160">
        <v>17</v>
      </c>
      <c r="K14" s="160">
        <v>38</v>
      </c>
      <c r="L14" s="160">
        <v>9</v>
      </c>
      <c r="M14" s="160">
        <v>156</v>
      </c>
      <c r="N14" s="162">
        <v>4.918032786885246</v>
      </c>
    </row>
    <row r="15" spans="1:28" x14ac:dyDescent="0.2">
      <c r="B15" s="159">
        <v>4007</v>
      </c>
      <c r="C15" s="159" t="s">
        <v>176</v>
      </c>
      <c r="D15" s="160">
        <v>667</v>
      </c>
      <c r="E15" s="160">
        <v>0</v>
      </c>
      <c r="F15" s="160">
        <v>1</v>
      </c>
      <c r="G15" s="160">
        <v>0</v>
      </c>
      <c r="H15" s="160">
        <v>15</v>
      </c>
      <c r="I15" s="160">
        <v>2</v>
      </c>
      <c r="J15" s="160">
        <v>1</v>
      </c>
      <c r="K15" s="160">
        <v>2</v>
      </c>
      <c r="L15" s="160">
        <v>14</v>
      </c>
      <c r="M15" s="160">
        <v>19</v>
      </c>
      <c r="N15" s="162">
        <v>2.8485757121439281</v>
      </c>
    </row>
    <row r="16" spans="1:28" x14ac:dyDescent="0.2">
      <c r="B16" s="159">
        <v>4008</v>
      </c>
      <c r="C16" s="159" t="s">
        <v>177</v>
      </c>
      <c r="D16" s="160">
        <v>2772</v>
      </c>
      <c r="E16" s="160">
        <v>0</v>
      </c>
      <c r="F16" s="160">
        <v>3</v>
      </c>
      <c r="G16" s="160">
        <v>6</v>
      </c>
      <c r="H16" s="160">
        <v>3</v>
      </c>
      <c r="I16" s="160">
        <v>2</v>
      </c>
      <c r="J16" s="160">
        <v>0</v>
      </c>
      <c r="K16" s="160">
        <v>1</v>
      </c>
      <c r="L16" s="160">
        <v>2</v>
      </c>
      <c r="M16" s="160">
        <v>14</v>
      </c>
      <c r="N16" s="162">
        <v>0.50505050505050508</v>
      </c>
    </row>
    <row r="17" spans="2:14" x14ac:dyDescent="0.2">
      <c r="B17" s="159">
        <v>4009</v>
      </c>
      <c r="C17" s="159" t="s">
        <v>178</v>
      </c>
      <c r="D17" s="160">
        <v>1620</v>
      </c>
      <c r="E17" s="160">
        <v>4</v>
      </c>
      <c r="F17" s="160">
        <v>7</v>
      </c>
      <c r="G17" s="160">
        <v>15</v>
      </c>
      <c r="H17" s="160">
        <v>17</v>
      </c>
      <c r="I17" s="160">
        <v>9</v>
      </c>
      <c r="J17" s="160">
        <v>7</v>
      </c>
      <c r="K17" s="160">
        <v>15</v>
      </c>
      <c r="L17" s="160">
        <v>14</v>
      </c>
      <c r="M17" s="160">
        <v>59</v>
      </c>
      <c r="N17" s="162">
        <v>3.6419753086419751</v>
      </c>
    </row>
    <row r="18" spans="2:14" x14ac:dyDescent="0.2">
      <c r="B18" s="159">
        <v>4010</v>
      </c>
      <c r="C18" s="159" t="s">
        <v>179</v>
      </c>
      <c r="D18" s="160">
        <v>3507</v>
      </c>
      <c r="E18" s="160">
        <v>2</v>
      </c>
      <c r="F18" s="160">
        <v>7</v>
      </c>
      <c r="G18" s="160">
        <v>19</v>
      </c>
      <c r="H18" s="160">
        <v>20</v>
      </c>
      <c r="I18" s="160">
        <v>4</v>
      </c>
      <c r="J18" s="160">
        <v>0</v>
      </c>
      <c r="K18" s="160">
        <v>7</v>
      </c>
      <c r="L18" s="160">
        <v>5</v>
      </c>
      <c r="M18" s="160">
        <v>52</v>
      </c>
      <c r="N18" s="162">
        <v>1.4827487881380097</v>
      </c>
    </row>
    <row r="19" spans="2:14" x14ac:dyDescent="0.2">
      <c r="B19" s="159">
        <v>4012</v>
      </c>
      <c r="C19" s="159" t="s">
        <v>180</v>
      </c>
      <c r="D19" s="160">
        <v>4404</v>
      </c>
      <c r="E19" s="160">
        <v>3</v>
      </c>
      <c r="F19" s="160">
        <v>2</v>
      </c>
      <c r="G19" s="160">
        <v>14</v>
      </c>
      <c r="H19" s="160">
        <v>15</v>
      </c>
      <c r="I19" s="160">
        <v>4</v>
      </c>
      <c r="J19" s="160">
        <v>0</v>
      </c>
      <c r="K19" s="160">
        <v>0</v>
      </c>
      <c r="L19" s="160">
        <v>0</v>
      </c>
      <c r="M19" s="160">
        <v>38</v>
      </c>
      <c r="N19" s="162">
        <v>0.86285195277020899</v>
      </c>
    </row>
    <row r="20" spans="2:14" x14ac:dyDescent="0.2">
      <c r="B20" s="159">
        <v>4013</v>
      </c>
      <c r="C20" s="159" t="s">
        <v>181</v>
      </c>
      <c r="D20" s="160">
        <v>1855</v>
      </c>
      <c r="E20" s="160">
        <v>3</v>
      </c>
      <c r="F20" s="160">
        <v>2</v>
      </c>
      <c r="G20" s="160">
        <v>4</v>
      </c>
      <c r="H20" s="160">
        <v>5</v>
      </c>
      <c r="I20" s="160">
        <v>3</v>
      </c>
      <c r="J20" s="160">
        <v>1</v>
      </c>
      <c r="K20" s="160">
        <v>3</v>
      </c>
      <c r="L20" s="160">
        <v>3</v>
      </c>
      <c r="M20" s="160">
        <v>18</v>
      </c>
      <c r="N20" s="162">
        <v>0.9703504043126685</v>
      </c>
    </row>
    <row r="21" spans="2:14" s="163" customFormat="1" x14ac:dyDescent="0.2">
      <c r="B21" s="164">
        <v>4059</v>
      </c>
      <c r="C21" s="164" t="s">
        <v>208</v>
      </c>
      <c r="D21" s="165">
        <v>63626</v>
      </c>
      <c r="E21" s="165">
        <v>35</v>
      </c>
      <c r="F21" s="165">
        <v>67</v>
      </c>
      <c r="G21" s="165">
        <v>176</v>
      </c>
      <c r="H21" s="165">
        <v>172</v>
      </c>
      <c r="I21" s="165">
        <v>84</v>
      </c>
      <c r="J21" s="165">
        <v>17</v>
      </c>
      <c r="K21" s="165">
        <v>59</v>
      </c>
      <c r="L21" s="165">
        <v>73</v>
      </c>
      <c r="M21" s="165">
        <v>551</v>
      </c>
      <c r="N21" s="166">
        <v>0.8659981768459436</v>
      </c>
    </row>
    <row r="22" spans="2:14" x14ac:dyDescent="0.2">
      <c r="B22" s="159">
        <v>4021</v>
      </c>
      <c r="C22" s="159" t="s">
        <v>43</v>
      </c>
      <c r="D22" s="160">
        <v>9792</v>
      </c>
      <c r="E22" s="160">
        <v>2</v>
      </c>
      <c r="F22" s="160">
        <v>3</v>
      </c>
      <c r="G22" s="160">
        <v>5</v>
      </c>
      <c r="H22" s="160">
        <v>9</v>
      </c>
      <c r="I22" s="160">
        <v>2</v>
      </c>
      <c r="J22" s="160">
        <v>0</v>
      </c>
      <c r="K22" s="160">
        <v>0</v>
      </c>
      <c r="L22" s="160">
        <v>0</v>
      </c>
      <c r="M22" s="160">
        <v>21</v>
      </c>
      <c r="N22" s="162">
        <v>0.21446078431372551</v>
      </c>
    </row>
    <row r="23" spans="2:14" x14ac:dyDescent="0.2">
      <c r="B23" s="159">
        <v>4022</v>
      </c>
      <c r="C23" s="159" t="s">
        <v>183</v>
      </c>
      <c r="D23" s="160">
        <v>749</v>
      </c>
      <c r="E23" s="160">
        <v>0</v>
      </c>
      <c r="F23" s="160">
        <v>2</v>
      </c>
      <c r="G23" s="160">
        <v>2</v>
      </c>
      <c r="H23" s="160">
        <v>1</v>
      </c>
      <c r="I23" s="160">
        <v>2</v>
      </c>
      <c r="J23" s="160">
        <v>0</v>
      </c>
      <c r="K23" s="160">
        <v>3</v>
      </c>
      <c r="L23" s="160">
        <v>0</v>
      </c>
      <c r="M23" s="160">
        <v>7</v>
      </c>
      <c r="N23" s="162">
        <v>0.93457943925233633</v>
      </c>
    </row>
    <row r="24" spans="2:14" x14ac:dyDescent="0.2">
      <c r="B24" s="159">
        <v>4023</v>
      </c>
      <c r="C24" s="159" t="s">
        <v>184</v>
      </c>
      <c r="D24" s="160">
        <v>1112</v>
      </c>
      <c r="E24" s="160">
        <v>0</v>
      </c>
      <c r="F24" s="160">
        <v>1</v>
      </c>
      <c r="G24" s="160">
        <v>1</v>
      </c>
      <c r="H24" s="160">
        <v>1</v>
      </c>
      <c r="I24" s="160">
        <v>7</v>
      </c>
      <c r="J24" s="160">
        <v>2</v>
      </c>
      <c r="K24" s="160">
        <v>6</v>
      </c>
      <c r="L24" s="160">
        <v>6</v>
      </c>
      <c r="M24" s="160">
        <v>12</v>
      </c>
      <c r="N24" s="162">
        <v>1.079136690647482</v>
      </c>
    </row>
    <row r="25" spans="2:14" x14ac:dyDescent="0.2">
      <c r="B25" s="159">
        <v>4024</v>
      </c>
      <c r="C25" s="159" t="s">
        <v>185</v>
      </c>
      <c r="D25" s="160">
        <v>1214</v>
      </c>
      <c r="E25" s="160">
        <v>0</v>
      </c>
      <c r="F25" s="160">
        <v>0</v>
      </c>
      <c r="G25" s="160">
        <v>1</v>
      </c>
      <c r="H25" s="160">
        <v>3</v>
      </c>
      <c r="I25" s="160">
        <v>2</v>
      </c>
      <c r="J25" s="160">
        <v>0</v>
      </c>
      <c r="K25" s="160">
        <v>1</v>
      </c>
      <c r="L25" s="160">
        <v>0</v>
      </c>
      <c r="M25" s="160">
        <v>6</v>
      </c>
      <c r="N25" s="162">
        <v>0.49423393739703458</v>
      </c>
    </row>
    <row r="26" spans="2:14" x14ac:dyDescent="0.2">
      <c r="B26" s="159">
        <v>4049</v>
      </c>
      <c r="C26" s="159" t="s">
        <v>207</v>
      </c>
      <c r="D26" s="160">
        <v>1919</v>
      </c>
      <c r="E26" s="160">
        <v>1</v>
      </c>
      <c r="F26" s="160">
        <v>0</v>
      </c>
      <c r="G26" s="160">
        <v>6</v>
      </c>
      <c r="H26" s="160">
        <v>2</v>
      </c>
      <c r="I26" s="160">
        <v>0</v>
      </c>
      <c r="J26" s="160">
        <v>0</v>
      </c>
      <c r="K26" s="160">
        <v>0</v>
      </c>
      <c r="L26" s="160">
        <v>0</v>
      </c>
      <c r="M26" s="160">
        <v>9</v>
      </c>
      <c r="N26" s="162">
        <v>0.46899426784783743</v>
      </c>
    </row>
    <row r="27" spans="2:14" x14ac:dyDescent="0.2">
      <c r="B27" s="159">
        <v>4026</v>
      </c>
      <c r="C27" s="159" t="s">
        <v>186</v>
      </c>
      <c r="D27" s="160">
        <v>1730</v>
      </c>
      <c r="E27" s="160">
        <v>3</v>
      </c>
      <c r="F27" s="160">
        <v>1</v>
      </c>
      <c r="G27" s="160">
        <v>1</v>
      </c>
      <c r="H27" s="160">
        <v>1</v>
      </c>
      <c r="I27" s="160">
        <v>2</v>
      </c>
      <c r="J27" s="160">
        <v>0</v>
      </c>
      <c r="K27" s="160">
        <v>2</v>
      </c>
      <c r="L27" s="160">
        <v>0</v>
      </c>
      <c r="M27" s="160">
        <v>8</v>
      </c>
      <c r="N27" s="162">
        <v>0.46242774566473993</v>
      </c>
    </row>
    <row r="28" spans="2:14" x14ac:dyDescent="0.2">
      <c r="B28" s="159">
        <v>4027</v>
      </c>
      <c r="C28" s="159" t="s">
        <v>187</v>
      </c>
      <c r="D28" s="160">
        <v>2494</v>
      </c>
      <c r="E28" s="160">
        <v>0</v>
      </c>
      <c r="F28" s="160">
        <v>1</v>
      </c>
      <c r="G28" s="160">
        <v>15</v>
      </c>
      <c r="H28" s="160">
        <v>13</v>
      </c>
      <c r="I28" s="160">
        <v>0</v>
      </c>
      <c r="J28" s="160">
        <v>0</v>
      </c>
      <c r="K28" s="160">
        <v>1</v>
      </c>
      <c r="L28" s="160">
        <v>1</v>
      </c>
      <c r="M28" s="160">
        <v>29</v>
      </c>
      <c r="N28" s="162">
        <v>1.1627906976744187</v>
      </c>
    </row>
    <row r="29" spans="2:14" x14ac:dyDescent="0.2">
      <c r="B29" s="159">
        <v>4028</v>
      </c>
      <c r="C29" s="159" t="s">
        <v>188</v>
      </c>
      <c r="D29" s="160">
        <v>388</v>
      </c>
      <c r="E29" s="160">
        <v>0</v>
      </c>
      <c r="F29" s="160">
        <v>0</v>
      </c>
      <c r="G29" s="160">
        <v>0</v>
      </c>
      <c r="H29" s="160">
        <v>0</v>
      </c>
      <c r="I29" s="160">
        <v>0</v>
      </c>
      <c r="J29" s="160">
        <v>0</v>
      </c>
      <c r="K29" s="160">
        <v>0</v>
      </c>
      <c r="L29" s="160">
        <v>0</v>
      </c>
      <c r="M29" s="160">
        <v>0</v>
      </c>
      <c r="N29" s="162">
        <v>0</v>
      </c>
    </row>
    <row r="30" spans="2:14" x14ac:dyDescent="0.2">
      <c r="B30" s="159">
        <v>4029</v>
      </c>
      <c r="C30" s="159" t="s">
        <v>189</v>
      </c>
      <c r="D30" s="160">
        <v>2184</v>
      </c>
      <c r="E30" s="160">
        <v>2</v>
      </c>
      <c r="F30" s="160">
        <v>3</v>
      </c>
      <c r="G30" s="160">
        <v>6</v>
      </c>
      <c r="H30" s="160">
        <v>9</v>
      </c>
      <c r="I30" s="160">
        <v>7</v>
      </c>
      <c r="J30" s="160">
        <v>1</v>
      </c>
      <c r="K30" s="160">
        <v>5</v>
      </c>
      <c r="L30" s="160">
        <v>2</v>
      </c>
      <c r="M30" s="160">
        <v>28</v>
      </c>
      <c r="N30" s="162">
        <v>1.2820512820512819</v>
      </c>
    </row>
    <row r="31" spans="2:14" x14ac:dyDescent="0.2">
      <c r="B31" s="159">
        <v>4030</v>
      </c>
      <c r="C31" s="159" t="s">
        <v>190</v>
      </c>
      <c r="D31" s="160">
        <v>838</v>
      </c>
      <c r="E31" s="160">
        <v>0</v>
      </c>
      <c r="F31" s="160">
        <v>0</v>
      </c>
      <c r="G31" s="160">
        <v>2</v>
      </c>
      <c r="H31" s="160">
        <v>2</v>
      </c>
      <c r="I31" s="160">
        <v>2</v>
      </c>
      <c r="J31" s="160">
        <v>3</v>
      </c>
      <c r="K31" s="160">
        <v>4</v>
      </c>
      <c r="L31" s="160">
        <v>0</v>
      </c>
      <c r="M31" s="160">
        <v>9</v>
      </c>
      <c r="N31" s="162">
        <v>1.0739856801909307</v>
      </c>
    </row>
    <row r="32" spans="2:14" x14ac:dyDescent="0.2">
      <c r="B32" s="159">
        <v>4031</v>
      </c>
      <c r="C32" s="159" t="s">
        <v>191</v>
      </c>
      <c r="D32" s="160">
        <v>697</v>
      </c>
      <c r="E32" s="160">
        <v>0</v>
      </c>
      <c r="F32" s="160">
        <v>1</v>
      </c>
      <c r="G32" s="160">
        <v>1</v>
      </c>
      <c r="H32" s="160">
        <v>3</v>
      </c>
      <c r="I32" s="160">
        <v>1</v>
      </c>
      <c r="J32" s="160">
        <v>0</v>
      </c>
      <c r="K32" s="160">
        <v>3</v>
      </c>
      <c r="L32" s="160">
        <v>0</v>
      </c>
      <c r="M32" s="160">
        <v>6</v>
      </c>
      <c r="N32" s="162">
        <v>0.86083213773314204</v>
      </c>
    </row>
    <row r="33" spans="2:14" x14ac:dyDescent="0.2">
      <c r="B33" s="159">
        <v>4032</v>
      </c>
      <c r="C33" s="159" t="s">
        <v>192</v>
      </c>
      <c r="D33" s="160">
        <v>828</v>
      </c>
      <c r="E33" s="160">
        <v>0</v>
      </c>
      <c r="F33" s="160">
        <v>0</v>
      </c>
      <c r="G33" s="160">
        <v>0</v>
      </c>
      <c r="H33" s="160">
        <v>1</v>
      </c>
      <c r="I33" s="160">
        <v>0</v>
      </c>
      <c r="J33" s="160">
        <v>0</v>
      </c>
      <c r="K33" s="160">
        <v>0</v>
      </c>
      <c r="L33" s="160">
        <v>0</v>
      </c>
      <c r="M33" s="160">
        <v>1</v>
      </c>
      <c r="N33" s="162">
        <v>0.12077294685990338</v>
      </c>
    </row>
    <row r="34" spans="2:14" x14ac:dyDescent="0.2">
      <c r="B34" s="159">
        <v>4033</v>
      </c>
      <c r="C34" s="159" t="s">
        <v>193</v>
      </c>
      <c r="D34" s="160">
        <v>2197</v>
      </c>
      <c r="E34" s="160">
        <v>1</v>
      </c>
      <c r="F34" s="160">
        <v>8</v>
      </c>
      <c r="G34" s="160">
        <v>8</v>
      </c>
      <c r="H34" s="160">
        <v>6</v>
      </c>
      <c r="I34" s="160">
        <v>2</v>
      </c>
      <c r="J34" s="160">
        <v>0</v>
      </c>
      <c r="K34" s="160">
        <v>1</v>
      </c>
      <c r="L34" s="160">
        <v>2</v>
      </c>
      <c r="M34" s="160">
        <v>25</v>
      </c>
      <c r="N34" s="162">
        <v>1.1379153390987711</v>
      </c>
    </row>
    <row r="35" spans="2:14" x14ac:dyDescent="0.2">
      <c r="B35" s="159">
        <v>4034</v>
      </c>
      <c r="C35" s="159" t="s">
        <v>194</v>
      </c>
      <c r="D35" s="160">
        <v>4012</v>
      </c>
      <c r="E35" s="160">
        <v>15</v>
      </c>
      <c r="F35" s="160">
        <v>19</v>
      </c>
      <c r="G35" s="160">
        <v>54</v>
      </c>
      <c r="H35" s="160">
        <v>46</v>
      </c>
      <c r="I35" s="160">
        <v>25</v>
      </c>
      <c r="J35" s="160">
        <v>1</v>
      </c>
      <c r="K35" s="160">
        <v>8</v>
      </c>
      <c r="L35" s="160">
        <v>4</v>
      </c>
      <c r="M35" s="160">
        <v>160</v>
      </c>
      <c r="N35" s="162">
        <v>3.988035892323031</v>
      </c>
    </row>
    <row r="36" spans="2:14" x14ac:dyDescent="0.2">
      <c r="B36" s="159">
        <v>4035</v>
      </c>
      <c r="C36" s="159" t="s">
        <v>195</v>
      </c>
      <c r="D36" s="160">
        <v>1651</v>
      </c>
      <c r="E36" s="160">
        <v>0</v>
      </c>
      <c r="F36" s="160">
        <v>0</v>
      </c>
      <c r="G36" s="160">
        <v>0</v>
      </c>
      <c r="H36" s="160">
        <v>2</v>
      </c>
      <c r="I36" s="160">
        <v>0</v>
      </c>
      <c r="J36" s="160">
        <v>1</v>
      </c>
      <c r="K36" s="160">
        <v>1</v>
      </c>
      <c r="L36" s="160">
        <v>0</v>
      </c>
      <c r="M36" s="160">
        <v>3</v>
      </c>
      <c r="N36" s="162">
        <v>0.18170805572380377</v>
      </c>
    </row>
    <row r="37" spans="2:14" x14ac:dyDescent="0.2">
      <c r="B37" s="159">
        <v>4037</v>
      </c>
      <c r="C37" s="159" t="s">
        <v>196</v>
      </c>
      <c r="D37" s="160">
        <v>1771</v>
      </c>
      <c r="E37" s="160">
        <v>1</v>
      </c>
      <c r="F37" s="160">
        <v>0</v>
      </c>
      <c r="G37" s="160">
        <v>0</v>
      </c>
      <c r="H37" s="160">
        <v>4</v>
      </c>
      <c r="I37" s="160">
        <v>1</v>
      </c>
      <c r="J37" s="160">
        <v>0</v>
      </c>
      <c r="K37" s="160">
        <v>0</v>
      </c>
      <c r="L37" s="160">
        <v>0</v>
      </c>
      <c r="M37" s="160">
        <v>6</v>
      </c>
      <c r="N37" s="162">
        <v>0.33879164313946925</v>
      </c>
    </row>
    <row r="38" spans="2:14" x14ac:dyDescent="0.2">
      <c r="B38" s="159">
        <v>4038</v>
      </c>
      <c r="C38" s="159" t="s">
        <v>197</v>
      </c>
      <c r="D38" s="160">
        <v>3978</v>
      </c>
      <c r="E38" s="160">
        <v>1</v>
      </c>
      <c r="F38" s="160">
        <v>0</v>
      </c>
      <c r="G38" s="160">
        <v>6</v>
      </c>
      <c r="H38" s="160">
        <v>4</v>
      </c>
      <c r="I38" s="160">
        <v>0</v>
      </c>
      <c r="J38" s="160">
        <v>0</v>
      </c>
      <c r="K38" s="160">
        <v>0</v>
      </c>
      <c r="L38" s="160">
        <v>0</v>
      </c>
      <c r="M38" s="160">
        <v>11</v>
      </c>
      <c r="N38" s="162">
        <v>0.27652086475615889</v>
      </c>
    </row>
    <row r="39" spans="2:14" x14ac:dyDescent="0.2">
      <c r="B39" s="159">
        <v>4039</v>
      </c>
      <c r="C39" s="159" t="s">
        <v>198</v>
      </c>
      <c r="D39" s="160">
        <v>823</v>
      </c>
      <c r="E39" s="160">
        <v>0</v>
      </c>
      <c r="F39" s="160">
        <v>0</v>
      </c>
      <c r="G39" s="160">
        <v>1</v>
      </c>
      <c r="H39" s="160">
        <v>2</v>
      </c>
      <c r="I39" s="160">
        <v>0</v>
      </c>
      <c r="J39" s="160">
        <v>0</v>
      </c>
      <c r="K39" s="160">
        <v>1</v>
      </c>
      <c r="L39" s="160">
        <v>0</v>
      </c>
      <c r="M39" s="160">
        <v>3</v>
      </c>
      <c r="N39" s="162">
        <v>0.36452004860267312</v>
      </c>
    </row>
    <row r="40" spans="2:14" x14ac:dyDescent="0.2">
      <c r="B40" s="159">
        <v>4040</v>
      </c>
      <c r="C40" s="159" t="s">
        <v>199</v>
      </c>
      <c r="D40" s="160">
        <v>4660</v>
      </c>
      <c r="E40" s="160">
        <v>4</v>
      </c>
      <c r="F40" s="160">
        <v>3</v>
      </c>
      <c r="G40" s="160">
        <v>2</v>
      </c>
      <c r="H40" s="160">
        <v>2</v>
      </c>
      <c r="I40" s="160">
        <v>2</v>
      </c>
      <c r="J40" s="160">
        <v>0</v>
      </c>
      <c r="K40" s="160">
        <v>0</v>
      </c>
      <c r="L40" s="160">
        <v>0</v>
      </c>
      <c r="M40" s="160">
        <v>13</v>
      </c>
      <c r="N40" s="162">
        <v>0.27896995708154504</v>
      </c>
    </row>
    <row r="41" spans="2:14" x14ac:dyDescent="0.2">
      <c r="B41" s="159">
        <v>4041</v>
      </c>
      <c r="C41" s="159" t="s">
        <v>200</v>
      </c>
      <c r="D41" s="160">
        <v>837</v>
      </c>
      <c r="E41" s="160">
        <v>0</v>
      </c>
      <c r="F41" s="160">
        <v>0</v>
      </c>
      <c r="G41" s="160">
        <v>0</v>
      </c>
      <c r="H41" s="160">
        <v>4</v>
      </c>
      <c r="I41" s="160">
        <v>0</v>
      </c>
      <c r="J41" s="160">
        <v>0</v>
      </c>
      <c r="K41" s="160">
        <v>0</v>
      </c>
      <c r="L41" s="160">
        <v>0</v>
      </c>
      <c r="M41" s="160">
        <v>4</v>
      </c>
      <c r="N41" s="162">
        <v>0.47789725209080047</v>
      </c>
    </row>
    <row r="42" spans="2:14" x14ac:dyDescent="0.2">
      <c r="B42" s="159">
        <v>4042</v>
      </c>
      <c r="C42" s="159" t="s">
        <v>201</v>
      </c>
      <c r="D42" s="160">
        <v>1463</v>
      </c>
      <c r="E42" s="160">
        <v>0</v>
      </c>
      <c r="F42" s="160">
        <v>1</v>
      </c>
      <c r="G42" s="160">
        <v>3</v>
      </c>
      <c r="H42" s="160">
        <v>0</v>
      </c>
      <c r="I42" s="160">
        <v>0</v>
      </c>
      <c r="J42" s="160">
        <v>0</v>
      </c>
      <c r="K42" s="160">
        <v>0</v>
      </c>
      <c r="L42" s="160">
        <v>0</v>
      </c>
      <c r="M42" s="160">
        <v>4</v>
      </c>
      <c r="N42" s="162">
        <v>0.27341079972658922</v>
      </c>
    </row>
    <row r="43" spans="2:14" x14ac:dyDescent="0.2">
      <c r="B43" s="159">
        <v>4044</v>
      </c>
      <c r="C43" s="159" t="s">
        <v>202</v>
      </c>
      <c r="D43" s="160">
        <v>3181</v>
      </c>
      <c r="E43" s="160">
        <v>1</v>
      </c>
      <c r="F43" s="160">
        <v>10</v>
      </c>
      <c r="G43" s="160">
        <v>51</v>
      </c>
      <c r="H43" s="160">
        <v>36</v>
      </c>
      <c r="I43" s="160">
        <v>10</v>
      </c>
      <c r="J43" s="160">
        <v>2</v>
      </c>
      <c r="K43" s="160">
        <v>13</v>
      </c>
      <c r="L43" s="160">
        <v>55</v>
      </c>
      <c r="M43" s="160">
        <v>110</v>
      </c>
      <c r="N43" s="162">
        <v>3.4580320653882426</v>
      </c>
    </row>
    <row r="44" spans="2:14" x14ac:dyDescent="0.2">
      <c r="B44" s="159">
        <v>4045</v>
      </c>
      <c r="C44" s="159" t="s">
        <v>203</v>
      </c>
      <c r="D44" s="160">
        <v>10015</v>
      </c>
      <c r="E44" s="160">
        <v>0</v>
      </c>
      <c r="F44" s="160">
        <v>7</v>
      </c>
      <c r="G44" s="160">
        <v>6</v>
      </c>
      <c r="H44" s="160">
        <v>5</v>
      </c>
      <c r="I44" s="160">
        <v>5</v>
      </c>
      <c r="J44" s="160">
        <v>1</v>
      </c>
      <c r="K44" s="160">
        <v>2</v>
      </c>
      <c r="L44" s="160">
        <v>0</v>
      </c>
      <c r="M44" s="160">
        <v>24</v>
      </c>
      <c r="N44" s="162">
        <v>0.2396405391912132</v>
      </c>
    </row>
    <row r="45" spans="2:14" x14ac:dyDescent="0.2">
      <c r="B45" s="159">
        <v>4046</v>
      </c>
      <c r="C45" s="159" t="s">
        <v>204</v>
      </c>
      <c r="D45" s="160">
        <v>625</v>
      </c>
      <c r="E45" s="160">
        <v>0</v>
      </c>
      <c r="F45" s="160">
        <v>0</v>
      </c>
      <c r="G45" s="160">
        <v>2</v>
      </c>
      <c r="H45" s="160">
        <v>1</v>
      </c>
      <c r="I45" s="160">
        <v>4</v>
      </c>
      <c r="J45" s="160">
        <v>0</v>
      </c>
      <c r="K45" s="160">
        <v>4</v>
      </c>
      <c r="L45" s="160">
        <v>2</v>
      </c>
      <c r="M45" s="160">
        <v>7</v>
      </c>
      <c r="N45" s="162">
        <v>1.1199999999999999</v>
      </c>
    </row>
    <row r="46" spans="2:14" x14ac:dyDescent="0.2">
      <c r="B46" s="159">
        <v>4047</v>
      </c>
      <c r="C46" s="159" t="s">
        <v>205</v>
      </c>
      <c r="D46" s="160">
        <v>1860</v>
      </c>
      <c r="E46" s="160">
        <v>4</v>
      </c>
      <c r="F46" s="160">
        <v>7</v>
      </c>
      <c r="G46" s="160">
        <v>3</v>
      </c>
      <c r="H46" s="160">
        <v>14</v>
      </c>
      <c r="I46" s="160">
        <v>10</v>
      </c>
      <c r="J46" s="160">
        <v>6</v>
      </c>
      <c r="K46" s="160">
        <v>4</v>
      </c>
      <c r="L46" s="160">
        <v>1</v>
      </c>
      <c r="M46" s="160">
        <v>44</v>
      </c>
      <c r="N46" s="162">
        <v>2.3655913978494625</v>
      </c>
    </row>
    <row r="47" spans="2:14" x14ac:dyDescent="0.2">
      <c r="B47" s="159">
        <v>4048</v>
      </c>
      <c r="C47" s="159" t="s">
        <v>206</v>
      </c>
      <c r="D47" s="160">
        <v>2608</v>
      </c>
      <c r="E47" s="160">
        <v>0</v>
      </c>
      <c r="F47" s="160">
        <v>0</v>
      </c>
      <c r="G47" s="160">
        <v>0</v>
      </c>
      <c r="H47" s="160">
        <v>1</v>
      </c>
      <c r="I47" s="160">
        <v>0</v>
      </c>
      <c r="J47" s="160">
        <v>0</v>
      </c>
      <c r="K47" s="160">
        <v>0</v>
      </c>
      <c r="L47" s="160">
        <v>0</v>
      </c>
      <c r="M47" s="160">
        <v>1</v>
      </c>
      <c r="N47" s="162">
        <v>3.834355828220859E-2</v>
      </c>
    </row>
    <row r="48" spans="2:14" s="163" customFormat="1" x14ac:dyDescent="0.2">
      <c r="B48" s="164">
        <v>4089</v>
      </c>
      <c r="C48" s="164" t="s">
        <v>230</v>
      </c>
      <c r="D48" s="165">
        <v>32454</v>
      </c>
      <c r="E48" s="165">
        <v>34</v>
      </c>
      <c r="F48" s="165">
        <v>58</v>
      </c>
      <c r="G48" s="165">
        <v>226</v>
      </c>
      <c r="H48" s="165">
        <v>238</v>
      </c>
      <c r="I48" s="165">
        <v>72</v>
      </c>
      <c r="J48" s="165">
        <v>95</v>
      </c>
      <c r="K48" s="165">
        <v>156</v>
      </c>
      <c r="L48" s="165">
        <v>258</v>
      </c>
      <c r="M48" s="165">
        <v>723</v>
      </c>
      <c r="N48" s="166">
        <v>2.22776853392494</v>
      </c>
    </row>
    <row r="49" spans="2:14" x14ac:dyDescent="0.2">
      <c r="B49" s="159">
        <v>4061</v>
      </c>
      <c r="C49" s="159" t="s">
        <v>209</v>
      </c>
      <c r="D49" s="160">
        <v>768</v>
      </c>
      <c r="E49" s="160">
        <v>3</v>
      </c>
      <c r="F49" s="160">
        <v>0</v>
      </c>
      <c r="G49" s="160">
        <v>11</v>
      </c>
      <c r="H49" s="160">
        <v>9</v>
      </c>
      <c r="I49" s="160">
        <v>15</v>
      </c>
      <c r="J49" s="160">
        <v>9</v>
      </c>
      <c r="K49" s="160">
        <v>30</v>
      </c>
      <c r="L49" s="160">
        <v>2</v>
      </c>
      <c r="M49" s="160">
        <v>47</v>
      </c>
      <c r="N49" s="162">
        <v>6.1197916666666661</v>
      </c>
    </row>
    <row r="50" spans="2:14" x14ac:dyDescent="0.2">
      <c r="B50" s="159">
        <v>4062</v>
      </c>
      <c r="C50" s="159" t="s">
        <v>210</v>
      </c>
      <c r="D50" s="160">
        <v>2049</v>
      </c>
      <c r="E50" s="160">
        <v>1</v>
      </c>
      <c r="F50" s="160">
        <v>3</v>
      </c>
      <c r="G50" s="160">
        <v>6</v>
      </c>
      <c r="H50" s="160">
        <v>6</v>
      </c>
      <c r="I50" s="160">
        <v>0</v>
      </c>
      <c r="J50" s="160">
        <v>0</v>
      </c>
      <c r="K50" s="160">
        <v>0</v>
      </c>
      <c r="L50" s="160">
        <v>0</v>
      </c>
      <c r="M50" s="160">
        <v>16</v>
      </c>
      <c r="N50" s="162">
        <v>0.78086871644704736</v>
      </c>
    </row>
    <row r="51" spans="2:14" x14ac:dyDescent="0.2">
      <c r="B51" s="159">
        <v>4063</v>
      </c>
      <c r="C51" s="159" t="s">
        <v>44</v>
      </c>
      <c r="D51" s="160">
        <v>3204</v>
      </c>
      <c r="E51" s="160">
        <v>8</v>
      </c>
      <c r="F51" s="160">
        <v>15</v>
      </c>
      <c r="G51" s="160">
        <v>19</v>
      </c>
      <c r="H51" s="160">
        <v>10</v>
      </c>
      <c r="I51" s="160">
        <v>3</v>
      </c>
      <c r="J51" s="160">
        <v>5</v>
      </c>
      <c r="K51" s="160">
        <v>11</v>
      </c>
      <c r="L51" s="160">
        <v>1</v>
      </c>
      <c r="M51" s="160">
        <v>60</v>
      </c>
      <c r="N51" s="162">
        <v>1.8726591760299627</v>
      </c>
    </row>
    <row r="52" spans="2:14" x14ac:dyDescent="0.2">
      <c r="B52" s="159">
        <v>4064</v>
      </c>
      <c r="C52" s="159" t="s">
        <v>211</v>
      </c>
      <c r="D52" s="160">
        <v>409</v>
      </c>
      <c r="E52" s="160">
        <v>0</v>
      </c>
      <c r="F52" s="160">
        <v>0</v>
      </c>
      <c r="G52" s="160">
        <v>1</v>
      </c>
      <c r="H52" s="160">
        <v>3</v>
      </c>
      <c r="I52" s="160">
        <v>0</v>
      </c>
      <c r="J52" s="160">
        <v>0</v>
      </c>
      <c r="K52" s="160">
        <v>1</v>
      </c>
      <c r="L52" s="160">
        <v>1</v>
      </c>
      <c r="M52" s="160">
        <v>4</v>
      </c>
      <c r="N52" s="162">
        <v>0.97799511002444983</v>
      </c>
    </row>
    <row r="53" spans="2:14" x14ac:dyDescent="0.2">
      <c r="B53" s="159">
        <v>4065</v>
      </c>
      <c r="C53" s="159" t="s">
        <v>212</v>
      </c>
      <c r="D53" s="160">
        <v>1658</v>
      </c>
      <c r="E53" s="160">
        <v>0</v>
      </c>
      <c r="F53" s="160">
        <v>1</v>
      </c>
      <c r="G53" s="160">
        <v>11</v>
      </c>
      <c r="H53" s="160">
        <v>9</v>
      </c>
      <c r="I53" s="160">
        <v>1</v>
      </c>
      <c r="J53" s="160">
        <v>1</v>
      </c>
      <c r="K53" s="160">
        <v>0</v>
      </c>
      <c r="L53" s="160">
        <v>2</v>
      </c>
      <c r="M53" s="160">
        <v>23</v>
      </c>
      <c r="N53" s="162">
        <v>1.3872135102533172</v>
      </c>
    </row>
    <row r="54" spans="2:14" x14ac:dyDescent="0.2">
      <c r="B54" s="159">
        <v>4066</v>
      </c>
      <c r="C54" s="159" t="s">
        <v>213</v>
      </c>
      <c r="D54" s="160">
        <v>408</v>
      </c>
      <c r="E54" s="160">
        <v>0</v>
      </c>
      <c r="F54" s="160">
        <v>0</v>
      </c>
      <c r="G54" s="160">
        <v>0</v>
      </c>
      <c r="H54" s="160">
        <v>2</v>
      </c>
      <c r="I54" s="160">
        <v>1</v>
      </c>
      <c r="J54" s="160">
        <v>0</v>
      </c>
      <c r="K54" s="160">
        <v>1</v>
      </c>
      <c r="L54" s="160">
        <v>0</v>
      </c>
      <c r="M54" s="160">
        <v>3</v>
      </c>
      <c r="N54" s="162">
        <v>0.73529411764705876</v>
      </c>
    </row>
    <row r="55" spans="2:14" x14ac:dyDescent="0.2">
      <c r="B55" s="159">
        <v>4067</v>
      </c>
      <c r="C55" s="159" t="s">
        <v>214</v>
      </c>
      <c r="D55" s="160">
        <v>641</v>
      </c>
      <c r="E55" s="160">
        <v>0</v>
      </c>
      <c r="F55" s="160">
        <v>2</v>
      </c>
      <c r="G55" s="160">
        <v>6</v>
      </c>
      <c r="H55" s="160">
        <v>20</v>
      </c>
      <c r="I55" s="160">
        <v>3</v>
      </c>
      <c r="J55" s="160">
        <v>0</v>
      </c>
      <c r="K55" s="160">
        <v>2</v>
      </c>
      <c r="L55" s="160">
        <v>31</v>
      </c>
      <c r="M55" s="160">
        <v>31</v>
      </c>
      <c r="N55" s="162">
        <v>4.8361934477379096</v>
      </c>
    </row>
    <row r="56" spans="2:14" x14ac:dyDescent="0.2">
      <c r="B56" s="159">
        <v>4068</v>
      </c>
      <c r="C56" s="159" t="s">
        <v>215</v>
      </c>
      <c r="D56" s="160">
        <v>1019</v>
      </c>
      <c r="E56" s="160">
        <v>0</v>
      </c>
      <c r="F56" s="160">
        <v>0</v>
      </c>
      <c r="G56" s="160">
        <v>0</v>
      </c>
      <c r="H56" s="160">
        <v>4</v>
      </c>
      <c r="I56" s="160">
        <v>1</v>
      </c>
      <c r="J56" s="160">
        <v>1</v>
      </c>
      <c r="K56" s="160">
        <v>6</v>
      </c>
      <c r="L56" s="160">
        <v>0</v>
      </c>
      <c r="M56" s="160">
        <v>6</v>
      </c>
      <c r="N56" s="162">
        <v>0.58881256133464177</v>
      </c>
    </row>
    <row r="57" spans="2:14" x14ac:dyDescent="0.2">
      <c r="B57" s="159">
        <v>4069</v>
      </c>
      <c r="C57" s="159" t="s">
        <v>216</v>
      </c>
      <c r="D57" s="160">
        <v>500</v>
      </c>
      <c r="E57" s="160">
        <v>0</v>
      </c>
      <c r="F57" s="160">
        <v>1</v>
      </c>
      <c r="G57" s="160">
        <v>2</v>
      </c>
      <c r="H57" s="160">
        <v>2</v>
      </c>
      <c r="I57" s="160">
        <v>0</v>
      </c>
      <c r="J57" s="160">
        <v>1</v>
      </c>
      <c r="K57" s="160">
        <v>1</v>
      </c>
      <c r="L57" s="160">
        <v>1</v>
      </c>
      <c r="M57" s="160">
        <v>6</v>
      </c>
      <c r="N57" s="162">
        <v>1.2</v>
      </c>
    </row>
    <row r="58" spans="2:14" x14ac:dyDescent="0.2">
      <c r="B58" s="159">
        <v>4084</v>
      </c>
      <c r="C58" s="159" t="s">
        <v>229</v>
      </c>
      <c r="D58" s="160">
        <v>271</v>
      </c>
      <c r="E58" s="160">
        <v>0</v>
      </c>
      <c r="F58" s="160">
        <v>0</v>
      </c>
      <c r="G58" s="160">
        <v>2</v>
      </c>
      <c r="H58" s="160">
        <v>1</v>
      </c>
      <c r="I58" s="160">
        <v>0</v>
      </c>
      <c r="J58" s="160">
        <v>0</v>
      </c>
      <c r="K58" s="160">
        <v>1</v>
      </c>
      <c r="L58" s="160">
        <v>0</v>
      </c>
      <c r="M58" s="160">
        <v>3</v>
      </c>
      <c r="N58" s="162">
        <v>1.107011070110701</v>
      </c>
    </row>
    <row r="59" spans="2:14" x14ac:dyDescent="0.2">
      <c r="B59" s="159">
        <v>4071</v>
      </c>
      <c r="C59" s="159" t="s">
        <v>217</v>
      </c>
      <c r="D59" s="160">
        <v>809</v>
      </c>
      <c r="E59" s="160">
        <v>0</v>
      </c>
      <c r="F59" s="160">
        <v>0</v>
      </c>
      <c r="G59" s="160">
        <v>0</v>
      </c>
      <c r="H59" s="160">
        <v>1</v>
      </c>
      <c r="I59" s="160">
        <v>2</v>
      </c>
      <c r="J59" s="160">
        <v>1</v>
      </c>
      <c r="K59" s="160">
        <v>2</v>
      </c>
      <c r="L59" s="160">
        <v>2</v>
      </c>
      <c r="M59" s="160">
        <v>4</v>
      </c>
      <c r="N59" s="162">
        <v>0.4944375772558714</v>
      </c>
    </row>
    <row r="60" spans="2:14" x14ac:dyDescent="0.2">
      <c r="B60" s="159">
        <v>4072</v>
      </c>
      <c r="C60" s="159" t="s">
        <v>218</v>
      </c>
      <c r="D60" s="160">
        <v>1069</v>
      </c>
      <c r="E60" s="160">
        <v>0</v>
      </c>
      <c r="F60" s="160">
        <v>0</v>
      </c>
      <c r="G60" s="160">
        <v>0</v>
      </c>
      <c r="H60" s="160">
        <v>0</v>
      </c>
      <c r="I60" s="160">
        <v>0</v>
      </c>
      <c r="J60" s="160">
        <v>0</v>
      </c>
      <c r="K60" s="160">
        <v>0</v>
      </c>
      <c r="L60" s="160">
        <v>0</v>
      </c>
      <c r="M60" s="160">
        <v>0</v>
      </c>
      <c r="N60" s="162">
        <v>0</v>
      </c>
    </row>
    <row r="61" spans="2:14" x14ac:dyDescent="0.2">
      <c r="B61" s="159">
        <v>4073</v>
      </c>
      <c r="C61" s="159" t="s">
        <v>219</v>
      </c>
      <c r="D61" s="160">
        <v>872</v>
      </c>
      <c r="E61" s="160">
        <v>0</v>
      </c>
      <c r="F61" s="160">
        <v>0</v>
      </c>
      <c r="G61" s="160">
        <v>0</v>
      </c>
      <c r="H61" s="160">
        <v>0</v>
      </c>
      <c r="I61" s="160">
        <v>0</v>
      </c>
      <c r="J61" s="160">
        <v>0</v>
      </c>
      <c r="K61" s="160">
        <v>0</v>
      </c>
      <c r="L61" s="160">
        <v>0</v>
      </c>
      <c r="M61" s="160">
        <v>0</v>
      </c>
      <c r="N61" s="162">
        <v>0</v>
      </c>
    </row>
    <row r="62" spans="2:14" x14ac:dyDescent="0.2">
      <c r="B62" s="159">
        <v>4074</v>
      </c>
      <c r="C62" s="159" t="s">
        <v>220</v>
      </c>
      <c r="D62" s="160">
        <v>980</v>
      </c>
      <c r="E62" s="160">
        <v>0</v>
      </c>
      <c r="F62" s="160">
        <v>0</v>
      </c>
      <c r="G62" s="160">
        <v>4</v>
      </c>
      <c r="H62" s="160">
        <v>1</v>
      </c>
      <c r="I62" s="160">
        <v>4</v>
      </c>
      <c r="J62" s="160">
        <v>0</v>
      </c>
      <c r="K62" s="160">
        <v>3</v>
      </c>
      <c r="L62" s="160">
        <v>0</v>
      </c>
      <c r="M62" s="160">
        <v>9</v>
      </c>
      <c r="N62" s="162">
        <v>0.91836734693877564</v>
      </c>
    </row>
    <row r="63" spans="2:14" x14ac:dyDescent="0.2">
      <c r="B63" s="159">
        <v>4075</v>
      </c>
      <c r="C63" s="159" t="s">
        <v>532</v>
      </c>
      <c r="D63" s="160">
        <v>1961</v>
      </c>
      <c r="E63" s="160">
        <v>0</v>
      </c>
      <c r="F63" s="160">
        <v>2</v>
      </c>
      <c r="G63" s="160">
        <v>7</v>
      </c>
      <c r="H63" s="160">
        <v>2</v>
      </c>
      <c r="I63" s="160">
        <v>1</v>
      </c>
      <c r="J63" s="160">
        <v>0</v>
      </c>
      <c r="K63" s="160">
        <v>1</v>
      </c>
      <c r="L63" s="160">
        <v>0</v>
      </c>
      <c r="M63" s="160">
        <v>12</v>
      </c>
      <c r="N63" s="162">
        <v>0.61193268740438556</v>
      </c>
    </row>
    <row r="64" spans="2:14" x14ac:dyDescent="0.2">
      <c r="B64" s="159">
        <v>4076</v>
      </c>
      <c r="C64" s="159" t="s">
        <v>221</v>
      </c>
      <c r="D64" s="160">
        <v>1095</v>
      </c>
      <c r="E64" s="160">
        <v>0</v>
      </c>
      <c r="F64" s="160">
        <v>1</v>
      </c>
      <c r="G64" s="160">
        <v>8</v>
      </c>
      <c r="H64" s="160">
        <v>9</v>
      </c>
      <c r="I64" s="160">
        <v>1</v>
      </c>
      <c r="J64" s="160">
        <v>4</v>
      </c>
      <c r="K64" s="160">
        <v>5</v>
      </c>
      <c r="L64" s="160">
        <v>14</v>
      </c>
      <c r="M64" s="160">
        <v>23</v>
      </c>
      <c r="N64" s="162">
        <v>2.1004566210045663</v>
      </c>
    </row>
    <row r="65" spans="2:14" x14ac:dyDescent="0.2">
      <c r="B65" s="159">
        <v>4077</v>
      </c>
      <c r="C65" s="159" t="s">
        <v>222</v>
      </c>
      <c r="D65" s="160">
        <v>583</v>
      </c>
      <c r="E65" s="160">
        <v>0</v>
      </c>
      <c r="F65" s="160">
        <v>0</v>
      </c>
      <c r="G65" s="160">
        <v>1</v>
      </c>
      <c r="H65" s="160">
        <v>1</v>
      </c>
      <c r="I65" s="160">
        <v>1</v>
      </c>
      <c r="J65" s="160">
        <v>1</v>
      </c>
      <c r="K65" s="160">
        <v>2</v>
      </c>
      <c r="L65" s="160">
        <v>1</v>
      </c>
      <c r="M65" s="160">
        <v>4</v>
      </c>
      <c r="N65" s="162">
        <v>0.68610634648370494</v>
      </c>
    </row>
    <row r="66" spans="2:14" x14ac:dyDescent="0.2">
      <c r="B66" s="159">
        <v>4078</v>
      </c>
      <c r="C66" s="159" t="s">
        <v>223</v>
      </c>
      <c r="D66" s="160">
        <v>172</v>
      </c>
      <c r="E66" s="160">
        <v>0</v>
      </c>
      <c r="F66" s="160">
        <v>0</v>
      </c>
      <c r="G66" s="160">
        <v>0</v>
      </c>
      <c r="H66" s="160">
        <v>0</v>
      </c>
      <c r="I66" s="160">
        <v>0</v>
      </c>
      <c r="J66" s="160">
        <v>0</v>
      </c>
      <c r="K66" s="160">
        <v>0</v>
      </c>
      <c r="L66" s="160">
        <v>0</v>
      </c>
      <c r="M66" s="160">
        <v>0</v>
      </c>
      <c r="N66" s="162">
        <v>0</v>
      </c>
    </row>
    <row r="67" spans="2:14" x14ac:dyDescent="0.2">
      <c r="B67" s="159">
        <v>4079</v>
      </c>
      <c r="C67" s="159" t="s">
        <v>224</v>
      </c>
      <c r="D67" s="160">
        <v>551</v>
      </c>
      <c r="E67" s="160">
        <v>0</v>
      </c>
      <c r="F67" s="160">
        <v>1</v>
      </c>
      <c r="G67" s="160">
        <v>3</v>
      </c>
      <c r="H67" s="160">
        <v>3</v>
      </c>
      <c r="I67" s="160">
        <v>1</v>
      </c>
      <c r="J67" s="160">
        <v>4</v>
      </c>
      <c r="K67" s="160">
        <v>4</v>
      </c>
      <c r="L67" s="160">
        <v>1</v>
      </c>
      <c r="M67" s="160">
        <v>12</v>
      </c>
      <c r="N67" s="162">
        <v>2.1778584392014517</v>
      </c>
    </row>
    <row r="68" spans="2:14" x14ac:dyDescent="0.2">
      <c r="B68" s="159">
        <v>4080</v>
      </c>
      <c r="C68" s="159" t="s">
        <v>225</v>
      </c>
      <c r="D68" s="160">
        <v>2984</v>
      </c>
      <c r="E68" s="160">
        <v>1</v>
      </c>
      <c r="F68" s="160">
        <v>16</v>
      </c>
      <c r="G68" s="160">
        <v>53</v>
      </c>
      <c r="H68" s="160">
        <v>84</v>
      </c>
      <c r="I68" s="160">
        <v>3</v>
      </c>
      <c r="J68" s="160">
        <v>2</v>
      </c>
      <c r="K68" s="160">
        <v>7</v>
      </c>
      <c r="L68" s="160">
        <v>110</v>
      </c>
      <c r="M68" s="160">
        <v>159</v>
      </c>
      <c r="N68" s="162">
        <v>5.3284182305630026</v>
      </c>
    </row>
    <row r="69" spans="2:14" x14ac:dyDescent="0.2">
      <c r="B69" s="159">
        <v>4081</v>
      </c>
      <c r="C69" s="159" t="s">
        <v>226</v>
      </c>
      <c r="D69" s="160">
        <v>1664</v>
      </c>
      <c r="E69" s="160">
        <v>0</v>
      </c>
      <c r="F69" s="160">
        <v>0</v>
      </c>
      <c r="G69" s="160">
        <v>6</v>
      </c>
      <c r="H69" s="160">
        <v>5</v>
      </c>
      <c r="I69" s="160">
        <v>7</v>
      </c>
      <c r="J69" s="160">
        <v>9</v>
      </c>
      <c r="K69" s="160">
        <v>18</v>
      </c>
      <c r="L69" s="160">
        <v>1</v>
      </c>
      <c r="M69" s="160">
        <v>27</v>
      </c>
      <c r="N69" s="162">
        <v>1.622596153846154</v>
      </c>
    </row>
    <row r="70" spans="2:14" x14ac:dyDescent="0.2">
      <c r="B70" s="159">
        <v>4082</v>
      </c>
      <c r="C70" s="159" t="s">
        <v>227</v>
      </c>
      <c r="D70" s="160">
        <v>6849</v>
      </c>
      <c r="E70" s="160">
        <v>21</v>
      </c>
      <c r="F70" s="160">
        <v>16</v>
      </c>
      <c r="G70" s="160">
        <v>79</v>
      </c>
      <c r="H70" s="160">
        <v>55</v>
      </c>
      <c r="I70" s="160">
        <v>24</v>
      </c>
      <c r="J70" s="160">
        <v>51</v>
      </c>
      <c r="K70" s="160">
        <v>51</v>
      </c>
      <c r="L70" s="160">
        <v>82</v>
      </c>
      <c r="M70" s="160">
        <v>246</v>
      </c>
      <c r="N70" s="162">
        <v>3.5917652212001752</v>
      </c>
    </row>
    <row r="71" spans="2:14" x14ac:dyDescent="0.2">
      <c r="B71" s="159">
        <v>4083</v>
      </c>
      <c r="C71" s="159" t="s">
        <v>228</v>
      </c>
      <c r="D71" s="160">
        <v>1938</v>
      </c>
      <c r="E71" s="160">
        <v>0</v>
      </c>
      <c r="F71" s="160">
        <v>0</v>
      </c>
      <c r="G71" s="160">
        <v>7</v>
      </c>
      <c r="H71" s="160">
        <v>11</v>
      </c>
      <c r="I71" s="160">
        <v>4</v>
      </c>
      <c r="J71" s="160">
        <v>6</v>
      </c>
      <c r="K71" s="160">
        <v>10</v>
      </c>
      <c r="L71" s="160">
        <v>9</v>
      </c>
      <c r="M71" s="160">
        <v>28</v>
      </c>
      <c r="N71" s="162">
        <v>1.4447884416924663</v>
      </c>
    </row>
    <row r="72" spans="2:14" s="163" customFormat="1" x14ac:dyDescent="0.2">
      <c r="B72" s="164">
        <v>4129</v>
      </c>
      <c r="C72" s="164" t="s">
        <v>256</v>
      </c>
      <c r="D72" s="165">
        <v>22065</v>
      </c>
      <c r="E72" s="165">
        <v>11</v>
      </c>
      <c r="F72" s="165">
        <v>38</v>
      </c>
      <c r="G72" s="165">
        <v>80</v>
      </c>
      <c r="H72" s="165">
        <v>89</v>
      </c>
      <c r="I72" s="165">
        <v>56</v>
      </c>
      <c r="J72" s="165">
        <v>19</v>
      </c>
      <c r="K72" s="165">
        <v>50</v>
      </c>
      <c r="L72" s="165">
        <v>20</v>
      </c>
      <c r="M72" s="165">
        <v>293</v>
      </c>
      <c r="N72" s="166">
        <v>1.3278948561069568</v>
      </c>
    </row>
    <row r="73" spans="2:14" x14ac:dyDescent="0.2">
      <c r="B73" s="159">
        <v>4091</v>
      </c>
      <c r="C73" s="159" t="s">
        <v>231</v>
      </c>
      <c r="D73" s="160">
        <v>706</v>
      </c>
      <c r="E73" s="160">
        <v>0</v>
      </c>
      <c r="F73" s="160">
        <v>0</v>
      </c>
      <c r="G73" s="160">
        <v>0</v>
      </c>
      <c r="H73" s="160">
        <v>1</v>
      </c>
      <c r="I73" s="160">
        <v>2</v>
      </c>
      <c r="J73" s="160">
        <v>1</v>
      </c>
      <c r="K73" s="160">
        <v>1</v>
      </c>
      <c r="L73" s="160">
        <v>2</v>
      </c>
      <c r="M73" s="160">
        <v>4</v>
      </c>
      <c r="N73" s="162">
        <v>0.56657223796033995</v>
      </c>
    </row>
    <row r="74" spans="2:14" x14ac:dyDescent="0.2">
      <c r="B74" s="159">
        <v>4092</v>
      </c>
      <c r="C74" s="159" t="s">
        <v>232</v>
      </c>
      <c r="D74" s="160">
        <v>1736</v>
      </c>
      <c r="E74" s="160">
        <v>2</v>
      </c>
      <c r="F74" s="160">
        <v>13</v>
      </c>
      <c r="G74" s="160">
        <v>31</v>
      </c>
      <c r="H74" s="160">
        <v>38</v>
      </c>
      <c r="I74" s="160">
        <v>12</v>
      </c>
      <c r="J74" s="160">
        <v>8</v>
      </c>
      <c r="K74" s="160">
        <v>15</v>
      </c>
      <c r="L74" s="160">
        <v>1</v>
      </c>
      <c r="M74" s="160">
        <v>104</v>
      </c>
      <c r="N74" s="162">
        <v>5.9907834101382482</v>
      </c>
    </row>
    <row r="75" spans="2:14" x14ac:dyDescent="0.2">
      <c r="B75" s="159">
        <v>4093</v>
      </c>
      <c r="C75" s="159" t="s">
        <v>233</v>
      </c>
      <c r="D75" s="160">
        <v>316</v>
      </c>
      <c r="E75" s="160">
        <v>2</v>
      </c>
      <c r="F75" s="160">
        <v>3</v>
      </c>
      <c r="G75" s="160">
        <v>1</v>
      </c>
      <c r="H75" s="160">
        <v>3</v>
      </c>
      <c r="I75" s="160">
        <v>2</v>
      </c>
      <c r="J75" s="160">
        <v>2</v>
      </c>
      <c r="K75" s="160">
        <v>2</v>
      </c>
      <c r="L75" s="160">
        <v>2</v>
      </c>
      <c r="M75" s="160">
        <v>13</v>
      </c>
      <c r="N75" s="162">
        <v>4.1139240506329111</v>
      </c>
    </row>
    <row r="76" spans="2:14" x14ac:dyDescent="0.2">
      <c r="B76" s="159">
        <v>4124</v>
      </c>
      <c r="C76" s="159" t="s">
        <v>255</v>
      </c>
      <c r="D76" s="160">
        <v>694</v>
      </c>
      <c r="E76" s="160">
        <v>0</v>
      </c>
      <c r="F76" s="160">
        <v>1</v>
      </c>
      <c r="G76" s="160">
        <v>0</v>
      </c>
      <c r="H76" s="160">
        <v>0</v>
      </c>
      <c r="I76" s="160">
        <v>0</v>
      </c>
      <c r="J76" s="160">
        <v>2</v>
      </c>
      <c r="K76" s="160">
        <v>2</v>
      </c>
      <c r="L76" s="160">
        <v>0</v>
      </c>
      <c r="M76" s="160">
        <v>3</v>
      </c>
      <c r="N76" s="162">
        <v>0.43227665706051877</v>
      </c>
    </row>
    <row r="77" spans="2:14" x14ac:dyDescent="0.2">
      <c r="B77" s="159">
        <v>4094</v>
      </c>
      <c r="C77" s="159" t="s">
        <v>234</v>
      </c>
      <c r="D77" s="160">
        <v>334</v>
      </c>
      <c r="E77" s="160">
        <v>0</v>
      </c>
      <c r="F77" s="160">
        <v>0</v>
      </c>
      <c r="G77" s="160">
        <v>0</v>
      </c>
      <c r="H77" s="160">
        <v>0</v>
      </c>
      <c r="I77" s="160">
        <v>0</v>
      </c>
      <c r="J77" s="160">
        <v>0</v>
      </c>
      <c r="K77" s="160">
        <v>0</v>
      </c>
      <c r="L77" s="160">
        <v>0</v>
      </c>
      <c r="M77" s="160">
        <v>0</v>
      </c>
      <c r="N77" s="162">
        <v>0</v>
      </c>
    </row>
    <row r="78" spans="2:14" x14ac:dyDescent="0.2">
      <c r="B78" s="159">
        <v>4095</v>
      </c>
      <c r="C78" s="159" t="s">
        <v>45</v>
      </c>
      <c r="D78" s="160">
        <v>5310</v>
      </c>
      <c r="E78" s="160">
        <v>2</v>
      </c>
      <c r="F78" s="160">
        <v>2</v>
      </c>
      <c r="G78" s="160">
        <v>15</v>
      </c>
      <c r="H78" s="160">
        <v>19</v>
      </c>
      <c r="I78" s="160">
        <v>5</v>
      </c>
      <c r="J78" s="160">
        <v>3</v>
      </c>
      <c r="K78" s="160">
        <v>8</v>
      </c>
      <c r="L78" s="160">
        <v>1</v>
      </c>
      <c r="M78" s="160">
        <v>46</v>
      </c>
      <c r="N78" s="162">
        <v>0.86629001883239165</v>
      </c>
    </row>
    <row r="79" spans="2:14" x14ac:dyDescent="0.2">
      <c r="B79" s="159">
        <v>4096</v>
      </c>
      <c r="C79" s="159" t="s">
        <v>235</v>
      </c>
      <c r="D79" s="160">
        <v>272</v>
      </c>
      <c r="E79" s="160">
        <v>0</v>
      </c>
      <c r="F79" s="160">
        <v>0</v>
      </c>
      <c r="G79" s="160">
        <v>0</v>
      </c>
      <c r="H79" s="160">
        <v>0</v>
      </c>
      <c r="I79" s="160">
        <v>0</v>
      </c>
      <c r="J79" s="160">
        <v>0</v>
      </c>
      <c r="K79" s="160">
        <v>0</v>
      </c>
      <c r="L79" s="160">
        <v>0</v>
      </c>
      <c r="M79" s="160">
        <v>0</v>
      </c>
      <c r="N79" s="162">
        <v>0</v>
      </c>
    </row>
    <row r="80" spans="2:14" x14ac:dyDescent="0.2">
      <c r="B80" s="159">
        <v>4097</v>
      </c>
      <c r="C80" s="159" t="s">
        <v>236</v>
      </c>
      <c r="D80" s="160">
        <v>135</v>
      </c>
      <c r="E80" s="160">
        <v>0</v>
      </c>
      <c r="F80" s="160">
        <v>0</v>
      </c>
      <c r="G80" s="160">
        <v>0</v>
      </c>
      <c r="H80" s="160">
        <v>0</v>
      </c>
      <c r="I80" s="160">
        <v>0</v>
      </c>
      <c r="J80" s="160">
        <v>0</v>
      </c>
      <c r="K80" s="160">
        <v>0</v>
      </c>
      <c r="L80" s="160">
        <v>0</v>
      </c>
      <c r="M80" s="160">
        <v>0</v>
      </c>
      <c r="N80" s="162">
        <v>0</v>
      </c>
    </row>
    <row r="81" spans="2:14" x14ac:dyDescent="0.2">
      <c r="B81" s="159">
        <v>4099</v>
      </c>
      <c r="C81" s="159" t="s">
        <v>237</v>
      </c>
      <c r="D81" s="160">
        <v>184</v>
      </c>
      <c r="E81" s="160">
        <v>0</v>
      </c>
      <c r="F81" s="160">
        <v>0</v>
      </c>
      <c r="G81" s="160">
        <v>0</v>
      </c>
      <c r="H81" s="160">
        <v>2</v>
      </c>
      <c r="I81" s="160">
        <v>0</v>
      </c>
      <c r="J81" s="160">
        <v>0</v>
      </c>
      <c r="K81" s="160">
        <v>0</v>
      </c>
      <c r="L81" s="160">
        <v>0</v>
      </c>
      <c r="M81" s="160">
        <v>2</v>
      </c>
      <c r="N81" s="162">
        <v>1.0869565217391304</v>
      </c>
    </row>
    <row r="82" spans="2:14" x14ac:dyDescent="0.2">
      <c r="B82" s="159">
        <v>4100</v>
      </c>
      <c r="C82" s="159" t="s">
        <v>238</v>
      </c>
      <c r="D82" s="160">
        <v>1474</v>
      </c>
      <c r="E82" s="160">
        <v>1</v>
      </c>
      <c r="F82" s="160">
        <v>11</v>
      </c>
      <c r="G82" s="160">
        <v>13</v>
      </c>
      <c r="H82" s="160">
        <v>4</v>
      </c>
      <c r="I82" s="160">
        <v>0</v>
      </c>
      <c r="J82" s="160">
        <v>0</v>
      </c>
      <c r="K82" s="160">
        <v>0</v>
      </c>
      <c r="L82" s="160">
        <v>8</v>
      </c>
      <c r="M82" s="160">
        <v>29</v>
      </c>
      <c r="N82" s="162">
        <v>1.9674355495251019</v>
      </c>
    </row>
    <row r="83" spans="2:14" x14ac:dyDescent="0.2">
      <c r="B83" s="159">
        <v>4104</v>
      </c>
      <c r="C83" s="159" t="s">
        <v>239</v>
      </c>
      <c r="D83" s="160">
        <v>999</v>
      </c>
      <c r="E83" s="160">
        <v>0</v>
      </c>
      <c r="F83" s="160">
        <v>0</v>
      </c>
      <c r="G83" s="160">
        <v>0</v>
      </c>
      <c r="H83" s="160">
        <v>1</v>
      </c>
      <c r="I83" s="160">
        <v>2</v>
      </c>
      <c r="J83" s="160">
        <v>1</v>
      </c>
      <c r="K83" s="160">
        <v>1</v>
      </c>
      <c r="L83" s="160">
        <v>3</v>
      </c>
      <c r="M83" s="160">
        <v>4</v>
      </c>
      <c r="N83" s="162">
        <v>0.40040040040040037</v>
      </c>
    </row>
    <row r="84" spans="2:14" x14ac:dyDescent="0.2">
      <c r="B84" s="159">
        <v>4105</v>
      </c>
      <c r="C84" s="159" t="s">
        <v>240</v>
      </c>
      <c r="D84" s="160">
        <v>127</v>
      </c>
      <c r="E84" s="160">
        <v>0</v>
      </c>
      <c r="F84" s="160">
        <v>0</v>
      </c>
      <c r="G84" s="160">
        <v>1</v>
      </c>
      <c r="H84" s="160">
        <v>0</v>
      </c>
      <c r="I84" s="160">
        <v>1</v>
      </c>
      <c r="J84" s="160">
        <v>0</v>
      </c>
      <c r="K84" s="160">
        <v>0</v>
      </c>
      <c r="L84" s="160">
        <v>0</v>
      </c>
      <c r="M84" s="160">
        <v>2</v>
      </c>
      <c r="N84" s="162">
        <v>1.5748031496062991</v>
      </c>
    </row>
    <row r="85" spans="2:14" x14ac:dyDescent="0.2">
      <c r="B85" s="159">
        <v>4106</v>
      </c>
      <c r="C85" s="159" t="s">
        <v>241</v>
      </c>
      <c r="D85" s="160">
        <v>194</v>
      </c>
      <c r="E85" s="160">
        <v>0</v>
      </c>
      <c r="F85" s="160">
        <v>0</v>
      </c>
      <c r="G85" s="160">
        <v>1</v>
      </c>
      <c r="H85" s="160">
        <v>0</v>
      </c>
      <c r="I85" s="160">
        <v>1</v>
      </c>
      <c r="J85" s="160">
        <v>0</v>
      </c>
      <c r="K85" s="160">
        <v>2</v>
      </c>
      <c r="L85" s="160">
        <v>0</v>
      </c>
      <c r="M85" s="160">
        <v>2</v>
      </c>
      <c r="N85" s="162">
        <v>1.0309278350515463</v>
      </c>
    </row>
    <row r="86" spans="2:14" x14ac:dyDescent="0.2">
      <c r="B86" s="159">
        <v>4107</v>
      </c>
      <c r="C86" s="159" t="s">
        <v>242</v>
      </c>
      <c r="D86" s="160">
        <v>461</v>
      </c>
      <c r="E86" s="160">
        <v>4</v>
      </c>
      <c r="F86" s="160">
        <v>1</v>
      </c>
      <c r="G86" s="160">
        <v>3</v>
      </c>
      <c r="H86" s="160">
        <v>6</v>
      </c>
      <c r="I86" s="160">
        <v>4</v>
      </c>
      <c r="J86" s="160">
        <v>0</v>
      </c>
      <c r="K86" s="160">
        <v>1</v>
      </c>
      <c r="L86" s="160">
        <v>1</v>
      </c>
      <c r="M86" s="160">
        <v>18</v>
      </c>
      <c r="N86" s="162">
        <v>3.9045553145336225</v>
      </c>
    </row>
    <row r="87" spans="2:14" x14ac:dyDescent="0.2">
      <c r="B87" s="159">
        <v>4109</v>
      </c>
      <c r="C87" s="159" t="s">
        <v>243</v>
      </c>
      <c r="D87" s="160">
        <v>225</v>
      </c>
      <c r="E87" s="160">
        <v>0</v>
      </c>
      <c r="F87" s="160">
        <v>0</v>
      </c>
      <c r="G87" s="160">
        <v>0</v>
      </c>
      <c r="H87" s="160">
        <v>0</v>
      </c>
      <c r="I87" s="160">
        <v>0</v>
      </c>
      <c r="J87" s="160">
        <v>0</v>
      </c>
      <c r="K87" s="160">
        <v>0</v>
      </c>
      <c r="L87" s="160">
        <v>0</v>
      </c>
      <c r="M87" s="160">
        <v>0</v>
      </c>
      <c r="N87" s="162">
        <v>0</v>
      </c>
    </row>
    <row r="88" spans="2:14" x14ac:dyDescent="0.2">
      <c r="B88" s="159">
        <v>4110</v>
      </c>
      <c r="C88" s="159" t="s">
        <v>244</v>
      </c>
      <c r="D88" s="160">
        <v>487</v>
      </c>
      <c r="E88" s="160">
        <v>0</v>
      </c>
      <c r="F88" s="160">
        <v>0</v>
      </c>
      <c r="G88" s="160">
        <v>0</v>
      </c>
      <c r="H88" s="160">
        <v>0</v>
      </c>
      <c r="I88" s="160">
        <v>1</v>
      </c>
      <c r="J88" s="160">
        <v>0</v>
      </c>
      <c r="K88" s="160">
        <v>1</v>
      </c>
      <c r="L88" s="160">
        <v>0</v>
      </c>
      <c r="M88" s="160">
        <v>1</v>
      </c>
      <c r="N88" s="162">
        <v>0.20533880903490762</v>
      </c>
    </row>
    <row r="89" spans="2:14" x14ac:dyDescent="0.2">
      <c r="B89" s="159">
        <v>4111</v>
      </c>
      <c r="C89" s="159" t="s">
        <v>245</v>
      </c>
      <c r="D89" s="160">
        <v>652</v>
      </c>
      <c r="E89" s="160">
        <v>0</v>
      </c>
      <c r="F89" s="160">
        <v>0</v>
      </c>
      <c r="G89" s="160">
        <v>1</v>
      </c>
      <c r="H89" s="160">
        <v>2</v>
      </c>
      <c r="I89" s="160">
        <v>0</v>
      </c>
      <c r="J89" s="160">
        <v>0</v>
      </c>
      <c r="K89" s="160">
        <v>1</v>
      </c>
      <c r="L89" s="160">
        <v>0</v>
      </c>
      <c r="M89" s="160">
        <v>3</v>
      </c>
      <c r="N89" s="162">
        <v>0.46012269938650308</v>
      </c>
    </row>
    <row r="90" spans="2:14" x14ac:dyDescent="0.2">
      <c r="B90" s="159">
        <v>4112</v>
      </c>
      <c r="C90" s="159" t="s">
        <v>246</v>
      </c>
      <c r="D90" s="160">
        <v>357</v>
      </c>
      <c r="E90" s="160">
        <v>0</v>
      </c>
      <c r="F90" s="160">
        <v>1</v>
      </c>
      <c r="G90" s="160">
        <v>1</v>
      </c>
      <c r="H90" s="160">
        <v>0</v>
      </c>
      <c r="I90" s="160">
        <v>0</v>
      </c>
      <c r="J90" s="160">
        <v>0</v>
      </c>
      <c r="K90" s="160">
        <v>0</v>
      </c>
      <c r="L90" s="160">
        <v>0</v>
      </c>
      <c r="M90" s="160">
        <v>2</v>
      </c>
      <c r="N90" s="162">
        <v>0.56022408963585435</v>
      </c>
    </row>
    <row r="91" spans="2:14" x14ac:dyDescent="0.2">
      <c r="B91" s="159">
        <v>4113</v>
      </c>
      <c r="C91" s="159" t="s">
        <v>247</v>
      </c>
      <c r="D91" s="160">
        <v>285</v>
      </c>
      <c r="E91" s="160">
        <v>0</v>
      </c>
      <c r="F91" s="160">
        <v>0</v>
      </c>
      <c r="G91" s="160">
        <v>0</v>
      </c>
      <c r="H91" s="160">
        <v>0</v>
      </c>
      <c r="I91" s="160">
        <v>2</v>
      </c>
      <c r="J91" s="160">
        <v>1</v>
      </c>
      <c r="K91" s="160">
        <v>0</v>
      </c>
      <c r="L91" s="160">
        <v>0</v>
      </c>
      <c r="M91" s="160">
        <v>3</v>
      </c>
      <c r="N91" s="162">
        <v>1.0526315789473684</v>
      </c>
    </row>
    <row r="92" spans="2:14" x14ac:dyDescent="0.2">
      <c r="B92" s="159">
        <v>4114</v>
      </c>
      <c r="C92" s="159" t="s">
        <v>248</v>
      </c>
      <c r="D92" s="160">
        <v>566</v>
      </c>
      <c r="E92" s="160">
        <v>0</v>
      </c>
      <c r="F92" s="160">
        <v>3</v>
      </c>
      <c r="G92" s="160">
        <v>3</v>
      </c>
      <c r="H92" s="160">
        <v>1</v>
      </c>
      <c r="I92" s="160">
        <v>3</v>
      </c>
      <c r="J92" s="160">
        <v>1</v>
      </c>
      <c r="K92" s="160">
        <v>2</v>
      </c>
      <c r="L92" s="160">
        <v>0</v>
      </c>
      <c r="M92" s="160">
        <v>11</v>
      </c>
      <c r="N92" s="162">
        <v>1.9434628975265018</v>
      </c>
    </row>
    <row r="93" spans="2:14" x14ac:dyDescent="0.2">
      <c r="B93" s="159">
        <v>4115</v>
      </c>
      <c r="C93" s="159" t="s">
        <v>249</v>
      </c>
      <c r="D93" s="160">
        <v>793</v>
      </c>
      <c r="E93" s="160">
        <v>0</v>
      </c>
      <c r="F93" s="160">
        <v>0</v>
      </c>
      <c r="G93" s="160">
        <v>2</v>
      </c>
      <c r="H93" s="160">
        <v>1</v>
      </c>
      <c r="I93" s="160">
        <v>0</v>
      </c>
      <c r="J93" s="160">
        <v>0</v>
      </c>
      <c r="K93" s="160">
        <v>0</v>
      </c>
      <c r="L93" s="160">
        <v>0</v>
      </c>
      <c r="M93" s="160">
        <v>3</v>
      </c>
      <c r="N93" s="162">
        <v>0.37831021437578816</v>
      </c>
    </row>
    <row r="94" spans="2:14" x14ac:dyDescent="0.2">
      <c r="B94" s="159">
        <v>4117</v>
      </c>
      <c r="C94" s="159" t="s">
        <v>250</v>
      </c>
      <c r="D94" s="160">
        <v>353</v>
      </c>
      <c r="E94" s="160">
        <v>0</v>
      </c>
      <c r="F94" s="160">
        <v>2</v>
      </c>
      <c r="G94" s="160">
        <v>1</v>
      </c>
      <c r="H94" s="160">
        <v>1</v>
      </c>
      <c r="I94" s="160">
        <v>0</v>
      </c>
      <c r="J94" s="160">
        <v>0</v>
      </c>
      <c r="K94" s="160">
        <v>0</v>
      </c>
      <c r="L94" s="160">
        <v>0</v>
      </c>
      <c r="M94" s="160">
        <v>4</v>
      </c>
      <c r="N94" s="162">
        <v>1.1331444759206799</v>
      </c>
    </row>
    <row r="95" spans="2:14" x14ac:dyDescent="0.2">
      <c r="B95" s="159">
        <v>4120</v>
      </c>
      <c r="C95" s="159" t="s">
        <v>251</v>
      </c>
      <c r="D95" s="160">
        <v>625</v>
      </c>
      <c r="E95" s="160">
        <v>0</v>
      </c>
      <c r="F95" s="160">
        <v>0</v>
      </c>
      <c r="G95" s="160">
        <v>0</v>
      </c>
      <c r="H95" s="160">
        <v>1</v>
      </c>
      <c r="I95" s="160">
        <v>5</v>
      </c>
      <c r="J95" s="160">
        <v>0</v>
      </c>
      <c r="K95" s="160">
        <v>0</v>
      </c>
      <c r="L95" s="160">
        <v>0</v>
      </c>
      <c r="M95" s="160">
        <v>6</v>
      </c>
      <c r="N95" s="162">
        <v>0.96</v>
      </c>
    </row>
    <row r="96" spans="2:14" x14ac:dyDescent="0.2">
      <c r="B96" s="159">
        <v>4121</v>
      </c>
      <c r="C96" s="159" t="s">
        <v>252</v>
      </c>
      <c r="D96" s="160">
        <v>897</v>
      </c>
      <c r="E96" s="160">
        <v>0</v>
      </c>
      <c r="F96" s="160">
        <v>0</v>
      </c>
      <c r="G96" s="160">
        <v>1</v>
      </c>
      <c r="H96" s="160">
        <v>1</v>
      </c>
      <c r="I96" s="160">
        <v>0</v>
      </c>
      <c r="J96" s="160">
        <v>0</v>
      </c>
      <c r="K96" s="160">
        <v>0</v>
      </c>
      <c r="L96" s="160">
        <v>0</v>
      </c>
      <c r="M96" s="160">
        <v>2</v>
      </c>
      <c r="N96" s="162">
        <v>0.2229654403567447</v>
      </c>
    </row>
    <row r="97" spans="2:14" x14ac:dyDescent="0.2">
      <c r="B97" s="159">
        <v>4122</v>
      </c>
      <c r="C97" s="159" t="s">
        <v>253</v>
      </c>
      <c r="D97" s="160">
        <v>671</v>
      </c>
      <c r="E97" s="160">
        <v>0</v>
      </c>
      <c r="F97" s="160">
        <v>1</v>
      </c>
      <c r="G97" s="160">
        <v>5</v>
      </c>
      <c r="H97" s="160">
        <v>5</v>
      </c>
      <c r="I97" s="160">
        <v>2</v>
      </c>
      <c r="J97" s="160">
        <v>0</v>
      </c>
      <c r="K97" s="160">
        <v>3</v>
      </c>
      <c r="L97" s="160">
        <v>2</v>
      </c>
      <c r="M97" s="160">
        <v>13</v>
      </c>
      <c r="N97" s="162">
        <v>1.9374068554396422</v>
      </c>
    </row>
    <row r="98" spans="2:14" x14ac:dyDescent="0.2">
      <c r="B98" s="159">
        <v>4123</v>
      </c>
      <c r="C98" s="159" t="s">
        <v>254</v>
      </c>
      <c r="D98" s="160">
        <v>3212</v>
      </c>
      <c r="E98" s="160">
        <v>0</v>
      </c>
      <c r="F98" s="160">
        <v>0</v>
      </c>
      <c r="G98" s="160">
        <v>1</v>
      </c>
      <c r="H98" s="160">
        <v>3</v>
      </c>
      <c r="I98" s="160">
        <v>14</v>
      </c>
      <c r="J98" s="160">
        <v>0</v>
      </c>
      <c r="K98" s="160">
        <v>11</v>
      </c>
      <c r="L98" s="160">
        <v>0</v>
      </c>
      <c r="M98" s="160">
        <v>18</v>
      </c>
      <c r="N98" s="162">
        <v>0.56039850560398508</v>
      </c>
    </row>
    <row r="99" spans="2:14" s="163" customFormat="1" x14ac:dyDescent="0.2">
      <c r="B99" s="164">
        <v>4159</v>
      </c>
      <c r="C99" s="164" t="s">
        <v>274</v>
      </c>
      <c r="D99" s="165">
        <v>17930</v>
      </c>
      <c r="E99" s="165">
        <v>8</v>
      </c>
      <c r="F99" s="165">
        <v>53</v>
      </c>
      <c r="G99" s="165">
        <v>85</v>
      </c>
      <c r="H99" s="165">
        <v>129</v>
      </c>
      <c r="I99" s="165">
        <v>66</v>
      </c>
      <c r="J99" s="165">
        <v>24</v>
      </c>
      <c r="K99" s="165">
        <v>58</v>
      </c>
      <c r="L99" s="165">
        <v>96</v>
      </c>
      <c r="M99" s="165">
        <v>365</v>
      </c>
      <c r="N99" s="166">
        <v>2.0356943669827108</v>
      </c>
    </row>
    <row r="100" spans="2:14" x14ac:dyDescent="0.2">
      <c r="B100" s="159">
        <v>4131</v>
      </c>
      <c r="C100" s="159" t="s">
        <v>257</v>
      </c>
      <c r="D100" s="160">
        <v>1413</v>
      </c>
      <c r="E100" s="160">
        <v>0</v>
      </c>
      <c r="F100" s="160">
        <v>1</v>
      </c>
      <c r="G100" s="160">
        <v>7</v>
      </c>
      <c r="H100" s="160">
        <v>12</v>
      </c>
      <c r="I100" s="160">
        <v>7</v>
      </c>
      <c r="J100" s="160">
        <v>5</v>
      </c>
      <c r="K100" s="160">
        <v>14</v>
      </c>
      <c r="L100" s="160">
        <v>15</v>
      </c>
      <c r="M100" s="160">
        <v>32</v>
      </c>
      <c r="N100" s="162">
        <v>2.264685067232838</v>
      </c>
    </row>
    <row r="101" spans="2:14" x14ac:dyDescent="0.2">
      <c r="B101" s="159">
        <v>4132</v>
      </c>
      <c r="C101" s="159" t="s">
        <v>258</v>
      </c>
      <c r="D101" s="160">
        <v>534</v>
      </c>
      <c r="E101" s="160">
        <v>0</v>
      </c>
      <c r="F101" s="160">
        <v>0</v>
      </c>
      <c r="G101" s="160">
        <v>0</v>
      </c>
      <c r="H101" s="160">
        <v>1</v>
      </c>
      <c r="I101" s="160">
        <v>0</v>
      </c>
      <c r="J101" s="160">
        <v>2</v>
      </c>
      <c r="K101" s="160">
        <v>1</v>
      </c>
      <c r="L101" s="160">
        <v>0</v>
      </c>
      <c r="M101" s="160">
        <v>3</v>
      </c>
      <c r="N101" s="162">
        <v>0.5617977528089888</v>
      </c>
    </row>
    <row r="102" spans="2:14" x14ac:dyDescent="0.2">
      <c r="B102" s="159">
        <v>4133</v>
      </c>
      <c r="C102" s="159" t="s">
        <v>259</v>
      </c>
      <c r="D102" s="160">
        <v>483</v>
      </c>
      <c r="E102" s="160">
        <v>0</v>
      </c>
      <c r="F102" s="160">
        <v>5</v>
      </c>
      <c r="G102" s="160">
        <v>2</v>
      </c>
      <c r="H102" s="160">
        <v>3</v>
      </c>
      <c r="I102" s="160">
        <v>2</v>
      </c>
      <c r="J102" s="160">
        <v>0</v>
      </c>
      <c r="K102" s="160">
        <v>1</v>
      </c>
      <c r="L102" s="160">
        <v>0</v>
      </c>
      <c r="M102" s="160">
        <v>12</v>
      </c>
      <c r="N102" s="162">
        <v>2.4844720496894408</v>
      </c>
    </row>
    <row r="103" spans="2:14" x14ac:dyDescent="0.2">
      <c r="B103" s="159">
        <v>4134</v>
      </c>
      <c r="C103" s="159" t="s">
        <v>260</v>
      </c>
      <c r="D103" s="160">
        <v>522</v>
      </c>
      <c r="E103" s="160">
        <v>0</v>
      </c>
      <c r="F103" s="160">
        <v>2</v>
      </c>
      <c r="G103" s="160">
        <v>3</v>
      </c>
      <c r="H103" s="160">
        <v>1</v>
      </c>
      <c r="I103" s="160">
        <v>0</v>
      </c>
      <c r="J103" s="160">
        <v>0</v>
      </c>
      <c r="K103" s="160">
        <v>0</v>
      </c>
      <c r="L103" s="160">
        <v>0</v>
      </c>
      <c r="M103" s="160">
        <v>6</v>
      </c>
      <c r="N103" s="162">
        <v>1.1494252873563218</v>
      </c>
    </row>
    <row r="104" spans="2:14" x14ac:dyDescent="0.2">
      <c r="B104" s="159">
        <v>4135</v>
      </c>
      <c r="C104" s="159" t="s">
        <v>261</v>
      </c>
      <c r="D104" s="160">
        <v>964</v>
      </c>
      <c r="E104" s="160">
        <v>0</v>
      </c>
      <c r="F104" s="160">
        <v>3</v>
      </c>
      <c r="G104" s="160">
        <v>8</v>
      </c>
      <c r="H104" s="160">
        <v>9</v>
      </c>
      <c r="I104" s="160">
        <v>6</v>
      </c>
      <c r="J104" s="160">
        <v>1</v>
      </c>
      <c r="K104" s="160">
        <v>9</v>
      </c>
      <c r="L104" s="160">
        <v>5</v>
      </c>
      <c r="M104" s="160">
        <v>27</v>
      </c>
      <c r="N104" s="162">
        <v>2.8008298755186725</v>
      </c>
    </row>
    <row r="105" spans="2:14" x14ac:dyDescent="0.2">
      <c r="B105" s="159">
        <v>4136</v>
      </c>
      <c r="C105" s="159" t="s">
        <v>262</v>
      </c>
      <c r="D105" s="160">
        <v>598</v>
      </c>
      <c r="E105" s="160">
        <v>0</v>
      </c>
      <c r="F105" s="160">
        <v>1</v>
      </c>
      <c r="G105" s="160">
        <v>1</v>
      </c>
      <c r="H105" s="160">
        <v>2</v>
      </c>
      <c r="I105" s="160">
        <v>0</v>
      </c>
      <c r="J105" s="160">
        <v>1</v>
      </c>
      <c r="K105" s="160">
        <v>1</v>
      </c>
      <c r="L105" s="160">
        <v>0</v>
      </c>
      <c r="M105" s="160">
        <v>5</v>
      </c>
      <c r="N105" s="162">
        <v>0.83612040133779264</v>
      </c>
    </row>
    <row r="106" spans="2:14" x14ac:dyDescent="0.2">
      <c r="B106" s="159">
        <v>4137</v>
      </c>
      <c r="C106" s="159" t="s">
        <v>263</v>
      </c>
      <c r="D106" s="160">
        <v>185</v>
      </c>
      <c r="E106" s="160">
        <v>0</v>
      </c>
      <c r="F106" s="160">
        <v>0</v>
      </c>
      <c r="G106" s="160">
        <v>0</v>
      </c>
      <c r="H106" s="160">
        <v>1</v>
      </c>
      <c r="I106" s="160">
        <v>0</v>
      </c>
      <c r="J106" s="160">
        <v>0</v>
      </c>
      <c r="K106" s="160">
        <v>0</v>
      </c>
      <c r="L106" s="160">
        <v>0</v>
      </c>
      <c r="M106" s="160">
        <v>1</v>
      </c>
      <c r="N106" s="162">
        <v>0.54054054054054057</v>
      </c>
    </row>
    <row r="107" spans="2:14" x14ac:dyDescent="0.2">
      <c r="B107" s="159">
        <v>4138</v>
      </c>
      <c r="C107" s="159" t="s">
        <v>264</v>
      </c>
      <c r="D107" s="160">
        <v>328</v>
      </c>
      <c r="E107" s="160">
        <v>2</v>
      </c>
      <c r="F107" s="160">
        <v>1</v>
      </c>
      <c r="G107" s="160">
        <v>2</v>
      </c>
      <c r="H107" s="160">
        <v>3</v>
      </c>
      <c r="I107" s="160">
        <v>1</v>
      </c>
      <c r="J107" s="160">
        <v>0</v>
      </c>
      <c r="K107" s="160">
        <v>3</v>
      </c>
      <c r="L107" s="160">
        <v>0</v>
      </c>
      <c r="M107" s="160">
        <v>9</v>
      </c>
      <c r="N107" s="162">
        <v>2.7439024390243905</v>
      </c>
    </row>
    <row r="108" spans="2:14" x14ac:dyDescent="0.2">
      <c r="B108" s="159">
        <v>4139</v>
      </c>
      <c r="C108" s="159" t="s">
        <v>265</v>
      </c>
      <c r="D108" s="160">
        <v>2603</v>
      </c>
      <c r="E108" s="160">
        <v>4</v>
      </c>
      <c r="F108" s="160">
        <v>13</v>
      </c>
      <c r="G108" s="160">
        <v>15</v>
      </c>
      <c r="H108" s="160">
        <v>29</v>
      </c>
      <c r="I108" s="160">
        <v>19</v>
      </c>
      <c r="J108" s="160">
        <v>4</v>
      </c>
      <c r="K108" s="160">
        <v>8</v>
      </c>
      <c r="L108" s="160">
        <v>25</v>
      </c>
      <c r="M108" s="160">
        <v>84</v>
      </c>
      <c r="N108" s="162">
        <v>3.2270457164809834</v>
      </c>
    </row>
    <row r="109" spans="2:14" x14ac:dyDescent="0.2">
      <c r="B109" s="159">
        <v>4140</v>
      </c>
      <c r="C109" s="159" t="s">
        <v>266</v>
      </c>
      <c r="D109" s="160">
        <v>1150</v>
      </c>
      <c r="E109" s="160">
        <v>0</v>
      </c>
      <c r="F109" s="160">
        <v>2</v>
      </c>
      <c r="G109" s="160">
        <v>11</v>
      </c>
      <c r="H109" s="160">
        <v>11</v>
      </c>
      <c r="I109" s="160">
        <v>3</v>
      </c>
      <c r="J109" s="160">
        <v>1</v>
      </c>
      <c r="K109" s="160">
        <v>2</v>
      </c>
      <c r="L109" s="160">
        <v>0</v>
      </c>
      <c r="M109" s="160">
        <v>28</v>
      </c>
      <c r="N109" s="162">
        <v>2.4347826086956523</v>
      </c>
    </row>
    <row r="110" spans="2:14" x14ac:dyDescent="0.2">
      <c r="B110" s="159">
        <v>4141</v>
      </c>
      <c r="C110" s="159" t="s">
        <v>267</v>
      </c>
      <c r="D110" s="160">
        <v>3724</v>
      </c>
      <c r="E110" s="160">
        <v>1</v>
      </c>
      <c r="F110" s="160">
        <v>21</v>
      </c>
      <c r="G110" s="160">
        <v>17</v>
      </c>
      <c r="H110" s="160">
        <v>23</v>
      </c>
      <c r="I110" s="160">
        <v>12</v>
      </c>
      <c r="J110" s="160">
        <v>1</v>
      </c>
      <c r="K110" s="160">
        <v>6</v>
      </c>
      <c r="L110" s="160">
        <v>38</v>
      </c>
      <c r="M110" s="160">
        <v>75</v>
      </c>
      <c r="N110" s="162">
        <v>2.0139634801288939</v>
      </c>
    </row>
    <row r="111" spans="2:14" x14ac:dyDescent="0.2">
      <c r="B111" s="159">
        <v>4142</v>
      </c>
      <c r="C111" s="159" t="s">
        <v>268</v>
      </c>
      <c r="D111" s="160">
        <v>367</v>
      </c>
      <c r="E111" s="160">
        <v>0</v>
      </c>
      <c r="F111" s="160">
        <v>1</v>
      </c>
      <c r="G111" s="160">
        <v>4</v>
      </c>
      <c r="H111" s="160">
        <v>0</v>
      </c>
      <c r="I111" s="160">
        <v>1</v>
      </c>
      <c r="J111" s="160">
        <v>6</v>
      </c>
      <c r="K111" s="160">
        <v>3</v>
      </c>
      <c r="L111" s="160">
        <v>0</v>
      </c>
      <c r="M111" s="160">
        <v>12</v>
      </c>
      <c r="N111" s="162">
        <v>3.2697547683923704</v>
      </c>
    </row>
    <row r="112" spans="2:14" x14ac:dyDescent="0.2">
      <c r="B112" s="159">
        <v>4143</v>
      </c>
      <c r="C112" s="159" t="s">
        <v>269</v>
      </c>
      <c r="D112" s="160">
        <v>554</v>
      </c>
      <c r="E112" s="160">
        <v>0</v>
      </c>
      <c r="F112" s="160">
        <v>1</v>
      </c>
      <c r="G112" s="160">
        <v>0</v>
      </c>
      <c r="H112" s="160">
        <v>0</v>
      </c>
      <c r="I112" s="160">
        <v>0</v>
      </c>
      <c r="J112" s="160">
        <v>1</v>
      </c>
      <c r="K112" s="160">
        <v>2</v>
      </c>
      <c r="L112" s="160">
        <v>0</v>
      </c>
      <c r="M112" s="160">
        <v>2</v>
      </c>
      <c r="N112" s="162">
        <v>0.36101083032490977</v>
      </c>
    </row>
    <row r="113" spans="2:14" x14ac:dyDescent="0.2">
      <c r="B113" s="159">
        <v>4144</v>
      </c>
      <c r="C113" s="159" t="s">
        <v>270</v>
      </c>
      <c r="D113" s="160">
        <v>1906</v>
      </c>
      <c r="E113" s="160">
        <v>0</v>
      </c>
      <c r="F113" s="160">
        <v>1</v>
      </c>
      <c r="G113" s="160">
        <v>12</v>
      </c>
      <c r="H113" s="160">
        <v>22</v>
      </c>
      <c r="I113" s="160">
        <v>5</v>
      </c>
      <c r="J113" s="160">
        <v>0</v>
      </c>
      <c r="K113" s="160">
        <v>3</v>
      </c>
      <c r="L113" s="160">
        <v>7</v>
      </c>
      <c r="M113" s="160">
        <v>40</v>
      </c>
      <c r="N113" s="162">
        <v>2.0986358866736619</v>
      </c>
    </row>
    <row r="114" spans="2:14" x14ac:dyDescent="0.2">
      <c r="B114" s="159">
        <v>4145</v>
      </c>
      <c r="C114" s="159" t="s">
        <v>271</v>
      </c>
      <c r="D114" s="160">
        <v>740</v>
      </c>
      <c r="E114" s="160">
        <v>0</v>
      </c>
      <c r="F114" s="160">
        <v>0</v>
      </c>
      <c r="G114" s="160">
        <v>0</v>
      </c>
      <c r="H114" s="160">
        <v>2</v>
      </c>
      <c r="I114" s="160">
        <v>0</v>
      </c>
      <c r="J114" s="160">
        <v>0</v>
      </c>
      <c r="K114" s="160">
        <v>0</v>
      </c>
      <c r="L114" s="160">
        <v>0</v>
      </c>
      <c r="M114" s="160">
        <v>2</v>
      </c>
      <c r="N114" s="162">
        <v>0.27027027027027029</v>
      </c>
    </row>
    <row r="115" spans="2:14" x14ac:dyDescent="0.2">
      <c r="B115" s="159">
        <v>4146</v>
      </c>
      <c r="C115" s="159" t="s">
        <v>272</v>
      </c>
      <c r="D115" s="160">
        <v>1252</v>
      </c>
      <c r="E115" s="160">
        <v>0</v>
      </c>
      <c r="F115" s="160">
        <v>0</v>
      </c>
      <c r="G115" s="160">
        <v>0</v>
      </c>
      <c r="H115" s="160">
        <v>5</v>
      </c>
      <c r="I115" s="160">
        <v>7</v>
      </c>
      <c r="J115" s="160">
        <v>1</v>
      </c>
      <c r="K115" s="160">
        <v>2</v>
      </c>
      <c r="L115" s="160">
        <v>0</v>
      </c>
      <c r="M115" s="160">
        <v>13</v>
      </c>
      <c r="N115" s="162">
        <v>1.0383386581469649</v>
      </c>
    </row>
    <row r="116" spans="2:14" x14ac:dyDescent="0.2">
      <c r="B116" s="159">
        <v>4147</v>
      </c>
      <c r="C116" s="159" t="s">
        <v>273</v>
      </c>
      <c r="D116" s="160">
        <v>607</v>
      </c>
      <c r="E116" s="160">
        <v>1</v>
      </c>
      <c r="F116" s="160">
        <v>1</v>
      </c>
      <c r="G116" s="160">
        <v>3</v>
      </c>
      <c r="H116" s="160">
        <v>5</v>
      </c>
      <c r="I116" s="160">
        <v>3</v>
      </c>
      <c r="J116" s="160">
        <v>1</v>
      </c>
      <c r="K116" s="160">
        <v>3</v>
      </c>
      <c r="L116" s="160">
        <v>6</v>
      </c>
      <c r="M116" s="160">
        <v>14</v>
      </c>
      <c r="N116" s="162">
        <v>2.3064250411861615</v>
      </c>
    </row>
    <row r="117" spans="2:14" s="163" customFormat="1" x14ac:dyDescent="0.2">
      <c r="B117" s="164">
        <v>4189</v>
      </c>
      <c r="C117" s="164" t="s">
        <v>292</v>
      </c>
      <c r="D117" s="165">
        <v>13491</v>
      </c>
      <c r="E117" s="165">
        <v>6</v>
      </c>
      <c r="F117" s="165">
        <v>20</v>
      </c>
      <c r="G117" s="165">
        <v>64</v>
      </c>
      <c r="H117" s="165">
        <v>58</v>
      </c>
      <c r="I117" s="165">
        <v>30</v>
      </c>
      <c r="J117" s="165">
        <v>26</v>
      </c>
      <c r="K117" s="165">
        <v>49</v>
      </c>
      <c r="L117" s="165">
        <v>48</v>
      </c>
      <c r="M117" s="165">
        <v>204</v>
      </c>
      <c r="N117" s="166">
        <v>1.5121191905714921</v>
      </c>
    </row>
    <row r="118" spans="2:14" x14ac:dyDescent="0.2">
      <c r="B118" s="159">
        <v>4161</v>
      </c>
      <c r="C118" s="159" t="s">
        <v>275</v>
      </c>
      <c r="D118" s="160">
        <v>970</v>
      </c>
      <c r="E118" s="160">
        <v>0</v>
      </c>
      <c r="F118" s="160">
        <v>0</v>
      </c>
      <c r="G118" s="160">
        <v>0</v>
      </c>
      <c r="H118" s="160">
        <v>0</v>
      </c>
      <c r="I118" s="160">
        <v>0</v>
      </c>
      <c r="J118" s="160">
        <v>0</v>
      </c>
      <c r="K118" s="160">
        <v>0</v>
      </c>
      <c r="L118" s="160">
        <v>0</v>
      </c>
      <c r="M118" s="160">
        <v>0</v>
      </c>
      <c r="N118" s="162">
        <v>0</v>
      </c>
    </row>
    <row r="119" spans="2:14" x14ac:dyDescent="0.2">
      <c r="B119" s="159">
        <v>4163</v>
      </c>
      <c r="C119" s="159" t="s">
        <v>276</v>
      </c>
      <c r="D119" s="160">
        <v>2224</v>
      </c>
      <c r="E119" s="160">
        <v>0</v>
      </c>
      <c r="F119" s="160">
        <v>3</v>
      </c>
      <c r="G119" s="160">
        <v>18</v>
      </c>
      <c r="H119" s="160">
        <v>10</v>
      </c>
      <c r="I119" s="160">
        <v>3</v>
      </c>
      <c r="J119" s="160">
        <v>0</v>
      </c>
      <c r="K119" s="160">
        <v>0</v>
      </c>
      <c r="L119" s="160">
        <v>1</v>
      </c>
      <c r="M119" s="160">
        <v>34</v>
      </c>
      <c r="N119" s="162">
        <v>1.5287769784172662</v>
      </c>
    </row>
    <row r="120" spans="2:14" x14ac:dyDescent="0.2">
      <c r="B120" s="159">
        <v>4164</v>
      </c>
      <c r="C120" s="159" t="s">
        <v>277</v>
      </c>
      <c r="D120" s="160">
        <v>431</v>
      </c>
      <c r="E120" s="160">
        <v>0</v>
      </c>
      <c r="F120" s="160">
        <v>1</v>
      </c>
      <c r="G120" s="160">
        <v>3</v>
      </c>
      <c r="H120" s="160">
        <v>3</v>
      </c>
      <c r="I120" s="160">
        <v>2</v>
      </c>
      <c r="J120" s="160">
        <v>2</v>
      </c>
      <c r="K120" s="160">
        <v>5</v>
      </c>
      <c r="L120" s="160">
        <v>2</v>
      </c>
      <c r="M120" s="160">
        <v>11</v>
      </c>
      <c r="N120" s="162">
        <v>2.5522041763341066</v>
      </c>
    </row>
    <row r="121" spans="2:14" x14ac:dyDescent="0.2">
      <c r="B121" s="159">
        <v>4165</v>
      </c>
      <c r="C121" s="159" t="s">
        <v>278</v>
      </c>
      <c r="D121" s="160">
        <v>1505</v>
      </c>
      <c r="E121" s="160">
        <v>0</v>
      </c>
      <c r="F121" s="160">
        <v>6</v>
      </c>
      <c r="G121" s="160">
        <v>8</v>
      </c>
      <c r="H121" s="160">
        <v>12</v>
      </c>
      <c r="I121" s="160">
        <v>5</v>
      </c>
      <c r="J121" s="160">
        <v>5</v>
      </c>
      <c r="K121" s="160">
        <v>5</v>
      </c>
      <c r="L121" s="160">
        <v>21</v>
      </c>
      <c r="M121" s="160">
        <v>36</v>
      </c>
      <c r="N121" s="162">
        <v>2.3920265780730898</v>
      </c>
    </row>
    <row r="122" spans="2:14" x14ac:dyDescent="0.2">
      <c r="B122" s="159">
        <v>4166</v>
      </c>
      <c r="C122" s="159" t="s">
        <v>279</v>
      </c>
      <c r="D122" s="160">
        <v>569</v>
      </c>
      <c r="E122" s="160">
        <v>0</v>
      </c>
      <c r="F122" s="160">
        <v>0</v>
      </c>
      <c r="G122" s="160">
        <v>1</v>
      </c>
      <c r="H122" s="160">
        <v>0</v>
      </c>
      <c r="I122" s="160">
        <v>1</v>
      </c>
      <c r="J122" s="160">
        <v>1</v>
      </c>
      <c r="K122" s="160">
        <v>0</v>
      </c>
      <c r="L122" s="160">
        <v>0</v>
      </c>
      <c r="M122" s="160">
        <v>3</v>
      </c>
      <c r="N122" s="162">
        <v>0.52724077328646746</v>
      </c>
    </row>
    <row r="123" spans="2:14" x14ac:dyDescent="0.2">
      <c r="B123" s="159">
        <v>4167</v>
      </c>
      <c r="C123" s="159" t="s">
        <v>280</v>
      </c>
      <c r="D123" s="160">
        <v>432</v>
      </c>
      <c r="E123" s="160">
        <v>0</v>
      </c>
      <c r="F123" s="160">
        <v>0</v>
      </c>
      <c r="G123" s="160">
        <v>0</v>
      </c>
      <c r="H123" s="160">
        <v>0</v>
      </c>
      <c r="I123" s="160">
        <v>0</v>
      </c>
      <c r="J123" s="160">
        <v>0</v>
      </c>
      <c r="K123" s="160">
        <v>0</v>
      </c>
      <c r="L123" s="160">
        <v>0</v>
      </c>
      <c r="M123" s="160">
        <v>0</v>
      </c>
      <c r="N123" s="162">
        <v>0</v>
      </c>
    </row>
    <row r="124" spans="2:14" x14ac:dyDescent="0.2">
      <c r="B124" s="159">
        <v>4169</v>
      </c>
      <c r="C124" s="159" t="s">
        <v>281</v>
      </c>
      <c r="D124" s="160">
        <v>1084</v>
      </c>
      <c r="E124" s="160">
        <v>0</v>
      </c>
      <c r="F124" s="160">
        <v>0</v>
      </c>
      <c r="G124" s="160">
        <v>4</v>
      </c>
      <c r="H124" s="160">
        <v>3</v>
      </c>
      <c r="I124" s="160">
        <v>4</v>
      </c>
      <c r="J124" s="160">
        <v>2</v>
      </c>
      <c r="K124" s="160">
        <v>4</v>
      </c>
      <c r="L124" s="160">
        <v>0</v>
      </c>
      <c r="M124" s="160">
        <v>13</v>
      </c>
      <c r="N124" s="162">
        <v>1.1992619926199262</v>
      </c>
    </row>
    <row r="125" spans="2:14" x14ac:dyDescent="0.2">
      <c r="B125" s="159">
        <v>4170</v>
      </c>
      <c r="C125" s="159" t="s">
        <v>47</v>
      </c>
      <c r="D125" s="160">
        <v>1563</v>
      </c>
      <c r="E125" s="160">
        <v>0</v>
      </c>
      <c r="F125" s="160">
        <v>0</v>
      </c>
      <c r="G125" s="160">
        <v>0</v>
      </c>
      <c r="H125" s="160">
        <v>1</v>
      </c>
      <c r="I125" s="160">
        <v>0</v>
      </c>
      <c r="J125" s="160">
        <v>1</v>
      </c>
      <c r="K125" s="160">
        <v>1</v>
      </c>
      <c r="L125" s="160">
        <v>0</v>
      </c>
      <c r="M125" s="160">
        <v>2</v>
      </c>
      <c r="N125" s="162">
        <v>0.12795905310300704</v>
      </c>
    </row>
    <row r="126" spans="2:14" x14ac:dyDescent="0.2">
      <c r="B126" s="159">
        <v>4184</v>
      </c>
      <c r="C126" s="159" t="s">
        <v>291</v>
      </c>
      <c r="D126" s="160">
        <v>876</v>
      </c>
      <c r="E126" s="160">
        <v>4</v>
      </c>
      <c r="F126" s="160">
        <v>0</v>
      </c>
      <c r="G126" s="160">
        <v>0</v>
      </c>
      <c r="H126" s="160">
        <v>2</v>
      </c>
      <c r="I126" s="160">
        <v>0</v>
      </c>
      <c r="J126" s="160">
        <v>0</v>
      </c>
      <c r="K126" s="160">
        <v>4</v>
      </c>
      <c r="L126" s="160">
        <v>1</v>
      </c>
      <c r="M126" s="160">
        <v>6</v>
      </c>
      <c r="N126" s="162">
        <v>0.68493150684931503</v>
      </c>
    </row>
    <row r="127" spans="2:14" x14ac:dyDescent="0.2">
      <c r="B127" s="159">
        <v>4172</v>
      </c>
      <c r="C127" s="159" t="s">
        <v>282</v>
      </c>
      <c r="D127" s="160">
        <v>419</v>
      </c>
      <c r="E127" s="160">
        <v>0</v>
      </c>
      <c r="F127" s="160">
        <v>0</v>
      </c>
      <c r="G127" s="160">
        <v>14</v>
      </c>
      <c r="H127" s="160">
        <v>2</v>
      </c>
      <c r="I127" s="160">
        <v>2</v>
      </c>
      <c r="J127" s="160">
        <v>0</v>
      </c>
      <c r="K127" s="160">
        <v>2</v>
      </c>
      <c r="L127" s="160">
        <v>16</v>
      </c>
      <c r="M127" s="160">
        <v>18</v>
      </c>
      <c r="N127" s="162">
        <v>4.2959427207637226</v>
      </c>
    </row>
    <row r="128" spans="2:14" x14ac:dyDescent="0.2">
      <c r="B128" s="159">
        <v>4173</v>
      </c>
      <c r="C128" s="159" t="s">
        <v>283</v>
      </c>
      <c r="D128" s="160">
        <v>242</v>
      </c>
      <c r="E128" s="160">
        <v>0</v>
      </c>
      <c r="F128" s="160">
        <v>0</v>
      </c>
      <c r="G128" s="160">
        <v>1</v>
      </c>
      <c r="H128" s="160">
        <v>1</v>
      </c>
      <c r="I128" s="160">
        <v>0</v>
      </c>
      <c r="J128" s="160">
        <v>0</v>
      </c>
      <c r="K128" s="160">
        <v>0</v>
      </c>
      <c r="L128" s="160">
        <v>0</v>
      </c>
      <c r="M128" s="160">
        <v>2</v>
      </c>
      <c r="N128" s="162">
        <v>0.82644628099173556</v>
      </c>
    </row>
    <row r="129" spans="2:14" x14ac:dyDescent="0.2">
      <c r="B129" s="159">
        <v>4175</v>
      </c>
      <c r="C129" s="159" t="s">
        <v>284</v>
      </c>
      <c r="D129" s="160">
        <v>393</v>
      </c>
      <c r="E129" s="160">
        <v>0</v>
      </c>
      <c r="F129" s="160">
        <v>0</v>
      </c>
      <c r="G129" s="160">
        <v>1</v>
      </c>
      <c r="H129" s="160">
        <v>0</v>
      </c>
      <c r="I129" s="160">
        <v>0</v>
      </c>
      <c r="J129" s="160">
        <v>1</v>
      </c>
      <c r="K129" s="160">
        <v>1</v>
      </c>
      <c r="L129" s="160">
        <v>0</v>
      </c>
      <c r="M129" s="160">
        <v>2</v>
      </c>
      <c r="N129" s="162">
        <v>0.5089058524173028</v>
      </c>
    </row>
    <row r="130" spans="2:14" x14ac:dyDescent="0.2">
      <c r="B130" s="159">
        <v>4176</v>
      </c>
      <c r="C130" s="159" t="s">
        <v>285</v>
      </c>
      <c r="D130" s="160">
        <v>313</v>
      </c>
      <c r="E130" s="160">
        <v>0</v>
      </c>
      <c r="F130" s="160">
        <v>1</v>
      </c>
      <c r="G130" s="160">
        <v>0</v>
      </c>
      <c r="H130" s="160">
        <v>1</v>
      </c>
      <c r="I130" s="160">
        <v>3</v>
      </c>
      <c r="J130" s="160">
        <v>5</v>
      </c>
      <c r="K130" s="160">
        <v>6</v>
      </c>
      <c r="L130" s="160">
        <v>0</v>
      </c>
      <c r="M130" s="160">
        <v>10</v>
      </c>
      <c r="N130" s="162">
        <v>3.1948881789137378</v>
      </c>
    </row>
    <row r="131" spans="2:14" x14ac:dyDescent="0.2">
      <c r="B131" s="159">
        <v>4177</v>
      </c>
      <c r="C131" s="159" t="s">
        <v>286</v>
      </c>
      <c r="D131" s="160">
        <v>652</v>
      </c>
      <c r="E131" s="160">
        <v>0</v>
      </c>
      <c r="F131" s="160">
        <v>0</v>
      </c>
      <c r="G131" s="160">
        <v>2</v>
      </c>
      <c r="H131" s="160">
        <v>6</v>
      </c>
      <c r="I131" s="160">
        <v>2</v>
      </c>
      <c r="J131" s="160">
        <v>2</v>
      </c>
      <c r="K131" s="160">
        <v>2</v>
      </c>
      <c r="L131" s="160">
        <v>2</v>
      </c>
      <c r="M131" s="160">
        <v>12</v>
      </c>
      <c r="N131" s="162">
        <v>1.8404907975460123</v>
      </c>
    </row>
    <row r="132" spans="2:14" x14ac:dyDescent="0.2">
      <c r="B132" s="159">
        <v>4179</v>
      </c>
      <c r="C132" s="159" t="s">
        <v>287</v>
      </c>
      <c r="D132" s="160">
        <v>355</v>
      </c>
      <c r="E132" s="160">
        <v>0</v>
      </c>
      <c r="F132" s="160">
        <v>3</v>
      </c>
      <c r="G132" s="160">
        <v>4</v>
      </c>
      <c r="H132" s="160">
        <v>9</v>
      </c>
      <c r="I132" s="160">
        <v>2</v>
      </c>
      <c r="J132" s="160">
        <v>1</v>
      </c>
      <c r="K132" s="160">
        <v>5</v>
      </c>
      <c r="L132" s="160">
        <v>1</v>
      </c>
      <c r="M132" s="160">
        <v>19</v>
      </c>
      <c r="N132" s="162">
        <v>5.352112676056338</v>
      </c>
    </row>
    <row r="133" spans="2:14" x14ac:dyDescent="0.2">
      <c r="B133" s="159">
        <v>4181</v>
      </c>
      <c r="C133" s="159" t="s">
        <v>288</v>
      </c>
      <c r="D133" s="160">
        <v>547</v>
      </c>
      <c r="E133" s="160">
        <v>2</v>
      </c>
      <c r="F133" s="160">
        <v>6</v>
      </c>
      <c r="G133" s="160">
        <v>6</v>
      </c>
      <c r="H133" s="160">
        <v>7</v>
      </c>
      <c r="I133" s="160">
        <v>6</v>
      </c>
      <c r="J133" s="160">
        <v>6</v>
      </c>
      <c r="K133" s="160">
        <v>14</v>
      </c>
      <c r="L133" s="160">
        <v>4</v>
      </c>
      <c r="M133" s="160">
        <v>33</v>
      </c>
      <c r="N133" s="162">
        <v>6.0329067641681906</v>
      </c>
    </row>
    <row r="134" spans="2:14" x14ac:dyDescent="0.2">
      <c r="B134" s="159">
        <v>4182</v>
      </c>
      <c r="C134" s="159" t="s">
        <v>289</v>
      </c>
      <c r="D134" s="160">
        <v>437</v>
      </c>
      <c r="E134" s="160">
        <v>0</v>
      </c>
      <c r="F134" s="160">
        <v>0</v>
      </c>
      <c r="G134" s="160">
        <v>1</v>
      </c>
      <c r="H134" s="160">
        <v>1</v>
      </c>
      <c r="I134" s="160">
        <v>0</v>
      </c>
      <c r="J134" s="160">
        <v>0</v>
      </c>
      <c r="K134" s="160">
        <v>0</v>
      </c>
      <c r="L134" s="160">
        <v>0</v>
      </c>
      <c r="M134" s="160">
        <v>2</v>
      </c>
      <c r="N134" s="162">
        <v>0.45766590389016021</v>
      </c>
    </row>
    <row r="135" spans="2:14" x14ac:dyDescent="0.2">
      <c r="B135" s="159">
        <v>4183</v>
      </c>
      <c r="C135" s="159" t="s">
        <v>290</v>
      </c>
      <c r="D135" s="160">
        <v>479</v>
      </c>
      <c r="E135" s="160">
        <v>0</v>
      </c>
      <c r="F135" s="160">
        <v>0</v>
      </c>
      <c r="G135" s="160">
        <v>1</v>
      </c>
      <c r="H135" s="160">
        <v>0</v>
      </c>
      <c r="I135" s="160">
        <v>0</v>
      </c>
      <c r="J135" s="160">
        <v>0</v>
      </c>
      <c r="K135" s="160">
        <v>0</v>
      </c>
      <c r="L135" s="160">
        <v>0</v>
      </c>
      <c r="M135" s="160">
        <v>1</v>
      </c>
      <c r="N135" s="162">
        <v>0.20876826722338201</v>
      </c>
    </row>
    <row r="136" spans="2:14" s="163" customFormat="1" x14ac:dyDescent="0.2">
      <c r="B136" s="164">
        <v>4219</v>
      </c>
      <c r="C136" s="164" t="s">
        <v>312</v>
      </c>
      <c r="D136" s="165">
        <v>25365</v>
      </c>
      <c r="E136" s="165">
        <v>21</v>
      </c>
      <c r="F136" s="165">
        <v>48</v>
      </c>
      <c r="G136" s="165">
        <v>102</v>
      </c>
      <c r="H136" s="165">
        <v>167</v>
      </c>
      <c r="I136" s="165">
        <v>78</v>
      </c>
      <c r="J136" s="165">
        <v>21</v>
      </c>
      <c r="K136" s="165">
        <v>62</v>
      </c>
      <c r="L136" s="165">
        <v>122</v>
      </c>
      <c r="M136" s="165">
        <v>437</v>
      </c>
      <c r="N136" s="166">
        <v>1.7228464419475655</v>
      </c>
    </row>
    <row r="137" spans="2:14" x14ac:dyDescent="0.2">
      <c r="B137" s="159">
        <v>4191</v>
      </c>
      <c r="C137" s="159" t="s">
        <v>293</v>
      </c>
      <c r="D137" s="160">
        <v>281</v>
      </c>
      <c r="E137" s="160">
        <v>0</v>
      </c>
      <c r="F137" s="160">
        <v>0</v>
      </c>
      <c r="G137" s="160">
        <v>0</v>
      </c>
      <c r="H137" s="160">
        <v>0</v>
      </c>
      <c r="I137" s="160">
        <v>0</v>
      </c>
      <c r="J137" s="160">
        <v>0</v>
      </c>
      <c r="K137" s="160">
        <v>0</v>
      </c>
      <c r="L137" s="160">
        <v>0</v>
      </c>
      <c r="M137" s="160">
        <v>0</v>
      </c>
      <c r="N137" s="162">
        <v>0</v>
      </c>
    </row>
    <row r="138" spans="2:14" x14ac:dyDescent="0.2">
      <c r="B138" s="159">
        <v>4192</v>
      </c>
      <c r="C138" s="159" t="s">
        <v>294</v>
      </c>
      <c r="D138" s="160">
        <v>612</v>
      </c>
      <c r="E138" s="160">
        <v>0</v>
      </c>
      <c r="F138" s="160">
        <v>0</v>
      </c>
      <c r="G138" s="160">
        <v>1</v>
      </c>
      <c r="H138" s="160">
        <v>2</v>
      </c>
      <c r="I138" s="160">
        <v>0</v>
      </c>
      <c r="J138" s="160">
        <v>1</v>
      </c>
      <c r="K138" s="160">
        <v>2</v>
      </c>
      <c r="L138" s="160">
        <v>0</v>
      </c>
      <c r="M138" s="160">
        <v>4</v>
      </c>
      <c r="N138" s="162">
        <v>0.65359477124183007</v>
      </c>
    </row>
    <row r="139" spans="2:14" x14ac:dyDescent="0.2">
      <c r="B139" s="159">
        <v>4193</v>
      </c>
      <c r="C139" s="159" t="s">
        <v>295</v>
      </c>
      <c r="D139" s="160">
        <v>320</v>
      </c>
      <c r="E139" s="160">
        <v>0</v>
      </c>
      <c r="F139" s="160">
        <v>1</v>
      </c>
      <c r="G139" s="160">
        <v>2</v>
      </c>
      <c r="H139" s="160">
        <v>1</v>
      </c>
      <c r="I139" s="160">
        <v>1</v>
      </c>
      <c r="J139" s="160">
        <v>0</v>
      </c>
      <c r="K139" s="160">
        <v>2</v>
      </c>
      <c r="L139" s="160">
        <v>1</v>
      </c>
      <c r="M139" s="160">
        <v>5</v>
      </c>
      <c r="N139" s="162">
        <v>1.5625</v>
      </c>
    </row>
    <row r="140" spans="2:14" x14ac:dyDescent="0.2">
      <c r="B140" s="159">
        <v>4194</v>
      </c>
      <c r="C140" s="159" t="s">
        <v>296</v>
      </c>
      <c r="D140" s="160">
        <v>851</v>
      </c>
      <c r="E140" s="160">
        <v>0</v>
      </c>
      <c r="F140" s="160">
        <v>1</v>
      </c>
      <c r="G140" s="160">
        <v>2</v>
      </c>
      <c r="H140" s="160">
        <v>6</v>
      </c>
      <c r="I140" s="160">
        <v>3</v>
      </c>
      <c r="J140" s="160">
        <v>1</v>
      </c>
      <c r="K140" s="160">
        <v>0</v>
      </c>
      <c r="L140" s="160">
        <v>2</v>
      </c>
      <c r="M140" s="160">
        <v>13</v>
      </c>
      <c r="N140" s="162">
        <v>1.5276145710928319</v>
      </c>
    </row>
    <row r="141" spans="2:14" x14ac:dyDescent="0.2">
      <c r="B141" s="159">
        <v>4195</v>
      </c>
      <c r="C141" s="159" t="s">
        <v>297</v>
      </c>
      <c r="D141" s="160">
        <v>599</v>
      </c>
      <c r="E141" s="160">
        <v>0</v>
      </c>
      <c r="F141" s="160">
        <v>0</v>
      </c>
      <c r="G141" s="160">
        <v>4</v>
      </c>
      <c r="H141" s="160">
        <v>7</v>
      </c>
      <c r="I141" s="160">
        <v>2</v>
      </c>
      <c r="J141" s="160">
        <v>1</v>
      </c>
      <c r="K141" s="160">
        <v>5</v>
      </c>
      <c r="L141" s="160">
        <v>9</v>
      </c>
      <c r="M141" s="160">
        <v>14</v>
      </c>
      <c r="N141" s="162">
        <v>2.337228714524207</v>
      </c>
    </row>
    <row r="142" spans="2:14" x14ac:dyDescent="0.2">
      <c r="B142" s="159">
        <v>4196</v>
      </c>
      <c r="C142" s="159" t="s">
        <v>298</v>
      </c>
      <c r="D142" s="160">
        <v>924</v>
      </c>
      <c r="E142" s="160">
        <v>0</v>
      </c>
      <c r="F142" s="160">
        <v>2</v>
      </c>
      <c r="G142" s="160">
        <v>4</v>
      </c>
      <c r="H142" s="160">
        <v>8</v>
      </c>
      <c r="I142" s="160">
        <v>2</v>
      </c>
      <c r="J142" s="160">
        <v>0</v>
      </c>
      <c r="K142" s="160">
        <v>2</v>
      </c>
      <c r="L142" s="160">
        <v>0</v>
      </c>
      <c r="M142" s="160">
        <v>16</v>
      </c>
      <c r="N142" s="162">
        <v>1.7316017316017316</v>
      </c>
    </row>
    <row r="143" spans="2:14" x14ac:dyDescent="0.2">
      <c r="B143" s="159">
        <v>4197</v>
      </c>
      <c r="C143" s="159" t="s">
        <v>299</v>
      </c>
      <c r="D143" s="160">
        <v>381</v>
      </c>
      <c r="E143" s="160">
        <v>0</v>
      </c>
      <c r="F143" s="160">
        <v>0</v>
      </c>
      <c r="G143" s="160">
        <v>0</v>
      </c>
      <c r="H143" s="160">
        <v>5</v>
      </c>
      <c r="I143" s="160">
        <v>2</v>
      </c>
      <c r="J143" s="160">
        <v>0</v>
      </c>
      <c r="K143" s="160">
        <v>4</v>
      </c>
      <c r="L143" s="160">
        <v>0</v>
      </c>
      <c r="M143" s="160">
        <v>7</v>
      </c>
      <c r="N143" s="162">
        <v>1.837270341207349</v>
      </c>
    </row>
    <row r="144" spans="2:14" x14ac:dyDescent="0.2">
      <c r="B144" s="159">
        <v>4198</v>
      </c>
      <c r="C144" s="159" t="s">
        <v>300</v>
      </c>
      <c r="D144" s="160">
        <v>433</v>
      </c>
      <c r="E144" s="160">
        <v>0</v>
      </c>
      <c r="F144" s="160">
        <v>0</v>
      </c>
      <c r="G144" s="160">
        <v>2</v>
      </c>
      <c r="H144" s="160">
        <v>1</v>
      </c>
      <c r="I144" s="160">
        <v>2</v>
      </c>
      <c r="J144" s="160">
        <v>0</v>
      </c>
      <c r="K144" s="160">
        <v>2</v>
      </c>
      <c r="L144" s="160">
        <v>1</v>
      </c>
      <c r="M144" s="160">
        <v>5</v>
      </c>
      <c r="N144" s="162">
        <v>1.1547344110854503</v>
      </c>
    </row>
    <row r="145" spans="2:14" x14ac:dyDescent="0.2">
      <c r="B145" s="159">
        <v>4199</v>
      </c>
      <c r="C145" s="159" t="s">
        <v>301</v>
      </c>
      <c r="D145" s="160">
        <v>492</v>
      </c>
      <c r="E145" s="160">
        <v>0</v>
      </c>
      <c r="F145" s="160">
        <v>1</v>
      </c>
      <c r="G145" s="160">
        <v>4</v>
      </c>
      <c r="H145" s="160">
        <v>5</v>
      </c>
      <c r="I145" s="160">
        <v>2</v>
      </c>
      <c r="J145" s="160">
        <v>0</v>
      </c>
      <c r="K145" s="160">
        <v>2</v>
      </c>
      <c r="L145" s="160">
        <v>0</v>
      </c>
      <c r="M145" s="160">
        <v>12</v>
      </c>
      <c r="N145" s="162">
        <v>2.4390243902439024</v>
      </c>
    </row>
    <row r="146" spans="2:14" x14ac:dyDescent="0.2">
      <c r="B146" s="159">
        <v>4200</v>
      </c>
      <c r="C146" s="159" t="s">
        <v>302</v>
      </c>
      <c r="D146" s="160">
        <v>1560</v>
      </c>
      <c r="E146" s="160">
        <v>0</v>
      </c>
      <c r="F146" s="160">
        <v>12</v>
      </c>
      <c r="G146" s="160">
        <v>19</v>
      </c>
      <c r="H146" s="160">
        <v>25</v>
      </c>
      <c r="I146" s="160">
        <v>10</v>
      </c>
      <c r="J146" s="160">
        <v>0</v>
      </c>
      <c r="K146" s="160">
        <v>6</v>
      </c>
      <c r="L146" s="160">
        <v>38</v>
      </c>
      <c r="M146" s="160">
        <v>66</v>
      </c>
      <c r="N146" s="162">
        <v>4.2307692307692308</v>
      </c>
    </row>
    <row r="147" spans="2:14" x14ac:dyDescent="0.2">
      <c r="B147" s="159">
        <v>4201</v>
      </c>
      <c r="C147" s="159" t="s">
        <v>48</v>
      </c>
      <c r="D147" s="160">
        <v>4320</v>
      </c>
      <c r="E147" s="160">
        <v>13</v>
      </c>
      <c r="F147" s="160">
        <v>19</v>
      </c>
      <c r="G147" s="160">
        <v>26</v>
      </c>
      <c r="H147" s="160">
        <v>47</v>
      </c>
      <c r="I147" s="160">
        <v>23</v>
      </c>
      <c r="J147" s="160">
        <v>9</v>
      </c>
      <c r="K147" s="160">
        <v>6</v>
      </c>
      <c r="L147" s="160">
        <v>30</v>
      </c>
      <c r="M147" s="160">
        <v>137</v>
      </c>
      <c r="N147" s="162">
        <v>3.1712962962962963</v>
      </c>
    </row>
    <row r="148" spans="2:14" x14ac:dyDescent="0.2">
      <c r="B148" s="159">
        <v>4202</v>
      </c>
      <c r="C148" s="159" t="s">
        <v>303</v>
      </c>
      <c r="D148" s="160">
        <v>1260</v>
      </c>
      <c r="E148" s="160">
        <v>0</v>
      </c>
      <c r="F148" s="160">
        <v>2</v>
      </c>
      <c r="G148" s="160">
        <v>2</v>
      </c>
      <c r="H148" s="160">
        <v>3</v>
      </c>
      <c r="I148" s="160">
        <v>10</v>
      </c>
      <c r="J148" s="160">
        <v>3</v>
      </c>
      <c r="K148" s="160">
        <v>9</v>
      </c>
      <c r="L148" s="160">
        <v>5</v>
      </c>
      <c r="M148" s="160">
        <v>20</v>
      </c>
      <c r="N148" s="162">
        <v>1.5873015873015872</v>
      </c>
    </row>
    <row r="149" spans="2:14" x14ac:dyDescent="0.2">
      <c r="B149" s="159">
        <v>4203</v>
      </c>
      <c r="C149" s="159" t="s">
        <v>304</v>
      </c>
      <c r="D149" s="160">
        <v>1896</v>
      </c>
      <c r="E149" s="160">
        <v>1</v>
      </c>
      <c r="F149" s="160">
        <v>0</v>
      </c>
      <c r="G149" s="160">
        <v>1</v>
      </c>
      <c r="H149" s="160">
        <v>1</v>
      </c>
      <c r="I149" s="160">
        <v>1</v>
      </c>
      <c r="J149" s="160">
        <v>1</v>
      </c>
      <c r="K149" s="160">
        <v>0</v>
      </c>
      <c r="L149" s="160">
        <v>0</v>
      </c>
      <c r="M149" s="160">
        <v>5</v>
      </c>
      <c r="N149" s="162">
        <v>0.26371308016877637</v>
      </c>
    </row>
    <row r="150" spans="2:14" x14ac:dyDescent="0.2">
      <c r="B150" s="159">
        <v>4204</v>
      </c>
      <c r="C150" s="159" t="s">
        <v>305</v>
      </c>
      <c r="D150" s="160">
        <v>1902</v>
      </c>
      <c r="E150" s="160">
        <v>0</v>
      </c>
      <c r="F150" s="160">
        <v>0</v>
      </c>
      <c r="G150" s="160">
        <v>1</v>
      </c>
      <c r="H150" s="160">
        <v>9</v>
      </c>
      <c r="I150" s="160">
        <v>0</v>
      </c>
      <c r="J150" s="160">
        <v>0</v>
      </c>
      <c r="K150" s="160">
        <v>0</v>
      </c>
      <c r="L150" s="160">
        <v>0</v>
      </c>
      <c r="M150" s="160">
        <v>10</v>
      </c>
      <c r="N150" s="162">
        <v>0.52576235541535232</v>
      </c>
    </row>
    <row r="151" spans="2:14" x14ac:dyDescent="0.2">
      <c r="B151" s="159">
        <v>4205</v>
      </c>
      <c r="C151" s="159" t="s">
        <v>306</v>
      </c>
      <c r="D151" s="160">
        <v>1096</v>
      </c>
      <c r="E151" s="160">
        <v>5</v>
      </c>
      <c r="F151" s="160">
        <v>1</v>
      </c>
      <c r="G151" s="160">
        <v>10</v>
      </c>
      <c r="H151" s="160">
        <v>18</v>
      </c>
      <c r="I151" s="160">
        <v>4</v>
      </c>
      <c r="J151" s="160">
        <v>1</v>
      </c>
      <c r="K151" s="160">
        <v>8</v>
      </c>
      <c r="L151" s="160">
        <v>6</v>
      </c>
      <c r="M151" s="160">
        <v>39</v>
      </c>
      <c r="N151" s="162">
        <v>3.5583941605839415</v>
      </c>
    </row>
    <row r="152" spans="2:14" x14ac:dyDescent="0.2">
      <c r="B152" s="159">
        <v>4206</v>
      </c>
      <c r="C152" s="159" t="s">
        <v>307</v>
      </c>
      <c r="D152" s="160">
        <v>2208</v>
      </c>
      <c r="E152" s="160">
        <v>0</v>
      </c>
      <c r="F152" s="160">
        <v>3</v>
      </c>
      <c r="G152" s="160">
        <v>5</v>
      </c>
      <c r="H152" s="160">
        <v>6</v>
      </c>
      <c r="I152" s="160">
        <v>4</v>
      </c>
      <c r="J152" s="160">
        <v>0</v>
      </c>
      <c r="K152" s="160">
        <v>5</v>
      </c>
      <c r="L152" s="160">
        <v>11</v>
      </c>
      <c r="M152" s="160">
        <v>18</v>
      </c>
      <c r="N152" s="162">
        <v>0.81521739130434778</v>
      </c>
    </row>
    <row r="153" spans="2:14" x14ac:dyDescent="0.2">
      <c r="B153" s="159">
        <v>4207</v>
      </c>
      <c r="C153" s="159" t="s">
        <v>308</v>
      </c>
      <c r="D153" s="160">
        <v>1220</v>
      </c>
      <c r="E153" s="160">
        <v>0</v>
      </c>
      <c r="F153" s="160">
        <v>2</v>
      </c>
      <c r="G153" s="160">
        <v>2</v>
      </c>
      <c r="H153" s="160">
        <v>3</v>
      </c>
      <c r="I153" s="160">
        <v>1</v>
      </c>
      <c r="J153" s="160">
        <v>2</v>
      </c>
      <c r="K153" s="160">
        <v>2</v>
      </c>
      <c r="L153" s="160">
        <v>0</v>
      </c>
      <c r="M153" s="160">
        <v>10</v>
      </c>
      <c r="N153" s="162">
        <v>0.81967213114754101</v>
      </c>
    </row>
    <row r="154" spans="2:14" x14ac:dyDescent="0.2">
      <c r="B154" s="159">
        <v>4208</v>
      </c>
      <c r="C154" s="159" t="s">
        <v>309</v>
      </c>
      <c r="D154" s="160">
        <v>1648</v>
      </c>
      <c r="E154" s="160">
        <v>2</v>
      </c>
      <c r="F154" s="160">
        <v>2</v>
      </c>
      <c r="G154" s="160">
        <v>12</v>
      </c>
      <c r="H154" s="160">
        <v>17</v>
      </c>
      <c r="I154" s="160">
        <v>8</v>
      </c>
      <c r="J154" s="160">
        <v>2</v>
      </c>
      <c r="K154" s="160">
        <v>5</v>
      </c>
      <c r="L154" s="160">
        <v>18</v>
      </c>
      <c r="M154" s="160">
        <v>43</v>
      </c>
      <c r="N154" s="162">
        <v>2.6092233009708736</v>
      </c>
    </row>
    <row r="155" spans="2:14" x14ac:dyDescent="0.2">
      <c r="B155" s="159">
        <v>4209</v>
      </c>
      <c r="C155" s="159" t="s">
        <v>310</v>
      </c>
      <c r="D155" s="160">
        <v>2160</v>
      </c>
      <c r="E155" s="160">
        <v>0</v>
      </c>
      <c r="F155" s="160">
        <v>1</v>
      </c>
      <c r="G155" s="160">
        <v>2</v>
      </c>
      <c r="H155" s="160">
        <v>1</v>
      </c>
      <c r="I155" s="160">
        <v>0</v>
      </c>
      <c r="J155" s="160">
        <v>0</v>
      </c>
      <c r="K155" s="160">
        <v>0</v>
      </c>
      <c r="L155" s="160">
        <v>0</v>
      </c>
      <c r="M155" s="160">
        <v>4</v>
      </c>
      <c r="N155" s="162">
        <v>0.1851851851851852</v>
      </c>
    </row>
    <row r="156" spans="2:14" x14ac:dyDescent="0.2">
      <c r="B156" s="159">
        <v>4210</v>
      </c>
      <c r="C156" s="159" t="s">
        <v>311</v>
      </c>
      <c r="D156" s="160">
        <v>1202</v>
      </c>
      <c r="E156" s="160">
        <v>0</v>
      </c>
      <c r="F156" s="160">
        <v>1</v>
      </c>
      <c r="G156" s="160">
        <v>3</v>
      </c>
      <c r="H156" s="160">
        <v>2</v>
      </c>
      <c r="I156" s="160">
        <v>3</v>
      </c>
      <c r="J156" s="160">
        <v>0</v>
      </c>
      <c r="K156" s="160">
        <v>2</v>
      </c>
      <c r="L156" s="160">
        <v>1</v>
      </c>
      <c r="M156" s="160">
        <v>9</v>
      </c>
      <c r="N156" s="162">
        <v>0.74875207986688852</v>
      </c>
    </row>
    <row r="157" spans="2:14" s="163" customFormat="1" x14ac:dyDescent="0.2">
      <c r="B157" s="164">
        <v>4249</v>
      </c>
      <c r="C157" s="164" t="s">
        <v>331</v>
      </c>
      <c r="D157" s="165">
        <v>14390</v>
      </c>
      <c r="E157" s="165">
        <v>7</v>
      </c>
      <c r="F157" s="165">
        <v>11</v>
      </c>
      <c r="G157" s="165">
        <v>37</v>
      </c>
      <c r="H157" s="165">
        <v>66</v>
      </c>
      <c r="I157" s="165">
        <v>30</v>
      </c>
      <c r="J157" s="165">
        <v>13</v>
      </c>
      <c r="K157" s="165">
        <v>24</v>
      </c>
      <c r="L157" s="165">
        <v>44</v>
      </c>
      <c r="M157" s="165">
        <v>164</v>
      </c>
      <c r="N157" s="166">
        <v>1.1396803335649757</v>
      </c>
    </row>
    <row r="158" spans="2:14" x14ac:dyDescent="0.2">
      <c r="B158" s="159">
        <v>4221</v>
      </c>
      <c r="C158" s="159" t="s">
        <v>313</v>
      </c>
      <c r="D158" s="160">
        <v>385</v>
      </c>
      <c r="E158" s="160">
        <v>0</v>
      </c>
      <c r="F158" s="160">
        <v>1</v>
      </c>
      <c r="G158" s="160">
        <v>2</v>
      </c>
      <c r="H158" s="160">
        <v>4</v>
      </c>
      <c r="I158" s="160">
        <v>2</v>
      </c>
      <c r="J158" s="160">
        <v>1</v>
      </c>
      <c r="K158" s="160">
        <v>1</v>
      </c>
      <c r="L158" s="160">
        <v>0</v>
      </c>
      <c r="M158" s="160">
        <v>10</v>
      </c>
      <c r="N158" s="162">
        <v>2.5974025974025974</v>
      </c>
    </row>
    <row r="159" spans="2:14" x14ac:dyDescent="0.2">
      <c r="B159" s="159">
        <v>4222</v>
      </c>
      <c r="C159" s="159" t="s">
        <v>314</v>
      </c>
      <c r="D159" s="160">
        <v>602</v>
      </c>
      <c r="E159" s="160">
        <v>1</v>
      </c>
      <c r="F159" s="160">
        <v>0</v>
      </c>
      <c r="G159" s="160">
        <v>0</v>
      </c>
      <c r="H159" s="160">
        <v>4</v>
      </c>
      <c r="I159" s="160">
        <v>1</v>
      </c>
      <c r="J159" s="160">
        <v>0</v>
      </c>
      <c r="K159" s="160">
        <v>0</v>
      </c>
      <c r="L159" s="160">
        <v>0</v>
      </c>
      <c r="M159" s="160">
        <v>6</v>
      </c>
      <c r="N159" s="162">
        <v>0.99667774086378735</v>
      </c>
    </row>
    <row r="160" spans="2:14" x14ac:dyDescent="0.2">
      <c r="B160" s="159">
        <v>4223</v>
      </c>
      <c r="C160" s="159" t="s">
        <v>315</v>
      </c>
      <c r="D160" s="160">
        <v>759</v>
      </c>
      <c r="E160" s="160">
        <v>0</v>
      </c>
      <c r="F160" s="160">
        <v>0</v>
      </c>
      <c r="G160" s="160">
        <v>0</v>
      </c>
      <c r="H160" s="160">
        <v>6</v>
      </c>
      <c r="I160" s="160">
        <v>0</v>
      </c>
      <c r="J160" s="160">
        <v>1</v>
      </c>
      <c r="K160" s="160">
        <v>1</v>
      </c>
      <c r="L160" s="160">
        <v>1</v>
      </c>
      <c r="M160" s="160">
        <v>7</v>
      </c>
      <c r="N160" s="162">
        <v>0.92226613965744397</v>
      </c>
    </row>
    <row r="161" spans="2:14" x14ac:dyDescent="0.2">
      <c r="B161" s="159">
        <v>4224</v>
      </c>
      <c r="C161" s="159" t="s">
        <v>316</v>
      </c>
      <c r="D161" s="160">
        <v>446</v>
      </c>
      <c r="E161" s="160">
        <v>0</v>
      </c>
      <c r="F161" s="160">
        <v>1</v>
      </c>
      <c r="G161" s="160">
        <v>1</v>
      </c>
      <c r="H161" s="160">
        <v>1</v>
      </c>
      <c r="I161" s="160">
        <v>3</v>
      </c>
      <c r="J161" s="160">
        <v>2</v>
      </c>
      <c r="K161" s="160">
        <v>3</v>
      </c>
      <c r="L161" s="160">
        <v>0</v>
      </c>
      <c r="M161" s="160">
        <v>8</v>
      </c>
      <c r="N161" s="162">
        <v>1.7937219730941705</v>
      </c>
    </row>
    <row r="162" spans="2:14" x14ac:dyDescent="0.2">
      <c r="B162" s="159">
        <v>4226</v>
      </c>
      <c r="C162" s="159" t="s">
        <v>317</v>
      </c>
      <c r="D162" s="160">
        <v>233</v>
      </c>
      <c r="E162" s="160">
        <v>2</v>
      </c>
      <c r="F162" s="160">
        <v>0</v>
      </c>
      <c r="G162" s="160">
        <v>0</v>
      </c>
      <c r="H162" s="160">
        <v>0</v>
      </c>
      <c r="I162" s="160">
        <v>0</v>
      </c>
      <c r="J162" s="160">
        <v>0</v>
      </c>
      <c r="K162" s="160">
        <v>2</v>
      </c>
      <c r="L162" s="160">
        <v>0</v>
      </c>
      <c r="M162" s="160">
        <v>2</v>
      </c>
      <c r="N162" s="162">
        <v>0.85836909871244638</v>
      </c>
    </row>
    <row r="163" spans="2:14" x14ac:dyDescent="0.2">
      <c r="B163" s="159">
        <v>4227</v>
      </c>
      <c r="C163" s="159" t="s">
        <v>318</v>
      </c>
      <c r="D163" s="160">
        <v>248</v>
      </c>
      <c r="E163" s="160">
        <v>0</v>
      </c>
      <c r="F163" s="160">
        <v>0</v>
      </c>
      <c r="G163" s="160">
        <v>0</v>
      </c>
      <c r="H163" s="160">
        <v>0</v>
      </c>
      <c r="I163" s="160">
        <v>0</v>
      </c>
      <c r="J163" s="160">
        <v>0</v>
      </c>
      <c r="K163" s="160">
        <v>0</v>
      </c>
      <c r="L163" s="160">
        <v>0</v>
      </c>
      <c r="M163" s="160">
        <v>0</v>
      </c>
      <c r="N163" s="162">
        <v>0</v>
      </c>
    </row>
    <row r="164" spans="2:14" x14ac:dyDescent="0.2">
      <c r="B164" s="159">
        <v>4228</v>
      </c>
      <c r="C164" s="159" t="s">
        <v>319</v>
      </c>
      <c r="D164" s="160">
        <v>1193</v>
      </c>
      <c r="E164" s="160">
        <v>0</v>
      </c>
      <c r="F164" s="160">
        <v>1</v>
      </c>
      <c r="G164" s="160">
        <v>3</v>
      </c>
      <c r="H164" s="160">
        <v>3</v>
      </c>
      <c r="I164" s="160">
        <v>2</v>
      </c>
      <c r="J164" s="160">
        <v>1</v>
      </c>
      <c r="K164" s="160">
        <v>2</v>
      </c>
      <c r="L164" s="160">
        <v>6</v>
      </c>
      <c r="M164" s="160">
        <v>10</v>
      </c>
      <c r="N164" s="162">
        <v>0.83822296730930423</v>
      </c>
    </row>
    <row r="165" spans="2:14" x14ac:dyDescent="0.2">
      <c r="B165" s="159">
        <v>4229</v>
      </c>
      <c r="C165" s="159" t="s">
        <v>320</v>
      </c>
      <c r="D165" s="160">
        <v>443</v>
      </c>
      <c r="E165" s="160">
        <v>0</v>
      </c>
      <c r="F165" s="160">
        <v>1</v>
      </c>
      <c r="G165" s="160">
        <v>1</v>
      </c>
      <c r="H165" s="160">
        <v>0</v>
      </c>
      <c r="I165" s="160">
        <v>2</v>
      </c>
      <c r="J165" s="160">
        <v>1</v>
      </c>
      <c r="K165" s="160">
        <v>1</v>
      </c>
      <c r="L165" s="160">
        <v>1</v>
      </c>
      <c r="M165" s="160">
        <v>5</v>
      </c>
      <c r="N165" s="162">
        <v>1.1286681715575622</v>
      </c>
    </row>
    <row r="166" spans="2:14" x14ac:dyDescent="0.2">
      <c r="B166" s="159">
        <v>4230</v>
      </c>
      <c r="C166" s="159" t="s">
        <v>321</v>
      </c>
      <c r="D166" s="160">
        <v>479</v>
      </c>
      <c r="E166" s="160">
        <v>0</v>
      </c>
      <c r="F166" s="160">
        <v>0</v>
      </c>
      <c r="G166" s="160">
        <v>1</v>
      </c>
      <c r="H166" s="160">
        <v>0</v>
      </c>
      <c r="I166" s="160">
        <v>0</v>
      </c>
      <c r="J166" s="160">
        <v>0</v>
      </c>
      <c r="K166" s="160">
        <v>0</v>
      </c>
      <c r="L166" s="160">
        <v>0</v>
      </c>
      <c r="M166" s="160">
        <v>1</v>
      </c>
      <c r="N166" s="162">
        <v>0.20876826722338201</v>
      </c>
    </row>
    <row r="167" spans="2:14" x14ac:dyDescent="0.2">
      <c r="B167" s="159">
        <v>4231</v>
      </c>
      <c r="C167" s="159" t="s">
        <v>322</v>
      </c>
      <c r="D167" s="160">
        <v>541</v>
      </c>
      <c r="E167" s="160">
        <v>1</v>
      </c>
      <c r="F167" s="160">
        <v>0</v>
      </c>
      <c r="G167" s="160">
        <v>3</v>
      </c>
      <c r="H167" s="160">
        <v>4</v>
      </c>
      <c r="I167" s="160">
        <v>0</v>
      </c>
      <c r="J167" s="160">
        <v>0</v>
      </c>
      <c r="K167" s="160">
        <v>0</v>
      </c>
      <c r="L167" s="160">
        <v>0</v>
      </c>
      <c r="M167" s="160">
        <v>8</v>
      </c>
      <c r="N167" s="162">
        <v>1.478743068391867</v>
      </c>
    </row>
    <row r="168" spans="2:14" x14ac:dyDescent="0.2">
      <c r="B168" s="159">
        <v>4232</v>
      </c>
      <c r="C168" s="159" t="s">
        <v>323</v>
      </c>
      <c r="D168" s="160">
        <v>63</v>
      </c>
      <c r="E168" s="160">
        <v>0</v>
      </c>
      <c r="F168" s="160">
        <v>0</v>
      </c>
      <c r="G168" s="160">
        <v>0</v>
      </c>
      <c r="H168" s="160">
        <v>0</v>
      </c>
      <c r="I168" s="160">
        <v>0</v>
      </c>
      <c r="J168" s="160">
        <v>0</v>
      </c>
      <c r="K168" s="160">
        <v>0</v>
      </c>
      <c r="L168" s="160">
        <v>0</v>
      </c>
      <c r="M168" s="160">
        <v>0</v>
      </c>
      <c r="N168" s="162">
        <v>0</v>
      </c>
    </row>
    <row r="169" spans="2:14" x14ac:dyDescent="0.2">
      <c r="B169" s="159">
        <v>4233</v>
      </c>
      <c r="C169" s="159" t="s">
        <v>324</v>
      </c>
      <c r="D169" s="160">
        <v>129</v>
      </c>
      <c r="E169" s="160">
        <v>0</v>
      </c>
      <c r="F169" s="160">
        <v>0</v>
      </c>
      <c r="G169" s="160">
        <v>0</v>
      </c>
      <c r="H169" s="160">
        <v>0</v>
      </c>
      <c r="I169" s="160">
        <v>0</v>
      </c>
      <c r="J169" s="160">
        <v>0</v>
      </c>
      <c r="K169" s="160">
        <v>0</v>
      </c>
      <c r="L169" s="160">
        <v>0</v>
      </c>
      <c r="M169" s="160">
        <v>0</v>
      </c>
      <c r="N169" s="162">
        <v>0</v>
      </c>
    </row>
    <row r="170" spans="2:14" x14ac:dyDescent="0.2">
      <c r="B170" s="159">
        <v>4234</v>
      </c>
      <c r="C170" s="159" t="s">
        <v>325</v>
      </c>
      <c r="D170" s="160">
        <v>1354</v>
      </c>
      <c r="E170" s="160">
        <v>2</v>
      </c>
      <c r="F170" s="160">
        <v>4</v>
      </c>
      <c r="G170" s="160">
        <v>5</v>
      </c>
      <c r="H170" s="160">
        <v>11</v>
      </c>
      <c r="I170" s="160">
        <v>6</v>
      </c>
      <c r="J170" s="160">
        <v>4</v>
      </c>
      <c r="K170" s="160">
        <v>8</v>
      </c>
      <c r="L170" s="160">
        <v>13</v>
      </c>
      <c r="M170" s="160">
        <v>32</v>
      </c>
      <c r="N170" s="162">
        <v>2.3633677991137372</v>
      </c>
    </row>
    <row r="171" spans="2:14" x14ac:dyDescent="0.2">
      <c r="B171" s="159">
        <v>4235</v>
      </c>
      <c r="C171" s="159" t="s">
        <v>326</v>
      </c>
      <c r="D171" s="160">
        <v>462</v>
      </c>
      <c r="E171" s="160">
        <v>0</v>
      </c>
      <c r="F171" s="160">
        <v>0</v>
      </c>
      <c r="G171" s="160">
        <v>0</v>
      </c>
      <c r="H171" s="160">
        <v>2</v>
      </c>
      <c r="I171" s="160">
        <v>0</v>
      </c>
      <c r="J171" s="160">
        <v>1</v>
      </c>
      <c r="K171" s="160">
        <v>0</v>
      </c>
      <c r="L171" s="160">
        <v>0</v>
      </c>
      <c r="M171" s="160">
        <v>3</v>
      </c>
      <c r="N171" s="162">
        <v>0.64935064935064934</v>
      </c>
    </row>
    <row r="172" spans="2:14" x14ac:dyDescent="0.2">
      <c r="B172" s="159">
        <v>4236</v>
      </c>
      <c r="C172" s="159" t="s">
        <v>49</v>
      </c>
      <c r="D172" s="160">
        <v>3265</v>
      </c>
      <c r="E172" s="160">
        <v>0</v>
      </c>
      <c r="F172" s="160">
        <v>1</v>
      </c>
      <c r="G172" s="160">
        <v>5</v>
      </c>
      <c r="H172" s="160">
        <v>7</v>
      </c>
      <c r="I172" s="160">
        <v>1</v>
      </c>
      <c r="J172" s="160">
        <v>0</v>
      </c>
      <c r="K172" s="160">
        <v>0</v>
      </c>
      <c r="L172" s="160">
        <v>7</v>
      </c>
      <c r="M172" s="160">
        <v>14</v>
      </c>
      <c r="N172" s="162">
        <v>0.42879019908116389</v>
      </c>
    </row>
    <row r="173" spans="2:14" x14ac:dyDescent="0.2">
      <c r="B173" s="159">
        <v>4237</v>
      </c>
      <c r="C173" s="159" t="s">
        <v>327</v>
      </c>
      <c r="D173" s="160">
        <v>544</v>
      </c>
      <c r="E173" s="160">
        <v>1</v>
      </c>
      <c r="F173" s="160">
        <v>0</v>
      </c>
      <c r="G173" s="160">
        <v>2</v>
      </c>
      <c r="H173" s="160">
        <v>2</v>
      </c>
      <c r="I173" s="160">
        <v>2</v>
      </c>
      <c r="J173" s="160">
        <v>0</v>
      </c>
      <c r="K173" s="160">
        <v>1</v>
      </c>
      <c r="L173" s="160">
        <v>2</v>
      </c>
      <c r="M173" s="160">
        <v>7</v>
      </c>
      <c r="N173" s="162">
        <v>1.2867647058823528</v>
      </c>
    </row>
    <row r="174" spans="2:14" x14ac:dyDescent="0.2">
      <c r="B174" s="159">
        <v>4238</v>
      </c>
      <c r="C174" s="159" t="s">
        <v>328</v>
      </c>
      <c r="D174" s="160">
        <v>342</v>
      </c>
      <c r="E174" s="160">
        <v>0</v>
      </c>
      <c r="F174" s="160">
        <v>0</v>
      </c>
      <c r="G174" s="160">
        <v>0</v>
      </c>
      <c r="H174" s="160">
        <v>0</v>
      </c>
      <c r="I174" s="160">
        <v>0</v>
      </c>
      <c r="J174" s="160">
        <v>0</v>
      </c>
      <c r="K174" s="160">
        <v>0</v>
      </c>
      <c r="L174" s="160">
        <v>0</v>
      </c>
      <c r="M174" s="160">
        <v>0</v>
      </c>
      <c r="N174" s="162">
        <v>0</v>
      </c>
    </row>
    <row r="175" spans="2:14" x14ac:dyDescent="0.2">
      <c r="B175" s="159">
        <v>4239</v>
      </c>
      <c r="C175" s="159" t="s">
        <v>329</v>
      </c>
      <c r="D175" s="160">
        <v>1719</v>
      </c>
      <c r="E175" s="160">
        <v>0</v>
      </c>
      <c r="F175" s="160">
        <v>1</v>
      </c>
      <c r="G175" s="160">
        <v>2</v>
      </c>
      <c r="H175" s="160">
        <v>8</v>
      </c>
      <c r="I175" s="160">
        <v>11</v>
      </c>
      <c r="J175" s="160">
        <v>2</v>
      </c>
      <c r="K175" s="160">
        <v>4</v>
      </c>
      <c r="L175" s="160">
        <v>4</v>
      </c>
      <c r="M175" s="160">
        <v>24</v>
      </c>
      <c r="N175" s="162">
        <v>1.3961605584642234</v>
      </c>
    </row>
    <row r="176" spans="2:14" x14ac:dyDescent="0.2">
      <c r="B176" s="159">
        <v>4240</v>
      </c>
      <c r="C176" s="159" t="s">
        <v>330</v>
      </c>
      <c r="D176" s="160">
        <v>1183</v>
      </c>
      <c r="E176" s="160">
        <v>0</v>
      </c>
      <c r="F176" s="160">
        <v>1</v>
      </c>
      <c r="G176" s="160">
        <v>12</v>
      </c>
      <c r="H176" s="160">
        <v>14</v>
      </c>
      <c r="I176" s="160">
        <v>0</v>
      </c>
      <c r="J176" s="160">
        <v>0</v>
      </c>
      <c r="K176" s="160">
        <v>1</v>
      </c>
      <c r="L176" s="160">
        <v>10</v>
      </c>
      <c r="M176" s="160">
        <v>27</v>
      </c>
      <c r="N176" s="162">
        <v>2.2823330515638207</v>
      </c>
    </row>
    <row r="177" spans="2:14" s="163" customFormat="1" x14ac:dyDescent="0.2">
      <c r="B177" s="164">
        <v>4269</v>
      </c>
      <c r="C177" s="164" t="s">
        <v>345</v>
      </c>
      <c r="D177" s="165">
        <v>20835</v>
      </c>
      <c r="E177" s="165">
        <v>17</v>
      </c>
      <c r="F177" s="165">
        <v>50</v>
      </c>
      <c r="G177" s="165">
        <v>122</v>
      </c>
      <c r="H177" s="165">
        <v>126</v>
      </c>
      <c r="I177" s="165">
        <v>46</v>
      </c>
      <c r="J177" s="165">
        <v>20</v>
      </c>
      <c r="K177" s="165">
        <v>25</v>
      </c>
      <c r="L177" s="165">
        <v>98</v>
      </c>
      <c r="M177" s="165">
        <v>381</v>
      </c>
      <c r="N177" s="166">
        <v>1.8286537077033835</v>
      </c>
    </row>
    <row r="178" spans="2:14" x14ac:dyDescent="0.2">
      <c r="B178" s="159">
        <v>4251</v>
      </c>
      <c r="C178" s="159" t="s">
        <v>332</v>
      </c>
      <c r="D178" s="160">
        <v>341</v>
      </c>
      <c r="E178" s="160">
        <v>0</v>
      </c>
      <c r="F178" s="160">
        <v>0</v>
      </c>
      <c r="G178" s="160">
        <v>1</v>
      </c>
      <c r="H178" s="160">
        <v>0</v>
      </c>
      <c r="I178" s="160">
        <v>0</v>
      </c>
      <c r="J178" s="160">
        <v>0</v>
      </c>
      <c r="K178" s="160">
        <v>0</v>
      </c>
      <c r="L178" s="160">
        <v>0</v>
      </c>
      <c r="M178" s="160">
        <v>1</v>
      </c>
      <c r="N178" s="162">
        <v>0.2932551319648094</v>
      </c>
    </row>
    <row r="179" spans="2:14" x14ac:dyDescent="0.2">
      <c r="B179" s="159">
        <v>4252</v>
      </c>
      <c r="C179" s="159" t="s">
        <v>333</v>
      </c>
      <c r="D179" s="160">
        <v>2506</v>
      </c>
      <c r="E179" s="160">
        <v>0</v>
      </c>
      <c r="F179" s="160">
        <v>0</v>
      </c>
      <c r="G179" s="160">
        <v>3</v>
      </c>
      <c r="H179" s="160">
        <v>2</v>
      </c>
      <c r="I179" s="160">
        <v>1</v>
      </c>
      <c r="J179" s="160">
        <v>0</v>
      </c>
      <c r="K179" s="160">
        <v>0</v>
      </c>
      <c r="L179" s="160">
        <v>0</v>
      </c>
      <c r="M179" s="160">
        <v>6</v>
      </c>
      <c r="N179" s="162">
        <v>0.23942537909018355</v>
      </c>
    </row>
    <row r="180" spans="2:14" x14ac:dyDescent="0.2">
      <c r="B180" s="159">
        <v>4253</v>
      </c>
      <c r="C180" s="159" t="s">
        <v>334</v>
      </c>
      <c r="D180" s="160">
        <v>1607</v>
      </c>
      <c r="E180" s="160">
        <v>3</v>
      </c>
      <c r="F180" s="160">
        <v>6</v>
      </c>
      <c r="G180" s="160">
        <v>4</v>
      </c>
      <c r="H180" s="160">
        <v>14</v>
      </c>
      <c r="I180" s="160">
        <v>5</v>
      </c>
      <c r="J180" s="160">
        <v>1</v>
      </c>
      <c r="K180" s="160">
        <v>0</v>
      </c>
      <c r="L180" s="160">
        <v>12</v>
      </c>
      <c r="M180" s="160">
        <v>33</v>
      </c>
      <c r="N180" s="162">
        <v>2.0535158680771626</v>
      </c>
    </row>
    <row r="181" spans="2:14" x14ac:dyDescent="0.2">
      <c r="B181" s="159">
        <v>4254</v>
      </c>
      <c r="C181" s="159" t="s">
        <v>335</v>
      </c>
      <c r="D181" s="160">
        <v>4720</v>
      </c>
      <c r="E181" s="160">
        <v>1</v>
      </c>
      <c r="F181" s="160">
        <v>0</v>
      </c>
      <c r="G181" s="160">
        <v>13</v>
      </c>
      <c r="H181" s="160">
        <v>26</v>
      </c>
      <c r="I181" s="160">
        <v>7</v>
      </c>
      <c r="J181" s="160">
        <v>0</v>
      </c>
      <c r="K181" s="160">
        <v>2</v>
      </c>
      <c r="L181" s="160">
        <v>7</v>
      </c>
      <c r="M181" s="160">
        <v>47</v>
      </c>
      <c r="N181" s="162">
        <v>0.99576271186440668</v>
      </c>
    </row>
    <row r="182" spans="2:14" x14ac:dyDescent="0.2">
      <c r="B182" s="159">
        <v>4255</v>
      </c>
      <c r="C182" s="159" t="s">
        <v>336</v>
      </c>
      <c r="D182" s="160">
        <v>599</v>
      </c>
      <c r="E182" s="160">
        <v>3</v>
      </c>
      <c r="F182" s="160">
        <v>2</v>
      </c>
      <c r="G182" s="160">
        <v>4</v>
      </c>
      <c r="H182" s="160">
        <v>10</v>
      </c>
      <c r="I182" s="160">
        <v>1</v>
      </c>
      <c r="J182" s="160">
        <v>1</v>
      </c>
      <c r="K182" s="160">
        <v>4</v>
      </c>
      <c r="L182" s="160">
        <v>0</v>
      </c>
      <c r="M182" s="160">
        <v>21</v>
      </c>
      <c r="N182" s="162">
        <v>3.5058430717863103</v>
      </c>
    </row>
    <row r="183" spans="2:14" x14ac:dyDescent="0.2">
      <c r="B183" s="159">
        <v>4256</v>
      </c>
      <c r="C183" s="159" t="s">
        <v>337</v>
      </c>
      <c r="D183" s="160">
        <v>451</v>
      </c>
      <c r="E183" s="160">
        <v>0</v>
      </c>
      <c r="F183" s="160">
        <v>2</v>
      </c>
      <c r="G183" s="160">
        <v>1</v>
      </c>
      <c r="H183" s="160">
        <v>1</v>
      </c>
      <c r="I183" s="160">
        <v>2</v>
      </c>
      <c r="J183" s="160">
        <v>1</v>
      </c>
      <c r="K183" s="160">
        <v>1</v>
      </c>
      <c r="L183" s="160">
        <v>3</v>
      </c>
      <c r="M183" s="160">
        <v>7</v>
      </c>
      <c r="N183" s="162">
        <v>1.5521064301552108</v>
      </c>
    </row>
    <row r="184" spans="2:14" x14ac:dyDescent="0.2">
      <c r="B184" s="159">
        <v>4257</v>
      </c>
      <c r="C184" s="159" t="s">
        <v>338</v>
      </c>
      <c r="D184" s="160">
        <v>167</v>
      </c>
      <c r="E184" s="160">
        <v>1</v>
      </c>
      <c r="F184" s="160">
        <v>0</v>
      </c>
      <c r="G184" s="160">
        <v>0</v>
      </c>
      <c r="H184" s="160">
        <v>0</v>
      </c>
      <c r="I184" s="160">
        <v>0</v>
      </c>
      <c r="J184" s="160">
        <v>1</v>
      </c>
      <c r="K184" s="160">
        <v>1</v>
      </c>
      <c r="L184" s="160">
        <v>0</v>
      </c>
      <c r="M184" s="160">
        <v>2</v>
      </c>
      <c r="N184" s="162">
        <v>1.1976047904191618</v>
      </c>
    </row>
    <row r="185" spans="2:14" x14ac:dyDescent="0.2">
      <c r="B185" s="159">
        <v>4258</v>
      </c>
      <c r="C185" s="159" t="s">
        <v>50</v>
      </c>
      <c r="D185" s="160">
        <v>5976</v>
      </c>
      <c r="E185" s="160">
        <v>9</v>
      </c>
      <c r="F185" s="160">
        <v>40</v>
      </c>
      <c r="G185" s="160">
        <v>94</v>
      </c>
      <c r="H185" s="160">
        <v>64</v>
      </c>
      <c r="I185" s="160">
        <v>21</v>
      </c>
      <c r="J185" s="160">
        <v>16</v>
      </c>
      <c r="K185" s="160">
        <v>12</v>
      </c>
      <c r="L185" s="160">
        <v>71</v>
      </c>
      <c r="M185" s="160">
        <v>244</v>
      </c>
      <c r="N185" s="162">
        <v>4.0829986613119145</v>
      </c>
    </row>
    <row r="186" spans="2:14" x14ac:dyDescent="0.2">
      <c r="B186" s="159">
        <v>4259</v>
      </c>
      <c r="C186" s="159" t="s">
        <v>339</v>
      </c>
      <c r="D186" s="160">
        <v>362</v>
      </c>
      <c r="E186" s="160">
        <v>0</v>
      </c>
      <c r="F186" s="160">
        <v>0</v>
      </c>
      <c r="G186" s="160">
        <v>0</v>
      </c>
      <c r="H186" s="160">
        <v>2</v>
      </c>
      <c r="I186" s="160">
        <v>2</v>
      </c>
      <c r="J186" s="160">
        <v>0</v>
      </c>
      <c r="K186" s="160">
        <v>1</v>
      </c>
      <c r="L186" s="160">
        <v>0</v>
      </c>
      <c r="M186" s="160">
        <v>4</v>
      </c>
      <c r="N186" s="162">
        <v>1.1049723756906076</v>
      </c>
    </row>
    <row r="187" spans="2:14" x14ac:dyDescent="0.2">
      <c r="B187" s="159">
        <v>4260</v>
      </c>
      <c r="C187" s="159" t="s">
        <v>340</v>
      </c>
      <c r="D187" s="160">
        <v>1436</v>
      </c>
      <c r="E187" s="160">
        <v>0</v>
      </c>
      <c r="F187" s="160">
        <v>0</v>
      </c>
      <c r="G187" s="160">
        <v>1</v>
      </c>
      <c r="H187" s="160">
        <v>2</v>
      </c>
      <c r="I187" s="160">
        <v>1</v>
      </c>
      <c r="J187" s="160">
        <v>0</v>
      </c>
      <c r="K187" s="160">
        <v>0</v>
      </c>
      <c r="L187" s="160">
        <v>0</v>
      </c>
      <c r="M187" s="160">
        <v>4</v>
      </c>
      <c r="N187" s="162">
        <v>0.2785515320334262</v>
      </c>
    </row>
    <row r="188" spans="2:14" x14ac:dyDescent="0.2">
      <c r="B188" s="159">
        <v>4261</v>
      </c>
      <c r="C188" s="159" t="s">
        <v>341</v>
      </c>
      <c r="D188" s="160">
        <v>831</v>
      </c>
      <c r="E188" s="160">
        <v>0</v>
      </c>
      <c r="F188" s="160">
        <v>0</v>
      </c>
      <c r="G188" s="160">
        <v>1</v>
      </c>
      <c r="H188" s="160">
        <v>2</v>
      </c>
      <c r="I188" s="160">
        <v>3</v>
      </c>
      <c r="J188" s="160">
        <v>0</v>
      </c>
      <c r="K188" s="160">
        <v>1</v>
      </c>
      <c r="L188" s="160">
        <v>5</v>
      </c>
      <c r="M188" s="160">
        <v>6</v>
      </c>
      <c r="N188" s="162">
        <v>0.72202166064981954</v>
      </c>
    </row>
    <row r="189" spans="2:14" x14ac:dyDescent="0.2">
      <c r="B189" s="159">
        <v>4262</v>
      </c>
      <c r="C189" s="159" t="s">
        <v>342</v>
      </c>
      <c r="D189" s="160">
        <v>454</v>
      </c>
      <c r="E189" s="160">
        <v>0</v>
      </c>
      <c r="F189" s="160">
        <v>0</v>
      </c>
      <c r="G189" s="160">
        <v>0</v>
      </c>
      <c r="H189" s="160">
        <v>0</v>
      </c>
      <c r="I189" s="160">
        <v>0</v>
      </c>
      <c r="J189" s="160">
        <v>0</v>
      </c>
      <c r="K189" s="160">
        <v>0</v>
      </c>
      <c r="L189" s="160">
        <v>0</v>
      </c>
      <c r="M189" s="160">
        <v>0</v>
      </c>
      <c r="N189" s="162">
        <v>0</v>
      </c>
    </row>
    <row r="190" spans="2:14" x14ac:dyDescent="0.2">
      <c r="B190" s="159">
        <v>4263</v>
      </c>
      <c r="C190" s="159" t="s">
        <v>343</v>
      </c>
      <c r="D190" s="160">
        <v>1008</v>
      </c>
      <c r="E190" s="160">
        <v>0</v>
      </c>
      <c r="F190" s="160">
        <v>0</v>
      </c>
      <c r="G190" s="160">
        <v>0</v>
      </c>
      <c r="H190" s="160">
        <v>2</v>
      </c>
      <c r="I190" s="160">
        <v>3</v>
      </c>
      <c r="J190" s="160">
        <v>0</v>
      </c>
      <c r="K190" s="160">
        <v>3</v>
      </c>
      <c r="L190" s="160">
        <v>0</v>
      </c>
      <c r="M190" s="160">
        <v>5</v>
      </c>
      <c r="N190" s="162">
        <v>0.49603174603174599</v>
      </c>
    </row>
    <row r="191" spans="2:14" x14ac:dyDescent="0.2">
      <c r="B191" s="159">
        <v>4264</v>
      </c>
      <c r="C191" s="159" t="s">
        <v>344</v>
      </c>
      <c r="D191" s="160">
        <v>377</v>
      </c>
      <c r="E191" s="160">
        <v>0</v>
      </c>
      <c r="F191" s="160">
        <v>0</v>
      </c>
      <c r="G191" s="160">
        <v>0</v>
      </c>
      <c r="H191" s="160">
        <v>1</v>
      </c>
      <c r="I191" s="160">
        <v>0</v>
      </c>
      <c r="J191" s="160">
        <v>0</v>
      </c>
      <c r="K191" s="160">
        <v>0</v>
      </c>
      <c r="L191" s="160">
        <v>0</v>
      </c>
      <c r="M191" s="160">
        <v>1</v>
      </c>
      <c r="N191" s="162">
        <v>0.2652519893899204</v>
      </c>
    </row>
    <row r="192" spans="2:14" s="163" customFormat="1" x14ac:dyDescent="0.2">
      <c r="B192" s="164">
        <v>4299</v>
      </c>
      <c r="C192" s="164" t="s">
        <v>363</v>
      </c>
      <c r="D192" s="165">
        <v>31305</v>
      </c>
      <c r="E192" s="165">
        <v>34</v>
      </c>
      <c r="F192" s="165">
        <v>96</v>
      </c>
      <c r="G192" s="165">
        <v>258</v>
      </c>
      <c r="H192" s="165">
        <v>272</v>
      </c>
      <c r="I192" s="165">
        <v>103</v>
      </c>
      <c r="J192" s="165">
        <v>35</v>
      </c>
      <c r="K192" s="165">
        <v>107</v>
      </c>
      <c r="L192" s="165">
        <v>99</v>
      </c>
      <c r="M192" s="165">
        <v>798</v>
      </c>
      <c r="N192" s="166">
        <v>2.5491135601341637</v>
      </c>
    </row>
    <row r="193" spans="2:14" x14ac:dyDescent="0.2">
      <c r="B193" s="159">
        <v>4271</v>
      </c>
      <c r="C193" s="159" t="s">
        <v>346</v>
      </c>
      <c r="D193" s="160">
        <v>3293</v>
      </c>
      <c r="E193" s="160">
        <v>12</v>
      </c>
      <c r="F193" s="160">
        <v>21</v>
      </c>
      <c r="G193" s="160">
        <v>40</v>
      </c>
      <c r="H193" s="160">
        <v>49</v>
      </c>
      <c r="I193" s="160">
        <v>19</v>
      </c>
      <c r="J193" s="160">
        <v>8</v>
      </c>
      <c r="K193" s="160">
        <v>32</v>
      </c>
      <c r="L193" s="160">
        <v>3</v>
      </c>
      <c r="M193" s="160">
        <v>149</v>
      </c>
      <c r="N193" s="162">
        <v>4.5247494685696932</v>
      </c>
    </row>
    <row r="194" spans="2:14" x14ac:dyDescent="0.2">
      <c r="B194" s="159">
        <v>4272</v>
      </c>
      <c r="C194" s="159" t="s">
        <v>347</v>
      </c>
      <c r="D194" s="160">
        <v>127</v>
      </c>
      <c r="E194" s="160">
        <v>0</v>
      </c>
      <c r="F194" s="160">
        <v>0</v>
      </c>
      <c r="G194" s="160">
        <v>0</v>
      </c>
      <c r="H194" s="160">
        <v>0</v>
      </c>
      <c r="I194" s="160">
        <v>0</v>
      </c>
      <c r="J194" s="160">
        <v>0</v>
      </c>
      <c r="K194" s="160">
        <v>0</v>
      </c>
      <c r="L194" s="160">
        <v>0</v>
      </c>
      <c r="M194" s="160">
        <v>0</v>
      </c>
      <c r="N194" s="162">
        <v>0</v>
      </c>
    </row>
    <row r="195" spans="2:14" x14ac:dyDescent="0.2">
      <c r="B195" s="159">
        <v>4273</v>
      </c>
      <c r="C195" s="159" t="s">
        <v>348</v>
      </c>
      <c r="D195" s="160">
        <v>357</v>
      </c>
      <c r="E195" s="160">
        <v>0</v>
      </c>
      <c r="F195" s="160">
        <v>0</v>
      </c>
      <c r="G195" s="160">
        <v>0</v>
      </c>
      <c r="H195" s="160">
        <v>0</v>
      </c>
      <c r="I195" s="160">
        <v>0</v>
      </c>
      <c r="J195" s="160">
        <v>1</v>
      </c>
      <c r="K195" s="160">
        <v>1</v>
      </c>
      <c r="L195" s="160">
        <v>0</v>
      </c>
      <c r="M195" s="160">
        <v>1</v>
      </c>
      <c r="N195" s="162">
        <v>0.28011204481792717</v>
      </c>
    </row>
    <row r="196" spans="2:14" x14ac:dyDescent="0.2">
      <c r="B196" s="159">
        <v>4274</v>
      </c>
      <c r="C196" s="159" t="s">
        <v>349</v>
      </c>
      <c r="D196" s="160">
        <v>1679</v>
      </c>
      <c r="E196" s="160">
        <v>2</v>
      </c>
      <c r="F196" s="160">
        <v>2</v>
      </c>
      <c r="G196" s="160">
        <v>2</v>
      </c>
      <c r="H196" s="160">
        <v>6</v>
      </c>
      <c r="I196" s="160">
        <v>1</v>
      </c>
      <c r="J196" s="160">
        <v>0</v>
      </c>
      <c r="K196" s="160">
        <v>0</v>
      </c>
      <c r="L196" s="160">
        <v>0</v>
      </c>
      <c r="M196" s="160">
        <v>13</v>
      </c>
      <c r="N196" s="162">
        <v>0.77427039904705186</v>
      </c>
    </row>
    <row r="197" spans="2:14" x14ac:dyDescent="0.2">
      <c r="B197" s="159">
        <v>4275</v>
      </c>
      <c r="C197" s="159" t="s">
        <v>350</v>
      </c>
      <c r="D197" s="160">
        <v>363</v>
      </c>
      <c r="E197" s="160">
        <v>0</v>
      </c>
      <c r="F197" s="160">
        <v>0</v>
      </c>
      <c r="G197" s="160">
        <v>1</v>
      </c>
      <c r="H197" s="160">
        <v>3</v>
      </c>
      <c r="I197" s="160">
        <v>0</v>
      </c>
      <c r="J197" s="160">
        <v>0</v>
      </c>
      <c r="K197" s="160">
        <v>0</v>
      </c>
      <c r="L197" s="160">
        <v>0</v>
      </c>
      <c r="M197" s="160">
        <v>4</v>
      </c>
      <c r="N197" s="162">
        <v>1.1019283746556474</v>
      </c>
    </row>
    <row r="198" spans="2:14" x14ac:dyDescent="0.2">
      <c r="B198" s="159">
        <v>4276</v>
      </c>
      <c r="C198" s="159" t="s">
        <v>351</v>
      </c>
      <c r="D198" s="160">
        <v>1934</v>
      </c>
      <c r="E198" s="160">
        <v>0</v>
      </c>
      <c r="F198" s="160">
        <v>10</v>
      </c>
      <c r="G198" s="160">
        <v>30</v>
      </c>
      <c r="H198" s="160">
        <v>25</v>
      </c>
      <c r="I198" s="160">
        <v>19</v>
      </c>
      <c r="J198" s="160">
        <v>1</v>
      </c>
      <c r="K198" s="160">
        <v>4</v>
      </c>
      <c r="L198" s="160">
        <v>25</v>
      </c>
      <c r="M198" s="160">
        <v>85</v>
      </c>
      <c r="N198" s="162">
        <v>4.3950361944157192</v>
      </c>
    </row>
    <row r="199" spans="2:14" x14ac:dyDescent="0.2">
      <c r="B199" s="159">
        <v>4277</v>
      </c>
      <c r="C199" s="159" t="s">
        <v>352</v>
      </c>
      <c r="D199" s="160">
        <v>373</v>
      </c>
      <c r="E199" s="160">
        <v>0</v>
      </c>
      <c r="F199" s="160">
        <v>0</v>
      </c>
      <c r="G199" s="160">
        <v>1</v>
      </c>
      <c r="H199" s="160">
        <v>1</v>
      </c>
      <c r="I199" s="160">
        <v>1</v>
      </c>
      <c r="J199" s="160">
        <v>0</v>
      </c>
      <c r="K199" s="160">
        <v>0</v>
      </c>
      <c r="L199" s="160">
        <v>1</v>
      </c>
      <c r="M199" s="160">
        <v>3</v>
      </c>
      <c r="N199" s="162">
        <v>0.80428954423592491</v>
      </c>
    </row>
    <row r="200" spans="2:14" x14ac:dyDescent="0.2">
      <c r="B200" s="159">
        <v>4279</v>
      </c>
      <c r="C200" s="159" t="s">
        <v>353</v>
      </c>
      <c r="D200" s="160">
        <v>1318</v>
      </c>
      <c r="E200" s="160">
        <v>0</v>
      </c>
      <c r="F200" s="160">
        <v>1</v>
      </c>
      <c r="G200" s="160">
        <v>6</v>
      </c>
      <c r="H200" s="160">
        <v>4</v>
      </c>
      <c r="I200" s="160">
        <v>3</v>
      </c>
      <c r="J200" s="160">
        <v>1</v>
      </c>
      <c r="K200" s="160">
        <v>5</v>
      </c>
      <c r="L200" s="160">
        <v>0</v>
      </c>
      <c r="M200" s="160">
        <v>15</v>
      </c>
      <c r="N200" s="162">
        <v>1.1380880121396053</v>
      </c>
    </row>
    <row r="201" spans="2:14" x14ac:dyDescent="0.2">
      <c r="B201" s="159">
        <v>4280</v>
      </c>
      <c r="C201" s="159" t="s">
        <v>354</v>
      </c>
      <c r="D201" s="160">
        <v>6058</v>
      </c>
      <c r="E201" s="160">
        <v>3</v>
      </c>
      <c r="F201" s="160">
        <v>21</v>
      </c>
      <c r="G201" s="160">
        <v>35</v>
      </c>
      <c r="H201" s="160">
        <v>49</v>
      </c>
      <c r="I201" s="160">
        <v>9</v>
      </c>
      <c r="J201" s="160">
        <v>6</v>
      </c>
      <c r="K201" s="160">
        <v>16</v>
      </c>
      <c r="L201" s="160">
        <v>18</v>
      </c>
      <c r="M201" s="160">
        <v>123</v>
      </c>
      <c r="N201" s="162">
        <v>2.0303730604159789</v>
      </c>
    </row>
    <row r="202" spans="2:14" x14ac:dyDescent="0.2">
      <c r="B202" s="159">
        <v>4281</v>
      </c>
      <c r="C202" s="159" t="s">
        <v>355</v>
      </c>
      <c r="D202" s="160">
        <v>522</v>
      </c>
      <c r="E202" s="160">
        <v>0</v>
      </c>
      <c r="F202" s="160">
        <v>0</v>
      </c>
      <c r="G202" s="160">
        <v>0</v>
      </c>
      <c r="H202" s="160">
        <v>1</v>
      </c>
      <c r="I202" s="160">
        <v>1</v>
      </c>
      <c r="J202" s="160">
        <v>1</v>
      </c>
      <c r="K202" s="160">
        <v>2</v>
      </c>
      <c r="L202" s="160">
        <v>0</v>
      </c>
      <c r="M202" s="160">
        <v>3</v>
      </c>
      <c r="N202" s="162">
        <v>0.57471264367816088</v>
      </c>
    </row>
    <row r="203" spans="2:14" x14ac:dyDescent="0.2">
      <c r="B203" s="159">
        <v>4282</v>
      </c>
      <c r="C203" s="159" t="s">
        <v>356</v>
      </c>
      <c r="D203" s="160">
        <v>3786</v>
      </c>
      <c r="E203" s="160">
        <v>0</v>
      </c>
      <c r="F203" s="160">
        <v>0</v>
      </c>
      <c r="G203" s="160">
        <v>6</v>
      </c>
      <c r="H203" s="160">
        <v>9</v>
      </c>
      <c r="I203" s="160">
        <v>1</v>
      </c>
      <c r="J203" s="160">
        <v>0</v>
      </c>
      <c r="K203" s="160">
        <v>1</v>
      </c>
      <c r="L203" s="160">
        <v>1</v>
      </c>
      <c r="M203" s="160">
        <v>16</v>
      </c>
      <c r="N203" s="162">
        <v>0.4226096143687269</v>
      </c>
    </row>
    <row r="204" spans="2:14" x14ac:dyDescent="0.2">
      <c r="B204" s="159">
        <v>4283</v>
      </c>
      <c r="C204" s="159" t="s">
        <v>357</v>
      </c>
      <c r="D204" s="160">
        <v>1662</v>
      </c>
      <c r="E204" s="160">
        <v>6</v>
      </c>
      <c r="F204" s="160">
        <v>17</v>
      </c>
      <c r="G204" s="160">
        <v>36</v>
      </c>
      <c r="H204" s="160">
        <v>44</v>
      </c>
      <c r="I204" s="160">
        <v>6</v>
      </c>
      <c r="J204" s="160">
        <v>4</v>
      </c>
      <c r="K204" s="160">
        <v>0</v>
      </c>
      <c r="L204" s="160">
        <v>16</v>
      </c>
      <c r="M204" s="160">
        <v>113</v>
      </c>
      <c r="N204" s="162">
        <v>6.799037304452467</v>
      </c>
    </row>
    <row r="205" spans="2:14" x14ac:dyDescent="0.2">
      <c r="B205" s="159">
        <v>4284</v>
      </c>
      <c r="C205" s="159" t="s">
        <v>358</v>
      </c>
      <c r="D205" s="160">
        <v>446</v>
      </c>
      <c r="E205" s="160">
        <v>0</v>
      </c>
      <c r="F205" s="160">
        <v>0</v>
      </c>
      <c r="G205" s="160">
        <v>1</v>
      </c>
      <c r="H205" s="160">
        <v>3</v>
      </c>
      <c r="I205" s="160">
        <v>0</v>
      </c>
      <c r="J205" s="160">
        <v>0</v>
      </c>
      <c r="K205" s="160">
        <v>1</v>
      </c>
      <c r="L205" s="160">
        <v>3</v>
      </c>
      <c r="M205" s="160">
        <v>4</v>
      </c>
      <c r="N205" s="162">
        <v>0.89686098654708524</v>
      </c>
    </row>
    <row r="206" spans="2:14" x14ac:dyDescent="0.2">
      <c r="B206" s="159">
        <v>4285</v>
      </c>
      <c r="C206" s="159" t="s">
        <v>359</v>
      </c>
      <c r="D206" s="160">
        <v>2128</v>
      </c>
      <c r="E206" s="160">
        <v>2</v>
      </c>
      <c r="F206" s="160">
        <v>5</v>
      </c>
      <c r="G206" s="160">
        <v>26</v>
      </c>
      <c r="H206" s="160">
        <v>14</v>
      </c>
      <c r="I206" s="160">
        <v>13</v>
      </c>
      <c r="J206" s="160">
        <v>0</v>
      </c>
      <c r="K206" s="160">
        <v>8</v>
      </c>
      <c r="L206" s="160">
        <v>15</v>
      </c>
      <c r="M206" s="160">
        <v>60</v>
      </c>
      <c r="N206" s="162">
        <v>2.8195488721804511</v>
      </c>
    </row>
    <row r="207" spans="2:14" x14ac:dyDescent="0.2">
      <c r="B207" s="159">
        <v>4286</v>
      </c>
      <c r="C207" s="159" t="s">
        <v>360</v>
      </c>
      <c r="D207" s="160">
        <v>662</v>
      </c>
      <c r="E207" s="160">
        <v>0</v>
      </c>
      <c r="F207" s="160">
        <v>1</v>
      </c>
      <c r="G207" s="160">
        <v>5</v>
      </c>
      <c r="H207" s="160">
        <v>1</v>
      </c>
      <c r="I207" s="160">
        <v>1</v>
      </c>
      <c r="J207" s="160">
        <v>0</v>
      </c>
      <c r="K207" s="160">
        <v>1</v>
      </c>
      <c r="L207" s="160">
        <v>3</v>
      </c>
      <c r="M207" s="160">
        <v>8</v>
      </c>
      <c r="N207" s="162">
        <v>1.2084592145015105</v>
      </c>
    </row>
    <row r="208" spans="2:14" x14ac:dyDescent="0.2">
      <c r="B208" s="159">
        <v>4287</v>
      </c>
      <c r="C208" s="159" t="s">
        <v>361</v>
      </c>
      <c r="D208" s="160">
        <v>795</v>
      </c>
      <c r="E208" s="160">
        <v>0</v>
      </c>
      <c r="F208" s="160">
        <v>0</v>
      </c>
      <c r="G208" s="160">
        <v>6</v>
      </c>
      <c r="H208" s="160">
        <v>14</v>
      </c>
      <c r="I208" s="160">
        <v>7</v>
      </c>
      <c r="J208" s="160">
        <v>0</v>
      </c>
      <c r="K208" s="160">
        <v>3</v>
      </c>
      <c r="L208" s="160">
        <v>14</v>
      </c>
      <c r="M208" s="160">
        <v>27</v>
      </c>
      <c r="N208" s="162">
        <v>3.3962264150943398</v>
      </c>
    </row>
    <row r="209" spans="2:14" x14ac:dyDescent="0.2">
      <c r="B209" s="159">
        <v>4288</v>
      </c>
      <c r="C209" s="159" t="s">
        <v>362</v>
      </c>
      <c r="D209" s="160">
        <v>68</v>
      </c>
      <c r="E209" s="160">
        <v>0</v>
      </c>
      <c r="F209" s="160">
        <v>0</v>
      </c>
      <c r="G209" s="160">
        <v>0</v>
      </c>
      <c r="H209" s="160">
        <v>0</v>
      </c>
      <c r="I209" s="160">
        <v>0</v>
      </c>
      <c r="J209" s="160">
        <v>0</v>
      </c>
      <c r="K209" s="160">
        <v>0</v>
      </c>
      <c r="L209" s="160">
        <v>0</v>
      </c>
      <c r="M209" s="160">
        <v>0</v>
      </c>
      <c r="N209" s="162">
        <v>0</v>
      </c>
    </row>
    <row r="210" spans="2:14" x14ac:dyDescent="0.2">
      <c r="B210" s="159">
        <v>4289</v>
      </c>
      <c r="C210" s="159" t="s">
        <v>51</v>
      </c>
      <c r="D210" s="160">
        <v>5734</v>
      </c>
      <c r="E210" s="160">
        <v>9</v>
      </c>
      <c r="F210" s="160">
        <v>18</v>
      </c>
      <c r="G210" s="160">
        <v>63</v>
      </c>
      <c r="H210" s="160">
        <v>49</v>
      </c>
      <c r="I210" s="160">
        <v>22</v>
      </c>
      <c r="J210" s="160">
        <v>13</v>
      </c>
      <c r="K210" s="160">
        <v>33</v>
      </c>
      <c r="L210" s="160">
        <v>0</v>
      </c>
      <c r="M210" s="160">
        <v>174</v>
      </c>
      <c r="N210" s="162">
        <v>3.034530868503662</v>
      </c>
    </row>
    <row r="211" spans="2:14" s="163" customFormat="1" x14ac:dyDescent="0.2">
      <c r="B211" s="164">
        <v>4329</v>
      </c>
      <c r="C211" s="164" t="s">
        <v>387</v>
      </c>
      <c r="D211" s="165">
        <v>14514</v>
      </c>
      <c r="E211" s="165">
        <v>16</v>
      </c>
      <c r="F211" s="165">
        <v>27</v>
      </c>
      <c r="G211" s="165">
        <v>51</v>
      </c>
      <c r="H211" s="165">
        <v>84</v>
      </c>
      <c r="I211" s="165">
        <v>27</v>
      </c>
      <c r="J211" s="165">
        <v>26</v>
      </c>
      <c r="K211" s="165">
        <v>55</v>
      </c>
      <c r="L211" s="165">
        <v>9</v>
      </c>
      <c r="M211" s="165">
        <v>231</v>
      </c>
      <c r="N211" s="166">
        <v>1.5915667631252584</v>
      </c>
    </row>
    <row r="212" spans="2:14" x14ac:dyDescent="0.2">
      <c r="B212" s="159">
        <v>4323</v>
      </c>
      <c r="C212" s="159" t="s">
        <v>386</v>
      </c>
      <c r="D212" s="160">
        <v>2119</v>
      </c>
      <c r="E212" s="160">
        <v>2</v>
      </c>
      <c r="F212" s="160">
        <v>0</v>
      </c>
      <c r="G212" s="160">
        <v>4</v>
      </c>
      <c r="H212" s="160">
        <v>11</v>
      </c>
      <c r="I212" s="160">
        <v>1</v>
      </c>
      <c r="J212" s="160">
        <v>2</v>
      </c>
      <c r="K212" s="160">
        <v>1</v>
      </c>
      <c r="L212" s="160">
        <v>0</v>
      </c>
      <c r="M212" s="160">
        <v>20</v>
      </c>
      <c r="N212" s="162">
        <v>0.94384143463898063</v>
      </c>
    </row>
    <row r="213" spans="2:14" x14ac:dyDescent="0.2">
      <c r="B213" s="159">
        <v>4301</v>
      </c>
      <c r="C213" s="159" t="s">
        <v>364</v>
      </c>
      <c r="D213" s="160">
        <v>109</v>
      </c>
      <c r="E213" s="160">
        <v>0</v>
      </c>
      <c r="F213" s="160">
        <v>2</v>
      </c>
      <c r="G213" s="160">
        <v>4</v>
      </c>
      <c r="H213" s="160">
        <v>0</v>
      </c>
      <c r="I213" s="160">
        <v>0</v>
      </c>
      <c r="J213" s="160">
        <v>2</v>
      </c>
      <c r="K213" s="160">
        <v>2</v>
      </c>
      <c r="L213" s="160">
        <v>0</v>
      </c>
      <c r="M213" s="160">
        <v>8</v>
      </c>
      <c r="N213" s="162">
        <v>7.3394495412844041</v>
      </c>
    </row>
    <row r="214" spans="2:14" x14ac:dyDescent="0.2">
      <c r="B214" s="159">
        <v>4302</v>
      </c>
      <c r="C214" s="159" t="s">
        <v>365</v>
      </c>
      <c r="D214" s="160">
        <v>74</v>
      </c>
      <c r="E214" s="160">
        <v>0</v>
      </c>
      <c r="F214" s="160">
        <v>1</v>
      </c>
      <c r="G214" s="160">
        <v>3</v>
      </c>
      <c r="H214" s="160">
        <v>2</v>
      </c>
      <c r="I214" s="160">
        <v>0</v>
      </c>
      <c r="J214" s="160">
        <v>0</v>
      </c>
      <c r="K214" s="160">
        <v>2</v>
      </c>
      <c r="L214" s="160">
        <v>0</v>
      </c>
      <c r="M214" s="160">
        <v>6</v>
      </c>
      <c r="N214" s="162">
        <v>8.1081081081081088</v>
      </c>
    </row>
    <row r="215" spans="2:14" x14ac:dyDescent="0.2">
      <c r="B215" s="159">
        <v>4303</v>
      </c>
      <c r="C215" s="159" t="s">
        <v>366</v>
      </c>
      <c r="D215" s="160">
        <v>1590</v>
      </c>
      <c r="E215" s="160">
        <v>1</v>
      </c>
      <c r="F215" s="160">
        <v>0</v>
      </c>
      <c r="G215" s="160">
        <v>2</v>
      </c>
      <c r="H215" s="160">
        <v>1</v>
      </c>
      <c r="I215" s="160">
        <v>0</v>
      </c>
      <c r="J215" s="160">
        <v>0</v>
      </c>
      <c r="K215" s="160">
        <v>0</v>
      </c>
      <c r="L215" s="160">
        <v>0</v>
      </c>
      <c r="M215" s="160">
        <v>4</v>
      </c>
      <c r="N215" s="162">
        <v>0.25157232704402516</v>
      </c>
    </row>
    <row r="216" spans="2:14" x14ac:dyDescent="0.2">
      <c r="B216" s="159">
        <v>4304</v>
      </c>
      <c r="C216" s="159" t="s">
        <v>367</v>
      </c>
      <c r="D216" s="160">
        <v>1613</v>
      </c>
      <c r="E216" s="160">
        <v>0</v>
      </c>
      <c r="F216" s="160">
        <v>0</v>
      </c>
      <c r="G216" s="160">
        <v>2</v>
      </c>
      <c r="H216" s="160">
        <v>9</v>
      </c>
      <c r="I216" s="160">
        <v>0</v>
      </c>
      <c r="J216" s="160">
        <v>2</v>
      </c>
      <c r="K216" s="160">
        <v>3</v>
      </c>
      <c r="L216" s="160">
        <v>1</v>
      </c>
      <c r="M216" s="160">
        <v>13</v>
      </c>
      <c r="N216" s="162">
        <v>0.80595164290142596</v>
      </c>
    </row>
    <row r="217" spans="2:14" x14ac:dyDescent="0.2">
      <c r="B217" s="159">
        <v>4305</v>
      </c>
      <c r="C217" s="159" t="s">
        <v>368</v>
      </c>
      <c r="D217" s="160">
        <v>879</v>
      </c>
      <c r="E217" s="160">
        <v>0</v>
      </c>
      <c r="F217" s="160">
        <v>0</v>
      </c>
      <c r="G217" s="160">
        <v>2</v>
      </c>
      <c r="H217" s="160">
        <v>5</v>
      </c>
      <c r="I217" s="160">
        <v>2</v>
      </c>
      <c r="J217" s="160">
        <v>1</v>
      </c>
      <c r="K217" s="160">
        <v>3</v>
      </c>
      <c r="L217" s="160">
        <v>0</v>
      </c>
      <c r="M217" s="160">
        <v>10</v>
      </c>
      <c r="N217" s="162">
        <v>1.1376564277588168</v>
      </c>
    </row>
    <row r="218" spans="2:14" x14ac:dyDescent="0.2">
      <c r="B218" s="159">
        <v>4306</v>
      </c>
      <c r="C218" s="159" t="s">
        <v>369</v>
      </c>
      <c r="D218" s="160">
        <v>187</v>
      </c>
      <c r="E218" s="160">
        <v>2</v>
      </c>
      <c r="F218" s="160">
        <v>1</v>
      </c>
      <c r="G218" s="160">
        <v>0</v>
      </c>
      <c r="H218" s="160">
        <v>1</v>
      </c>
      <c r="I218" s="160">
        <v>0</v>
      </c>
      <c r="J218" s="160">
        <v>0</v>
      </c>
      <c r="K218" s="160">
        <v>0</v>
      </c>
      <c r="L218" s="160">
        <v>0</v>
      </c>
      <c r="M218" s="160">
        <v>4</v>
      </c>
      <c r="N218" s="162">
        <v>2.1390374331550799</v>
      </c>
    </row>
    <row r="219" spans="2:14" x14ac:dyDescent="0.2">
      <c r="B219" s="159">
        <v>4307</v>
      </c>
      <c r="C219" s="159" t="s">
        <v>370</v>
      </c>
      <c r="D219" s="160">
        <v>355</v>
      </c>
      <c r="E219" s="160">
        <v>0</v>
      </c>
      <c r="F219" s="160">
        <v>0</v>
      </c>
      <c r="G219" s="160">
        <v>0</v>
      </c>
      <c r="H219" s="160">
        <v>0</v>
      </c>
      <c r="I219" s="160">
        <v>4</v>
      </c>
      <c r="J219" s="160">
        <v>1</v>
      </c>
      <c r="K219" s="160">
        <v>5</v>
      </c>
      <c r="L219" s="160">
        <v>3</v>
      </c>
      <c r="M219" s="160">
        <v>5</v>
      </c>
      <c r="N219" s="162">
        <v>1.4084507042253522</v>
      </c>
    </row>
    <row r="220" spans="2:14" x14ac:dyDescent="0.2">
      <c r="B220" s="159">
        <v>4308</v>
      </c>
      <c r="C220" s="159" t="s">
        <v>371</v>
      </c>
      <c r="D220" s="160">
        <v>230</v>
      </c>
      <c r="E220" s="160">
        <v>1</v>
      </c>
      <c r="F220" s="160">
        <v>1</v>
      </c>
      <c r="G220" s="160">
        <v>3</v>
      </c>
      <c r="H220" s="160">
        <v>9</v>
      </c>
      <c r="I220" s="160">
        <v>2</v>
      </c>
      <c r="J220" s="160">
        <v>2</v>
      </c>
      <c r="K220" s="160">
        <v>5</v>
      </c>
      <c r="L220" s="160">
        <v>0</v>
      </c>
      <c r="M220" s="160">
        <v>18</v>
      </c>
      <c r="N220" s="162">
        <v>7.8260869565217401</v>
      </c>
    </row>
    <row r="221" spans="2:14" x14ac:dyDescent="0.2">
      <c r="B221" s="159">
        <v>4309</v>
      </c>
      <c r="C221" s="159" t="s">
        <v>372</v>
      </c>
      <c r="D221" s="160">
        <v>1471</v>
      </c>
      <c r="E221" s="160">
        <v>2</v>
      </c>
      <c r="F221" s="160">
        <v>3</v>
      </c>
      <c r="G221" s="160">
        <v>5</v>
      </c>
      <c r="H221" s="160">
        <v>8</v>
      </c>
      <c r="I221" s="160">
        <v>0</v>
      </c>
      <c r="J221" s="160">
        <v>1</v>
      </c>
      <c r="K221" s="160">
        <v>2</v>
      </c>
      <c r="L221" s="160">
        <v>4</v>
      </c>
      <c r="M221" s="160">
        <v>19</v>
      </c>
      <c r="N221" s="162">
        <v>1.2916383412644461</v>
      </c>
    </row>
    <row r="222" spans="2:14" x14ac:dyDescent="0.2">
      <c r="B222" s="159">
        <v>4310</v>
      </c>
      <c r="C222" s="159" t="s">
        <v>373</v>
      </c>
      <c r="D222" s="160">
        <v>707</v>
      </c>
      <c r="E222" s="160">
        <v>1</v>
      </c>
      <c r="F222" s="160">
        <v>1</v>
      </c>
      <c r="G222" s="160">
        <v>2</v>
      </c>
      <c r="H222" s="160">
        <v>0</v>
      </c>
      <c r="I222" s="160">
        <v>1</v>
      </c>
      <c r="J222" s="160">
        <v>0</v>
      </c>
      <c r="K222" s="160">
        <v>0</v>
      </c>
      <c r="L222" s="160">
        <v>0</v>
      </c>
      <c r="M222" s="160">
        <v>5</v>
      </c>
      <c r="N222" s="162">
        <v>0.70721357850070721</v>
      </c>
    </row>
    <row r="223" spans="2:14" x14ac:dyDescent="0.2">
      <c r="B223" s="159">
        <v>4311</v>
      </c>
      <c r="C223" s="159" t="s">
        <v>374</v>
      </c>
      <c r="D223" s="160">
        <v>580</v>
      </c>
      <c r="E223" s="160">
        <v>3</v>
      </c>
      <c r="F223" s="160">
        <v>0</v>
      </c>
      <c r="G223" s="160">
        <v>5</v>
      </c>
      <c r="H223" s="160">
        <v>5</v>
      </c>
      <c r="I223" s="160">
        <v>2</v>
      </c>
      <c r="J223" s="160">
        <v>0</v>
      </c>
      <c r="K223" s="160">
        <v>0</v>
      </c>
      <c r="L223" s="160">
        <v>0</v>
      </c>
      <c r="M223" s="160">
        <v>15</v>
      </c>
      <c r="N223" s="162">
        <v>2.5862068965517242</v>
      </c>
    </row>
    <row r="224" spans="2:14" x14ac:dyDescent="0.2">
      <c r="B224" s="159">
        <v>4312</v>
      </c>
      <c r="C224" s="159" t="s">
        <v>375</v>
      </c>
      <c r="D224" s="160">
        <v>1069</v>
      </c>
      <c r="E224" s="160">
        <v>0</v>
      </c>
      <c r="F224" s="160">
        <v>0</v>
      </c>
      <c r="G224" s="160">
        <v>0</v>
      </c>
      <c r="H224" s="160">
        <v>1</v>
      </c>
      <c r="I224" s="160">
        <v>0</v>
      </c>
      <c r="J224" s="160">
        <v>0</v>
      </c>
      <c r="K224" s="160">
        <v>0</v>
      </c>
      <c r="L224" s="160">
        <v>0</v>
      </c>
      <c r="M224" s="160">
        <v>1</v>
      </c>
      <c r="N224" s="162">
        <v>9.3545369504209538E-2</v>
      </c>
    </row>
    <row r="225" spans="2:14" x14ac:dyDescent="0.2">
      <c r="B225" s="159">
        <v>4313</v>
      </c>
      <c r="C225" s="159" t="s">
        <v>376</v>
      </c>
      <c r="D225" s="160">
        <v>932</v>
      </c>
      <c r="E225" s="160">
        <v>3</v>
      </c>
      <c r="F225" s="160">
        <v>9</v>
      </c>
      <c r="G225" s="160">
        <v>10</v>
      </c>
      <c r="H225" s="160">
        <v>17</v>
      </c>
      <c r="I225" s="160">
        <v>1</v>
      </c>
      <c r="J225" s="160">
        <v>8</v>
      </c>
      <c r="K225" s="160">
        <v>12</v>
      </c>
      <c r="L225" s="160">
        <v>0</v>
      </c>
      <c r="M225" s="160">
        <v>48</v>
      </c>
      <c r="N225" s="162">
        <v>5.1502145922746783</v>
      </c>
    </row>
    <row r="226" spans="2:14" x14ac:dyDescent="0.2">
      <c r="B226" s="159">
        <v>4314</v>
      </c>
      <c r="C226" s="159" t="s">
        <v>377</v>
      </c>
      <c r="D226" s="160">
        <v>104</v>
      </c>
      <c r="E226" s="160">
        <v>0</v>
      </c>
      <c r="F226" s="160">
        <v>0</v>
      </c>
      <c r="G226" s="160">
        <v>0</v>
      </c>
      <c r="H226" s="160">
        <v>2</v>
      </c>
      <c r="I226" s="160">
        <v>3</v>
      </c>
      <c r="J226" s="160">
        <v>1</v>
      </c>
      <c r="K226" s="160">
        <v>5</v>
      </c>
      <c r="L226" s="160">
        <v>0</v>
      </c>
      <c r="M226" s="160">
        <v>6</v>
      </c>
      <c r="N226" s="162">
        <v>5.7692307692307692</v>
      </c>
    </row>
    <row r="227" spans="2:14" x14ac:dyDescent="0.2">
      <c r="B227" s="159">
        <v>4315</v>
      </c>
      <c r="C227" s="159" t="s">
        <v>378</v>
      </c>
      <c r="D227" s="160">
        <v>408</v>
      </c>
      <c r="E227" s="160">
        <v>0</v>
      </c>
      <c r="F227" s="160">
        <v>1</v>
      </c>
      <c r="G227" s="160">
        <v>2</v>
      </c>
      <c r="H227" s="160">
        <v>4</v>
      </c>
      <c r="I227" s="160">
        <v>2</v>
      </c>
      <c r="J227" s="160">
        <v>1</v>
      </c>
      <c r="K227" s="160">
        <v>4</v>
      </c>
      <c r="L227" s="160">
        <v>0</v>
      </c>
      <c r="M227" s="160">
        <v>10</v>
      </c>
      <c r="N227" s="162">
        <v>2.4509803921568629</v>
      </c>
    </row>
    <row r="228" spans="2:14" x14ac:dyDescent="0.2">
      <c r="B228" s="159">
        <v>4316</v>
      </c>
      <c r="C228" s="159" t="s">
        <v>379</v>
      </c>
      <c r="D228" s="160">
        <v>294</v>
      </c>
      <c r="E228" s="160">
        <v>0</v>
      </c>
      <c r="F228" s="160">
        <v>1</v>
      </c>
      <c r="G228" s="160">
        <v>0</v>
      </c>
      <c r="H228" s="160">
        <v>2</v>
      </c>
      <c r="I228" s="160">
        <v>1</v>
      </c>
      <c r="J228" s="160">
        <v>1</v>
      </c>
      <c r="K228" s="160">
        <v>2</v>
      </c>
      <c r="L228" s="160">
        <v>0</v>
      </c>
      <c r="M228" s="160">
        <v>5</v>
      </c>
      <c r="N228" s="162">
        <v>1.7006802721088436</v>
      </c>
    </row>
    <row r="229" spans="2:14" x14ac:dyDescent="0.2">
      <c r="B229" s="159">
        <v>4317</v>
      </c>
      <c r="C229" s="159" t="s">
        <v>380</v>
      </c>
      <c r="D229" s="160">
        <v>109</v>
      </c>
      <c r="E229" s="160">
        <v>0</v>
      </c>
      <c r="F229" s="160">
        <v>0</v>
      </c>
      <c r="G229" s="160">
        <v>0</v>
      </c>
      <c r="H229" s="160">
        <v>0</v>
      </c>
      <c r="I229" s="160">
        <v>0</v>
      </c>
      <c r="J229" s="160">
        <v>1</v>
      </c>
      <c r="K229" s="160">
        <v>1</v>
      </c>
      <c r="L229" s="160">
        <v>0</v>
      </c>
      <c r="M229" s="160">
        <v>1</v>
      </c>
      <c r="N229" s="162">
        <v>0.91743119266055051</v>
      </c>
    </row>
    <row r="230" spans="2:14" x14ac:dyDescent="0.2">
      <c r="B230" s="159">
        <v>4318</v>
      </c>
      <c r="C230" s="159" t="s">
        <v>381</v>
      </c>
      <c r="D230" s="160">
        <v>600</v>
      </c>
      <c r="E230" s="160">
        <v>0</v>
      </c>
      <c r="F230" s="160">
        <v>1</v>
      </c>
      <c r="G230" s="160">
        <v>1</v>
      </c>
      <c r="H230" s="160">
        <v>3</v>
      </c>
      <c r="I230" s="160">
        <v>4</v>
      </c>
      <c r="J230" s="160">
        <v>1</v>
      </c>
      <c r="K230" s="160">
        <v>5</v>
      </c>
      <c r="L230" s="160">
        <v>1</v>
      </c>
      <c r="M230" s="160">
        <v>10</v>
      </c>
      <c r="N230" s="162">
        <v>1.6666666666666667</v>
      </c>
    </row>
    <row r="231" spans="2:14" x14ac:dyDescent="0.2">
      <c r="B231" s="159">
        <v>4319</v>
      </c>
      <c r="C231" s="159" t="s">
        <v>382</v>
      </c>
      <c r="D231" s="160">
        <v>277</v>
      </c>
      <c r="E231" s="160">
        <v>0</v>
      </c>
      <c r="F231" s="160">
        <v>0</v>
      </c>
      <c r="G231" s="160">
        <v>0</v>
      </c>
      <c r="H231" s="160">
        <v>0</v>
      </c>
      <c r="I231" s="160">
        <v>1</v>
      </c>
      <c r="J231" s="160">
        <v>1</v>
      </c>
      <c r="K231" s="160">
        <v>1</v>
      </c>
      <c r="L231" s="160">
        <v>0</v>
      </c>
      <c r="M231" s="160">
        <v>2</v>
      </c>
      <c r="N231" s="162">
        <v>0.72202166064981954</v>
      </c>
    </row>
    <row r="232" spans="2:14" x14ac:dyDescent="0.2">
      <c r="B232" s="159">
        <v>4320</v>
      </c>
      <c r="C232" s="159" t="s">
        <v>383</v>
      </c>
      <c r="D232" s="160">
        <v>506</v>
      </c>
      <c r="E232" s="160">
        <v>1</v>
      </c>
      <c r="F232" s="160">
        <v>4</v>
      </c>
      <c r="G232" s="160">
        <v>3</v>
      </c>
      <c r="H232" s="160">
        <v>3</v>
      </c>
      <c r="I232" s="160">
        <v>2</v>
      </c>
      <c r="J232" s="160">
        <v>0</v>
      </c>
      <c r="K232" s="160">
        <v>0</v>
      </c>
      <c r="L232" s="160">
        <v>0</v>
      </c>
      <c r="M232" s="160">
        <v>13</v>
      </c>
      <c r="N232" s="162">
        <v>2.5691699604743086</v>
      </c>
    </row>
    <row r="233" spans="2:14" x14ac:dyDescent="0.2">
      <c r="B233" s="159">
        <v>4321</v>
      </c>
      <c r="C233" s="159" t="s">
        <v>384</v>
      </c>
      <c r="D233" s="160">
        <v>153</v>
      </c>
      <c r="E233" s="160">
        <v>0</v>
      </c>
      <c r="F233" s="160">
        <v>0</v>
      </c>
      <c r="G233" s="160">
        <v>0</v>
      </c>
      <c r="H233" s="160">
        <v>0</v>
      </c>
      <c r="I233" s="160">
        <v>0</v>
      </c>
      <c r="J233" s="160">
        <v>0</v>
      </c>
      <c r="K233" s="160">
        <v>0</v>
      </c>
      <c r="L233" s="160">
        <v>0</v>
      </c>
      <c r="M233" s="160">
        <v>0</v>
      </c>
      <c r="N233" s="162">
        <v>0</v>
      </c>
    </row>
    <row r="234" spans="2:14" x14ac:dyDescent="0.2">
      <c r="B234" s="159">
        <v>4322</v>
      </c>
      <c r="C234" s="159" t="s">
        <v>385</v>
      </c>
      <c r="D234" s="160">
        <v>148</v>
      </c>
      <c r="E234" s="160">
        <v>0</v>
      </c>
      <c r="F234" s="160">
        <v>2</v>
      </c>
      <c r="G234" s="160">
        <v>3</v>
      </c>
      <c r="H234" s="160">
        <v>1</v>
      </c>
      <c r="I234" s="160">
        <v>1</v>
      </c>
      <c r="J234" s="160">
        <v>1</v>
      </c>
      <c r="K234" s="160">
        <v>2</v>
      </c>
      <c r="L234" s="160">
        <v>0</v>
      </c>
      <c r="M234" s="160">
        <v>8</v>
      </c>
      <c r="N234" s="162">
        <v>5.4054054054054053</v>
      </c>
    </row>
  </sheetData>
  <mergeCells count="13">
    <mergeCell ref="K5:L5"/>
    <mergeCell ref="M5:M6"/>
    <mergeCell ref="N4:N6"/>
    <mergeCell ref="B4:B6"/>
    <mergeCell ref="C4:C6"/>
    <mergeCell ref="D4:D6"/>
    <mergeCell ref="E4:M4"/>
    <mergeCell ref="E5:E6"/>
    <mergeCell ref="F5:F6"/>
    <mergeCell ref="G5:G6"/>
    <mergeCell ref="H5:H6"/>
    <mergeCell ref="I5:I6"/>
    <mergeCell ref="J5:J6"/>
  </mergeCells>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1"/>
  <sheetViews>
    <sheetView workbookViewId="0">
      <pane ySplit="6" topLeftCell="A7" activePane="bottomLeft" state="frozen"/>
      <selection pane="bottomLeft"/>
    </sheetView>
  </sheetViews>
  <sheetFormatPr baseColWidth="10" defaultRowHeight="12.75" x14ac:dyDescent="0.2"/>
  <cols>
    <col min="1" max="1" width="3.7109375" style="156" customWidth="1"/>
    <col min="2" max="2" width="38" bestFit="1" customWidth="1"/>
    <col min="3" max="9" width="12.5703125" customWidth="1"/>
  </cols>
  <sheetData>
    <row r="1" spans="1:28" s="156" customFormat="1" ht="15.75" x14ac:dyDescent="0.2">
      <c r="A1" s="155" t="str">
        <f>Inhaltsverzeichnis!B49&amp;" "&amp;Inhaltsverzeichnis!C49&amp;": "&amp;Inhaltsverzeichnis!E49</f>
        <v>Tabelle 26: Bautätigkeit 2011 und 2012 sowie Bauvorhaben 2012 und 2013 nach Bauobjektarten</v>
      </c>
      <c r="C1" s="157"/>
      <c r="D1" s="157"/>
      <c r="E1" s="157"/>
      <c r="F1" s="157"/>
      <c r="G1" s="157"/>
      <c r="H1" s="157"/>
      <c r="I1" s="157"/>
      <c r="J1" s="157"/>
      <c r="K1" s="157"/>
      <c r="L1" s="157"/>
      <c r="N1" s="161"/>
      <c r="AB1" s="150"/>
    </row>
    <row r="2" spans="1:28" s="156" customFormat="1" x14ac:dyDescent="0.2">
      <c r="B2" s="158"/>
      <c r="C2" s="157"/>
      <c r="D2" s="157"/>
      <c r="E2" s="157"/>
      <c r="F2" s="157"/>
      <c r="G2" s="157"/>
      <c r="H2" s="157"/>
      <c r="I2" s="157"/>
      <c r="J2" s="157"/>
      <c r="K2" s="157"/>
      <c r="L2" s="157"/>
      <c r="N2" s="161"/>
      <c r="AB2" s="150"/>
    </row>
    <row r="3" spans="1:28" s="156" customFormat="1" x14ac:dyDescent="0.2">
      <c r="B3" s="158"/>
      <c r="C3" s="157"/>
      <c r="D3" s="157"/>
      <c r="E3" s="157"/>
      <c r="F3" s="157"/>
      <c r="G3" s="157"/>
      <c r="H3" s="157"/>
      <c r="I3" s="157"/>
      <c r="J3" s="157"/>
      <c r="K3" s="157"/>
      <c r="L3" s="157"/>
      <c r="N3" s="161"/>
      <c r="AB3" s="150"/>
    </row>
    <row r="4" spans="1:28" x14ac:dyDescent="0.2">
      <c r="B4" s="247" t="s">
        <v>74</v>
      </c>
      <c r="C4" s="255" t="s">
        <v>533</v>
      </c>
      <c r="D4" s="255"/>
      <c r="E4" s="255"/>
      <c r="F4" s="255"/>
      <c r="G4" s="244" t="s">
        <v>593</v>
      </c>
      <c r="H4" s="268" t="s">
        <v>534</v>
      </c>
      <c r="I4" s="268"/>
    </row>
    <row r="5" spans="1:28" x14ac:dyDescent="0.2">
      <c r="B5" s="247"/>
      <c r="C5" s="255" t="s">
        <v>535</v>
      </c>
      <c r="D5" s="255"/>
      <c r="E5" s="255" t="s">
        <v>536</v>
      </c>
      <c r="F5" s="255"/>
      <c r="G5" s="267"/>
      <c r="H5" s="269" t="s">
        <v>537</v>
      </c>
      <c r="I5" s="269" t="s">
        <v>538</v>
      </c>
    </row>
    <row r="6" spans="1:28" x14ac:dyDescent="0.2">
      <c r="B6" s="247"/>
      <c r="C6" s="154">
        <v>2011</v>
      </c>
      <c r="D6" s="169">
        <v>2012</v>
      </c>
      <c r="E6" s="154">
        <v>2012</v>
      </c>
      <c r="F6" s="154">
        <v>2013</v>
      </c>
      <c r="G6" s="267"/>
      <c r="H6" s="269"/>
      <c r="I6" s="269"/>
    </row>
    <row r="7" spans="1:28" x14ac:dyDescent="0.2">
      <c r="A7" s="163"/>
      <c r="B7" s="170" t="s">
        <v>539</v>
      </c>
      <c r="C7" s="171">
        <v>58.755000000000003</v>
      </c>
      <c r="D7" s="171">
        <v>110.773</v>
      </c>
      <c r="E7" s="171">
        <v>37.869999999999997</v>
      </c>
      <c r="F7" s="171">
        <v>86.837000000000003</v>
      </c>
      <c r="G7" s="172">
        <f>D7/E7*100</f>
        <v>292.50858199102197</v>
      </c>
      <c r="H7" s="173">
        <v>0.9</v>
      </c>
      <c r="I7" s="173">
        <v>2</v>
      </c>
    </row>
    <row r="8" spans="1:28" x14ac:dyDescent="0.2">
      <c r="A8" s="163"/>
      <c r="B8" s="174" t="s">
        <v>540</v>
      </c>
      <c r="C8" s="175">
        <v>7.6779999999999999</v>
      </c>
      <c r="D8" s="175">
        <v>15.651</v>
      </c>
      <c r="E8" s="175">
        <v>9.1519999999999992</v>
      </c>
      <c r="F8" s="175">
        <v>13.249000000000001</v>
      </c>
      <c r="G8" s="176">
        <f t="shared" ref="G8:G63" si="0">D8/E8*100</f>
        <v>171.01180069930072</v>
      </c>
      <c r="H8" s="177">
        <v>0.2</v>
      </c>
      <c r="I8" s="177">
        <v>0.3</v>
      </c>
    </row>
    <row r="9" spans="1:28" x14ac:dyDescent="0.2">
      <c r="B9" s="174" t="s">
        <v>541</v>
      </c>
      <c r="C9" s="175">
        <v>31.268000000000001</v>
      </c>
      <c r="D9" s="175">
        <v>32.936</v>
      </c>
      <c r="E9" s="175">
        <v>17.338000000000001</v>
      </c>
      <c r="F9" s="175">
        <v>9.3640000000000008</v>
      </c>
      <c r="G9" s="176">
        <f t="shared" si="0"/>
        <v>189.96424039681622</v>
      </c>
      <c r="H9" s="177">
        <v>0.4</v>
      </c>
      <c r="I9" s="177">
        <v>0.2</v>
      </c>
    </row>
    <row r="10" spans="1:28" x14ac:dyDescent="0.2">
      <c r="B10" s="174" t="s">
        <v>542</v>
      </c>
      <c r="C10" s="175">
        <v>2.2709999999999999</v>
      </c>
      <c r="D10" s="175">
        <v>1.2190000000000001</v>
      </c>
      <c r="E10" s="175">
        <v>2.077</v>
      </c>
      <c r="F10" s="175">
        <v>2.306</v>
      </c>
      <c r="G10" s="176">
        <f t="shared" si="0"/>
        <v>58.690418873375059</v>
      </c>
      <c r="H10" s="177">
        <v>0.1</v>
      </c>
      <c r="I10" s="177">
        <v>0.1</v>
      </c>
    </row>
    <row r="11" spans="1:28" x14ac:dyDescent="0.2">
      <c r="B11" s="174" t="s">
        <v>543</v>
      </c>
      <c r="C11" s="175">
        <v>14.364000000000001</v>
      </c>
      <c r="D11" s="175">
        <v>9.3330000000000002</v>
      </c>
      <c r="E11" s="175">
        <v>1.385</v>
      </c>
      <c r="F11" s="175">
        <v>1.5229999999999999</v>
      </c>
      <c r="G11" s="176">
        <f t="shared" si="0"/>
        <v>673.8628158844765</v>
      </c>
      <c r="H11" s="177">
        <v>0</v>
      </c>
      <c r="I11" s="177">
        <v>0</v>
      </c>
    </row>
    <row r="12" spans="1:28" x14ac:dyDescent="0.2">
      <c r="B12" s="178" t="s">
        <v>544</v>
      </c>
      <c r="C12" s="179">
        <v>3.1739999999999999</v>
      </c>
      <c r="D12" s="179">
        <v>51.634</v>
      </c>
      <c r="E12" s="179">
        <v>7.9180000000000001</v>
      </c>
      <c r="F12" s="179">
        <v>60.395000000000003</v>
      </c>
      <c r="G12" s="176">
        <f t="shared" si="0"/>
        <v>652.1091184642587</v>
      </c>
      <c r="H12" s="177">
        <v>0.2</v>
      </c>
      <c r="I12" s="180">
        <v>1.4</v>
      </c>
    </row>
    <row r="13" spans="1:28" x14ac:dyDescent="0.2">
      <c r="B13" s="170" t="s">
        <v>545</v>
      </c>
      <c r="C13" s="171">
        <v>28.004999999999999</v>
      </c>
      <c r="D13" s="171">
        <v>30.457000000000001</v>
      </c>
      <c r="E13" s="171">
        <v>28.25</v>
      </c>
      <c r="F13" s="171">
        <v>29.132000000000001</v>
      </c>
      <c r="G13" s="172">
        <f t="shared" si="0"/>
        <v>107.81238938053097</v>
      </c>
      <c r="H13" s="173">
        <v>0.7</v>
      </c>
      <c r="I13" s="181">
        <v>0.7</v>
      </c>
    </row>
    <row r="14" spans="1:28" x14ac:dyDescent="0.2">
      <c r="B14" s="182" t="s">
        <v>546</v>
      </c>
      <c r="C14" s="175">
        <v>13.452999999999999</v>
      </c>
      <c r="D14" s="175">
        <v>14.002000000000001</v>
      </c>
      <c r="E14" s="175">
        <v>19.882000000000001</v>
      </c>
      <c r="F14" s="175">
        <v>12.695</v>
      </c>
      <c r="G14" s="176">
        <f t="shared" si="0"/>
        <v>70.425510512020921</v>
      </c>
      <c r="H14" s="177">
        <v>0.5</v>
      </c>
      <c r="I14" s="177">
        <v>0.3</v>
      </c>
    </row>
    <row r="15" spans="1:28" x14ac:dyDescent="0.2">
      <c r="B15" s="182" t="s">
        <v>547</v>
      </c>
      <c r="C15" s="175">
        <v>8.593</v>
      </c>
      <c r="D15" s="175">
        <v>4.2640000000000002</v>
      </c>
      <c r="E15" s="175">
        <v>2.8260000000000001</v>
      </c>
      <c r="F15" s="175">
        <v>5.8940000000000001</v>
      </c>
      <c r="G15" s="176">
        <f t="shared" si="0"/>
        <v>150.88464260438784</v>
      </c>
      <c r="H15" s="177">
        <v>0.1</v>
      </c>
      <c r="I15" s="177">
        <v>0.1</v>
      </c>
    </row>
    <row r="16" spans="1:28" x14ac:dyDescent="0.2">
      <c r="B16" s="182" t="s">
        <v>548</v>
      </c>
      <c r="C16" s="175">
        <v>5.9589999999999996</v>
      </c>
      <c r="D16" s="175">
        <v>12.191000000000001</v>
      </c>
      <c r="E16" s="175">
        <v>5.5419999999999998</v>
      </c>
      <c r="F16" s="175">
        <v>10.542999999999999</v>
      </c>
      <c r="G16" s="176">
        <f t="shared" si="0"/>
        <v>219.97473836160233</v>
      </c>
      <c r="H16" s="177">
        <v>0.1</v>
      </c>
      <c r="I16" s="177">
        <v>0.2</v>
      </c>
    </row>
    <row r="17" spans="1:9" x14ac:dyDescent="0.2">
      <c r="B17" s="170" t="s">
        <v>549</v>
      </c>
      <c r="C17" s="171">
        <v>236.071</v>
      </c>
      <c r="D17" s="171">
        <v>248.31899999999999</v>
      </c>
      <c r="E17" s="171">
        <v>239.727</v>
      </c>
      <c r="F17" s="171">
        <v>218.85599999999999</v>
      </c>
      <c r="G17" s="172">
        <f t="shared" si="0"/>
        <v>103.58407688745947</v>
      </c>
      <c r="H17" s="173">
        <v>5.8</v>
      </c>
      <c r="I17" s="173">
        <v>5</v>
      </c>
    </row>
    <row r="18" spans="1:9" x14ac:dyDescent="0.2">
      <c r="B18" s="182" t="s">
        <v>550</v>
      </c>
      <c r="C18" s="175">
        <v>83.061000000000007</v>
      </c>
      <c r="D18" s="175">
        <v>81.754999999999995</v>
      </c>
      <c r="E18" s="175">
        <v>79.676000000000002</v>
      </c>
      <c r="F18" s="175">
        <v>47.177999999999997</v>
      </c>
      <c r="G18" s="176">
        <f t="shared" si="0"/>
        <v>102.60931773683417</v>
      </c>
      <c r="H18" s="177">
        <v>1.9</v>
      </c>
      <c r="I18" s="177">
        <v>1.1000000000000001</v>
      </c>
    </row>
    <row r="19" spans="1:9" x14ac:dyDescent="0.2">
      <c r="B19" s="182" t="s">
        <v>551</v>
      </c>
      <c r="C19" s="175">
        <v>114.43600000000001</v>
      </c>
      <c r="D19" s="175">
        <v>114.646</v>
      </c>
      <c r="E19" s="175">
        <v>112.61799999999999</v>
      </c>
      <c r="F19" s="175">
        <v>122.396</v>
      </c>
      <c r="G19" s="176">
        <f t="shared" si="0"/>
        <v>101.80077785078763</v>
      </c>
      <c r="H19" s="177">
        <v>2.7</v>
      </c>
      <c r="I19" s="177">
        <v>2.8</v>
      </c>
    </row>
    <row r="20" spans="1:9" x14ac:dyDescent="0.2">
      <c r="B20" s="182" t="s">
        <v>552</v>
      </c>
      <c r="C20" s="175">
        <v>22.545000000000002</v>
      </c>
      <c r="D20" s="175">
        <v>33.874000000000002</v>
      </c>
      <c r="E20" s="175">
        <v>29.582000000000001</v>
      </c>
      <c r="F20" s="175">
        <v>28.689</v>
      </c>
      <c r="G20" s="176">
        <f t="shared" si="0"/>
        <v>114.50882293286459</v>
      </c>
      <c r="H20" s="177">
        <v>0.7</v>
      </c>
      <c r="I20" s="177">
        <v>0.6</v>
      </c>
    </row>
    <row r="21" spans="1:9" x14ac:dyDescent="0.2">
      <c r="A21" s="163"/>
      <c r="B21" s="182" t="s">
        <v>553</v>
      </c>
      <c r="C21" s="175">
        <v>12.526</v>
      </c>
      <c r="D21" s="175">
        <v>10.606999999999999</v>
      </c>
      <c r="E21" s="175">
        <v>12.42</v>
      </c>
      <c r="F21" s="175">
        <v>14.205</v>
      </c>
      <c r="G21" s="176">
        <f t="shared" si="0"/>
        <v>85.402576489533004</v>
      </c>
      <c r="H21" s="177">
        <v>0.3</v>
      </c>
      <c r="I21" s="177">
        <v>0.3</v>
      </c>
    </row>
    <row r="22" spans="1:9" x14ac:dyDescent="0.2">
      <c r="B22" s="182" t="s">
        <v>554</v>
      </c>
      <c r="C22" s="175">
        <v>3.5030000000000001</v>
      </c>
      <c r="D22" s="175">
        <v>7.4370000000000003</v>
      </c>
      <c r="E22" s="175">
        <v>5.431</v>
      </c>
      <c r="F22" s="175">
        <v>6.3879999999999999</v>
      </c>
      <c r="G22" s="176">
        <f t="shared" si="0"/>
        <v>136.93610753084147</v>
      </c>
      <c r="H22" s="177">
        <v>0.1</v>
      </c>
      <c r="I22" s="177">
        <v>0.1</v>
      </c>
    </row>
    <row r="23" spans="1:9" x14ac:dyDescent="0.2">
      <c r="B23" s="170" t="s">
        <v>555</v>
      </c>
      <c r="C23" s="171">
        <v>81.090999999999994</v>
      </c>
      <c r="D23" s="171">
        <v>125.383</v>
      </c>
      <c r="E23" s="171">
        <v>103.533</v>
      </c>
      <c r="F23" s="171">
        <v>158.011</v>
      </c>
      <c r="G23" s="172">
        <f t="shared" si="0"/>
        <v>121.10438217766315</v>
      </c>
      <c r="H23" s="173">
        <v>2.5</v>
      </c>
      <c r="I23" s="181">
        <v>3.6</v>
      </c>
    </row>
    <row r="24" spans="1:9" x14ac:dyDescent="0.2">
      <c r="B24" s="182" t="s">
        <v>556</v>
      </c>
      <c r="C24" s="175">
        <v>64.872</v>
      </c>
      <c r="D24" s="175">
        <v>109.575</v>
      </c>
      <c r="E24" s="175">
        <v>87.731999999999999</v>
      </c>
      <c r="F24" s="175">
        <v>143.93</v>
      </c>
      <c r="G24" s="176">
        <f t="shared" si="0"/>
        <v>124.8974148543291</v>
      </c>
      <c r="H24" s="177">
        <v>2.1</v>
      </c>
      <c r="I24" s="177">
        <v>3.3</v>
      </c>
    </row>
    <row r="25" spans="1:9" x14ac:dyDescent="0.2">
      <c r="B25" s="182" t="s">
        <v>557</v>
      </c>
      <c r="C25" s="175">
        <v>0.373</v>
      </c>
      <c r="D25" s="175">
        <v>0.67700000000000005</v>
      </c>
      <c r="E25" s="175">
        <v>0.93200000000000005</v>
      </c>
      <c r="F25" s="175">
        <v>0.59</v>
      </c>
      <c r="G25" s="176">
        <f t="shared" si="0"/>
        <v>72.639484978540764</v>
      </c>
      <c r="H25" s="183">
        <v>0</v>
      </c>
      <c r="I25" s="177">
        <v>0</v>
      </c>
    </row>
    <row r="26" spans="1:9" x14ac:dyDescent="0.2">
      <c r="B26" s="182" t="s">
        <v>558</v>
      </c>
      <c r="C26" s="175">
        <v>15.528</v>
      </c>
      <c r="D26" s="175">
        <v>13.771000000000001</v>
      </c>
      <c r="E26" s="175">
        <v>13.861000000000001</v>
      </c>
      <c r="F26" s="175">
        <v>12.753</v>
      </c>
      <c r="G26" s="176">
        <f t="shared" si="0"/>
        <v>99.350696197965519</v>
      </c>
      <c r="H26" s="177">
        <v>0.3</v>
      </c>
      <c r="I26" s="177">
        <v>0.3</v>
      </c>
    </row>
    <row r="27" spans="1:9" x14ac:dyDescent="0.2">
      <c r="B27" s="182" t="s">
        <v>559</v>
      </c>
      <c r="C27" s="175">
        <v>0.318</v>
      </c>
      <c r="D27" s="175">
        <v>1.36</v>
      </c>
      <c r="E27" s="175">
        <v>1.008</v>
      </c>
      <c r="F27" s="175">
        <v>0.73799999999999999</v>
      </c>
      <c r="G27" s="176">
        <f t="shared" si="0"/>
        <v>134.92063492063494</v>
      </c>
      <c r="H27" s="177">
        <v>0</v>
      </c>
      <c r="I27" s="177">
        <v>0</v>
      </c>
    </row>
    <row r="28" spans="1:9" x14ac:dyDescent="0.2">
      <c r="B28" s="170" t="s">
        <v>560</v>
      </c>
      <c r="C28" s="171">
        <v>282.63099999999997</v>
      </c>
      <c r="D28" s="171">
        <v>334.67099999999999</v>
      </c>
      <c r="E28" s="171">
        <v>277.85199999999998</v>
      </c>
      <c r="F28" s="171">
        <v>259.01400000000001</v>
      </c>
      <c r="G28" s="172">
        <f t="shared" si="0"/>
        <v>120.44937592675238</v>
      </c>
      <c r="H28" s="173">
        <v>6.7</v>
      </c>
      <c r="I28" s="181">
        <v>5.9</v>
      </c>
    </row>
    <row r="29" spans="1:9" x14ac:dyDescent="0.2">
      <c r="B29" s="182" t="s">
        <v>561</v>
      </c>
      <c r="C29" s="175">
        <v>54.649000000000001</v>
      </c>
      <c r="D29" s="175">
        <v>115.05800000000001</v>
      </c>
      <c r="E29" s="175">
        <v>52.631</v>
      </c>
      <c r="F29" s="175">
        <v>81.102000000000004</v>
      </c>
      <c r="G29" s="176">
        <f t="shared" si="0"/>
        <v>218.61260473865212</v>
      </c>
      <c r="H29" s="177">
        <v>1.3</v>
      </c>
      <c r="I29" s="177">
        <v>1.8</v>
      </c>
    </row>
    <row r="30" spans="1:9" x14ac:dyDescent="0.2">
      <c r="B30" s="182" t="s">
        <v>562</v>
      </c>
      <c r="C30" s="175">
        <v>86.5</v>
      </c>
      <c r="D30" s="175">
        <v>99.718999999999994</v>
      </c>
      <c r="E30" s="175">
        <v>103.384</v>
      </c>
      <c r="F30" s="175">
        <v>61.533999999999999</v>
      </c>
      <c r="G30" s="176">
        <f t="shared" si="0"/>
        <v>96.454964017642951</v>
      </c>
      <c r="H30" s="177">
        <v>2.5</v>
      </c>
      <c r="I30" s="177">
        <v>1.4</v>
      </c>
    </row>
    <row r="31" spans="1:9" x14ac:dyDescent="0.2">
      <c r="B31" s="182" t="s">
        <v>563</v>
      </c>
      <c r="C31" s="175">
        <v>5.0750000000000002</v>
      </c>
      <c r="D31" s="175">
        <v>5.3460000000000001</v>
      </c>
      <c r="E31" s="175">
        <v>6.4059999999999997</v>
      </c>
      <c r="F31" s="175">
        <v>6.3470000000000004</v>
      </c>
      <c r="G31" s="176">
        <f t="shared" si="0"/>
        <v>83.453012800499536</v>
      </c>
      <c r="H31" s="177">
        <v>0.2</v>
      </c>
      <c r="I31" s="177">
        <v>0.1</v>
      </c>
    </row>
    <row r="32" spans="1:9" x14ac:dyDescent="0.2">
      <c r="B32" s="182" t="s">
        <v>564</v>
      </c>
      <c r="C32" s="175">
        <v>30.033999999999999</v>
      </c>
      <c r="D32" s="175">
        <v>28.791</v>
      </c>
      <c r="E32" s="175">
        <v>27.096</v>
      </c>
      <c r="F32" s="175">
        <v>45.978000000000002</v>
      </c>
      <c r="G32" s="176">
        <f t="shared" si="0"/>
        <v>106.25553587245351</v>
      </c>
      <c r="H32" s="177">
        <v>0.7</v>
      </c>
      <c r="I32" s="177">
        <v>1</v>
      </c>
    </row>
    <row r="33" spans="1:9" x14ac:dyDescent="0.2">
      <c r="B33" s="182" t="s">
        <v>565</v>
      </c>
      <c r="C33" s="175">
        <v>15.19</v>
      </c>
      <c r="D33" s="175">
        <v>17.59</v>
      </c>
      <c r="E33" s="175">
        <v>8.4309999999999992</v>
      </c>
      <c r="F33" s="175">
        <v>8.4380000000000006</v>
      </c>
      <c r="G33" s="176">
        <f t="shared" si="0"/>
        <v>208.6348001423319</v>
      </c>
      <c r="H33" s="177">
        <v>0.2</v>
      </c>
      <c r="I33" s="177">
        <v>0.2</v>
      </c>
    </row>
    <row r="34" spans="1:9" x14ac:dyDescent="0.2">
      <c r="B34" s="182" t="s">
        <v>566</v>
      </c>
      <c r="C34" s="175">
        <v>41.843000000000004</v>
      </c>
      <c r="D34" s="175">
        <v>23.777999999999999</v>
      </c>
      <c r="E34" s="175">
        <v>38.847000000000001</v>
      </c>
      <c r="F34" s="175">
        <v>12.25</v>
      </c>
      <c r="G34" s="176">
        <f t="shared" si="0"/>
        <v>61.209359796123252</v>
      </c>
      <c r="H34" s="177">
        <v>0.9</v>
      </c>
      <c r="I34" s="177">
        <v>0.3</v>
      </c>
    </row>
    <row r="35" spans="1:9" x14ac:dyDescent="0.2">
      <c r="B35" s="182" t="s">
        <v>567</v>
      </c>
      <c r="C35" s="175">
        <v>8.016</v>
      </c>
      <c r="D35" s="175">
        <v>6.8630000000000004</v>
      </c>
      <c r="E35" s="175">
        <v>5.8259999999999996</v>
      </c>
      <c r="F35" s="175">
        <v>4.0110000000000001</v>
      </c>
      <c r="G35" s="176">
        <f t="shared" si="0"/>
        <v>117.7995193958119</v>
      </c>
      <c r="H35" s="177">
        <v>0.1</v>
      </c>
      <c r="I35" s="177">
        <v>0.1</v>
      </c>
    </row>
    <row r="36" spans="1:9" x14ac:dyDescent="0.2">
      <c r="B36" s="182" t="s">
        <v>568</v>
      </c>
      <c r="C36" s="175">
        <v>21.661999999999999</v>
      </c>
      <c r="D36" s="175">
        <v>17.776</v>
      </c>
      <c r="E36" s="175">
        <v>21.754000000000001</v>
      </c>
      <c r="F36" s="175">
        <v>20.119</v>
      </c>
      <c r="G36" s="176">
        <f t="shared" si="0"/>
        <v>81.71370782384848</v>
      </c>
      <c r="H36" s="177">
        <v>0.5</v>
      </c>
      <c r="I36" s="177">
        <v>0.5</v>
      </c>
    </row>
    <row r="37" spans="1:9" x14ac:dyDescent="0.2">
      <c r="B37" s="182" t="s">
        <v>569</v>
      </c>
      <c r="C37" s="175">
        <v>19.661999999999999</v>
      </c>
      <c r="D37" s="175">
        <v>19.75</v>
      </c>
      <c r="E37" s="175">
        <v>13.477</v>
      </c>
      <c r="F37" s="175">
        <v>19.234999999999999</v>
      </c>
      <c r="G37" s="176">
        <f t="shared" si="0"/>
        <v>146.54596720338353</v>
      </c>
      <c r="H37" s="177">
        <v>0.3</v>
      </c>
      <c r="I37" s="177">
        <v>0.4</v>
      </c>
    </row>
    <row r="38" spans="1:9" x14ac:dyDescent="0.2">
      <c r="B38" s="170" t="s">
        <v>70</v>
      </c>
      <c r="C38" s="171">
        <v>50.055999999999997</v>
      </c>
      <c r="D38" s="171">
        <v>46.173999999999999</v>
      </c>
      <c r="E38" s="171">
        <v>53.637</v>
      </c>
      <c r="F38" s="171">
        <v>55.273000000000003</v>
      </c>
      <c r="G38" s="172">
        <f t="shared" si="0"/>
        <v>86.086097283591542</v>
      </c>
      <c r="H38" s="173">
        <v>1.3</v>
      </c>
      <c r="I38" s="181">
        <v>1.3</v>
      </c>
    </row>
    <row r="39" spans="1:9" x14ac:dyDescent="0.2">
      <c r="B39" s="182" t="s">
        <v>570</v>
      </c>
      <c r="C39" s="175">
        <v>5.3639999999999999</v>
      </c>
      <c r="D39" s="175">
        <v>1.909</v>
      </c>
      <c r="E39" s="175">
        <v>5.4020000000000001</v>
      </c>
      <c r="F39" s="175">
        <v>5.0019999999999998</v>
      </c>
      <c r="G39" s="176">
        <f t="shared" si="0"/>
        <v>35.338763420955196</v>
      </c>
      <c r="H39" s="177">
        <v>0.1</v>
      </c>
      <c r="I39" s="177">
        <v>0.1</v>
      </c>
    </row>
    <row r="40" spans="1:9" x14ac:dyDescent="0.2">
      <c r="B40" s="182" t="s">
        <v>571</v>
      </c>
      <c r="C40" s="175">
        <v>18.954000000000001</v>
      </c>
      <c r="D40" s="175">
        <v>22.591000000000001</v>
      </c>
      <c r="E40" s="175">
        <v>25.776</v>
      </c>
      <c r="F40" s="175">
        <v>30.661000000000001</v>
      </c>
      <c r="G40" s="176">
        <f t="shared" si="0"/>
        <v>87.643544382371203</v>
      </c>
      <c r="H40" s="177">
        <v>0.6</v>
      </c>
      <c r="I40" s="177">
        <v>0.7</v>
      </c>
    </row>
    <row r="41" spans="1:9" x14ac:dyDescent="0.2">
      <c r="B41" s="182" t="s">
        <v>572</v>
      </c>
      <c r="C41" s="175">
        <v>25.738</v>
      </c>
      <c r="D41" s="175">
        <v>21.673999999999999</v>
      </c>
      <c r="E41" s="175">
        <v>22.459</v>
      </c>
      <c r="F41" s="175">
        <v>19.61</v>
      </c>
      <c r="G41" s="176">
        <f t="shared" si="0"/>
        <v>96.504741974264221</v>
      </c>
      <c r="H41" s="184">
        <v>0.5</v>
      </c>
      <c r="I41" s="177">
        <v>0.4</v>
      </c>
    </row>
    <row r="42" spans="1:9" x14ac:dyDescent="0.2">
      <c r="B42" s="170" t="s">
        <v>73</v>
      </c>
      <c r="C42" s="171">
        <v>2211.509</v>
      </c>
      <c r="D42" s="171">
        <v>2243.21</v>
      </c>
      <c r="E42" s="171">
        <v>2310.3290000000002</v>
      </c>
      <c r="F42" s="171">
        <v>2536.6439999999998</v>
      </c>
      <c r="G42" s="172">
        <f t="shared" si="0"/>
        <v>97.094829351144355</v>
      </c>
      <c r="H42" s="173">
        <v>56</v>
      </c>
      <c r="I42" s="181">
        <v>57.4</v>
      </c>
    </row>
    <row r="43" spans="1:9" x14ac:dyDescent="0.2">
      <c r="B43" s="182" t="s">
        <v>573</v>
      </c>
      <c r="C43" s="175">
        <v>605.98900000000003</v>
      </c>
      <c r="D43" s="175">
        <v>569.15899999999999</v>
      </c>
      <c r="E43" s="175">
        <v>498.06599999999997</v>
      </c>
      <c r="F43" s="175">
        <v>566.41300000000001</v>
      </c>
      <c r="G43" s="176">
        <f t="shared" si="0"/>
        <v>114.27381110133999</v>
      </c>
      <c r="H43" s="177">
        <v>12.1</v>
      </c>
      <c r="I43" s="177">
        <v>12.8</v>
      </c>
    </row>
    <row r="44" spans="1:9" x14ac:dyDescent="0.2">
      <c r="B44" s="182" t="s">
        <v>574</v>
      </c>
      <c r="C44" s="175">
        <v>130.20099999999999</v>
      </c>
      <c r="D44" s="175">
        <v>137.607</v>
      </c>
      <c r="E44" s="175">
        <v>153.70699999999999</v>
      </c>
      <c r="F44" s="175">
        <v>144.93</v>
      </c>
      <c r="G44" s="176">
        <f t="shared" si="0"/>
        <v>89.525525838120572</v>
      </c>
      <c r="H44" s="177">
        <v>3.7</v>
      </c>
      <c r="I44" s="177">
        <v>3.3</v>
      </c>
    </row>
    <row r="45" spans="1:9" x14ac:dyDescent="0.2">
      <c r="B45" s="182" t="s">
        <v>575</v>
      </c>
      <c r="C45" s="175">
        <v>1238.174</v>
      </c>
      <c r="D45" s="175">
        <v>1238.3900000000001</v>
      </c>
      <c r="E45" s="175">
        <v>1363.3720000000001</v>
      </c>
      <c r="F45" s="175">
        <v>1473.193</v>
      </c>
      <c r="G45" s="176">
        <f t="shared" si="0"/>
        <v>90.832876133586439</v>
      </c>
      <c r="H45" s="177">
        <v>33</v>
      </c>
      <c r="I45" s="177">
        <v>33.299999999999997</v>
      </c>
    </row>
    <row r="46" spans="1:9" x14ac:dyDescent="0.2">
      <c r="B46" s="182" t="s">
        <v>576</v>
      </c>
      <c r="C46" s="175">
        <v>171.85599999999999</v>
      </c>
      <c r="D46" s="175">
        <v>237.96700000000001</v>
      </c>
      <c r="E46" s="175">
        <v>240.935</v>
      </c>
      <c r="F46" s="175">
        <v>280.654</v>
      </c>
      <c r="G46" s="176">
        <f t="shared" si="0"/>
        <v>98.768132483864946</v>
      </c>
      <c r="H46" s="177">
        <v>5.8</v>
      </c>
      <c r="I46" s="177">
        <v>6.4</v>
      </c>
    </row>
    <row r="47" spans="1:9" x14ac:dyDescent="0.2">
      <c r="B47" s="182" t="s">
        <v>577</v>
      </c>
      <c r="C47" s="175">
        <v>8.7870000000000008</v>
      </c>
      <c r="D47" s="175">
        <v>3.4550000000000001</v>
      </c>
      <c r="E47" s="175">
        <v>3.3730000000000002</v>
      </c>
      <c r="F47" s="175">
        <v>6.57</v>
      </c>
      <c r="G47" s="176">
        <f t="shared" si="0"/>
        <v>102.43107026386006</v>
      </c>
      <c r="H47" s="177">
        <v>0.1</v>
      </c>
      <c r="I47" s="177">
        <v>0.1</v>
      </c>
    </row>
    <row r="48" spans="1:9" x14ac:dyDescent="0.2">
      <c r="A48" s="163"/>
      <c r="B48" s="182" t="s">
        <v>578</v>
      </c>
      <c r="C48" s="175">
        <v>26.908000000000001</v>
      </c>
      <c r="D48" s="175">
        <v>30.798999999999999</v>
      </c>
      <c r="E48" s="175">
        <v>31.446999999999999</v>
      </c>
      <c r="F48" s="175">
        <v>36.320999999999998</v>
      </c>
      <c r="G48" s="176">
        <f t="shared" si="0"/>
        <v>97.939390084904758</v>
      </c>
      <c r="H48" s="177">
        <v>0.8</v>
      </c>
      <c r="I48" s="177">
        <v>0.8</v>
      </c>
    </row>
    <row r="49" spans="2:9" x14ac:dyDescent="0.2">
      <c r="B49" s="182" t="s">
        <v>579</v>
      </c>
      <c r="C49" s="175">
        <v>29.594000000000001</v>
      </c>
      <c r="D49" s="175">
        <v>25.832999999999998</v>
      </c>
      <c r="E49" s="175">
        <v>19.428999999999998</v>
      </c>
      <c r="F49" s="175">
        <v>28.562999999999999</v>
      </c>
      <c r="G49" s="176">
        <f t="shared" si="0"/>
        <v>132.96103762417007</v>
      </c>
      <c r="H49" s="177">
        <v>0.5</v>
      </c>
      <c r="I49" s="177">
        <v>0.6</v>
      </c>
    </row>
    <row r="50" spans="2:9" x14ac:dyDescent="0.2">
      <c r="B50" s="170" t="s">
        <v>580</v>
      </c>
      <c r="C50" s="171">
        <v>28.231000000000002</v>
      </c>
      <c r="D50" s="171">
        <v>38.457000000000001</v>
      </c>
      <c r="E50" s="171">
        <v>35.613</v>
      </c>
      <c r="F50" s="171">
        <v>39.987000000000002</v>
      </c>
      <c r="G50" s="172">
        <f t="shared" si="0"/>
        <v>107.98584786454386</v>
      </c>
      <c r="H50" s="173">
        <v>0.9</v>
      </c>
      <c r="I50" s="181">
        <v>0.9</v>
      </c>
    </row>
    <row r="51" spans="2:9" x14ac:dyDescent="0.2">
      <c r="B51" s="182" t="s">
        <v>581</v>
      </c>
      <c r="C51" s="175">
        <v>24.257999999999999</v>
      </c>
      <c r="D51" s="175">
        <v>34.177</v>
      </c>
      <c r="E51" s="175">
        <v>31.956</v>
      </c>
      <c r="F51" s="175">
        <v>37.948999999999998</v>
      </c>
      <c r="G51" s="176">
        <f t="shared" si="0"/>
        <v>106.95018149956191</v>
      </c>
      <c r="H51" s="177">
        <v>0.8</v>
      </c>
      <c r="I51" s="177">
        <v>0.9</v>
      </c>
    </row>
    <row r="52" spans="2:9" x14ac:dyDescent="0.2">
      <c r="B52" s="182" t="s">
        <v>582</v>
      </c>
      <c r="C52" s="175">
        <v>0.997</v>
      </c>
      <c r="D52" s="175">
        <v>1.0780000000000001</v>
      </c>
      <c r="E52" s="175">
        <v>1.238</v>
      </c>
      <c r="F52" s="175">
        <v>0.77500000000000002</v>
      </c>
      <c r="G52" s="176">
        <f t="shared" si="0"/>
        <v>87.075928917609062</v>
      </c>
      <c r="H52" s="177">
        <v>0</v>
      </c>
      <c r="I52" s="177">
        <v>0</v>
      </c>
    </row>
    <row r="53" spans="2:9" x14ac:dyDescent="0.2">
      <c r="B53" s="182" t="s">
        <v>583</v>
      </c>
      <c r="C53" s="175">
        <v>2.976</v>
      </c>
      <c r="D53" s="175">
        <v>3.202</v>
      </c>
      <c r="E53" s="175">
        <v>2.419</v>
      </c>
      <c r="F53" s="175">
        <v>1.2629999999999999</v>
      </c>
      <c r="G53" s="176">
        <f t="shared" si="0"/>
        <v>132.36874741628773</v>
      </c>
      <c r="H53" s="177">
        <v>0.1</v>
      </c>
      <c r="I53" s="177">
        <v>0</v>
      </c>
    </row>
    <row r="54" spans="2:9" x14ac:dyDescent="0.2">
      <c r="B54" s="170" t="s">
        <v>584</v>
      </c>
      <c r="C54" s="171">
        <v>589.88400000000001</v>
      </c>
      <c r="D54" s="171">
        <v>529.67399999999998</v>
      </c>
      <c r="E54" s="171">
        <v>640.74</v>
      </c>
      <c r="F54" s="171">
        <v>641.66300000000001</v>
      </c>
      <c r="G54" s="172">
        <f t="shared" si="0"/>
        <v>82.665979960670469</v>
      </c>
      <c r="H54" s="173">
        <v>15.5</v>
      </c>
      <c r="I54" s="181">
        <v>14.5</v>
      </c>
    </row>
    <row r="55" spans="2:9" x14ac:dyDescent="0.2">
      <c r="B55" s="182" t="s">
        <v>585</v>
      </c>
      <c r="C55" s="175">
        <v>203.21600000000001</v>
      </c>
      <c r="D55" s="175">
        <v>181.822</v>
      </c>
      <c r="E55" s="175">
        <v>172.36</v>
      </c>
      <c r="F55" s="175">
        <v>151.41300000000001</v>
      </c>
      <c r="G55" s="176">
        <f t="shared" si="0"/>
        <v>105.4896727779067</v>
      </c>
      <c r="H55" s="177">
        <v>4.2</v>
      </c>
      <c r="I55" s="177">
        <v>3.4</v>
      </c>
    </row>
    <row r="56" spans="2:9" x14ac:dyDescent="0.2">
      <c r="B56" s="182" t="s">
        <v>586</v>
      </c>
      <c r="C56" s="175">
        <v>123.167</v>
      </c>
      <c r="D56" s="175">
        <v>89.081000000000003</v>
      </c>
      <c r="E56" s="175">
        <v>106.649</v>
      </c>
      <c r="F56" s="175">
        <v>113.872</v>
      </c>
      <c r="G56" s="176">
        <f t="shared" si="0"/>
        <v>83.527271704376034</v>
      </c>
      <c r="H56" s="177">
        <v>2.6</v>
      </c>
      <c r="I56" s="177">
        <v>2.6</v>
      </c>
    </row>
    <row r="57" spans="2:9" x14ac:dyDescent="0.2">
      <c r="B57" s="182" t="s">
        <v>587</v>
      </c>
      <c r="C57" s="175">
        <v>138.07900000000001</v>
      </c>
      <c r="D57" s="175">
        <v>138.22300000000001</v>
      </c>
      <c r="E57" s="175">
        <v>219.87799999999999</v>
      </c>
      <c r="F57" s="175">
        <v>167.15799999999999</v>
      </c>
      <c r="G57" s="176">
        <f t="shared" si="0"/>
        <v>62.863497030171288</v>
      </c>
      <c r="H57" s="177">
        <v>5.3</v>
      </c>
      <c r="I57" s="177">
        <v>3.8</v>
      </c>
    </row>
    <row r="58" spans="2:9" x14ac:dyDescent="0.2">
      <c r="B58" s="182" t="s">
        <v>588</v>
      </c>
      <c r="C58" s="175">
        <v>86.667000000000002</v>
      </c>
      <c r="D58" s="175">
        <v>74.388999999999996</v>
      </c>
      <c r="E58" s="175">
        <v>90.037000000000006</v>
      </c>
      <c r="F58" s="175">
        <v>118.854</v>
      </c>
      <c r="G58" s="176">
        <f t="shared" si="0"/>
        <v>82.620478247831443</v>
      </c>
      <c r="H58" s="177">
        <v>2.2000000000000002</v>
      </c>
      <c r="I58" s="177">
        <v>2.7</v>
      </c>
    </row>
    <row r="59" spans="2:9" x14ac:dyDescent="0.2">
      <c r="B59" s="182" t="s">
        <v>589</v>
      </c>
      <c r="C59" s="175">
        <v>19.111999999999998</v>
      </c>
      <c r="D59" s="175">
        <v>21.087</v>
      </c>
      <c r="E59" s="175">
        <v>40.094999999999999</v>
      </c>
      <c r="F59" s="175">
        <v>49.268000000000001</v>
      </c>
      <c r="G59" s="176">
        <f t="shared" si="0"/>
        <v>52.592592592592588</v>
      </c>
      <c r="H59" s="177">
        <v>1</v>
      </c>
      <c r="I59" s="177">
        <v>1.1000000000000001</v>
      </c>
    </row>
    <row r="60" spans="2:9" x14ac:dyDescent="0.2">
      <c r="B60" s="182" t="s">
        <v>590</v>
      </c>
      <c r="C60" s="175">
        <v>5.22</v>
      </c>
      <c r="D60" s="175">
        <v>1.6890000000000001</v>
      </c>
      <c r="E60" s="175">
        <v>2.556</v>
      </c>
      <c r="F60" s="175">
        <v>11.942</v>
      </c>
      <c r="G60" s="176">
        <f t="shared" si="0"/>
        <v>66.079812206572768</v>
      </c>
      <c r="H60" s="177">
        <v>0.1</v>
      </c>
      <c r="I60" s="177">
        <v>0.3</v>
      </c>
    </row>
    <row r="61" spans="2:9" x14ac:dyDescent="0.2">
      <c r="B61" s="182" t="s">
        <v>591</v>
      </c>
      <c r="C61" s="175">
        <v>14.423</v>
      </c>
      <c r="D61" s="175">
        <v>23.382999999999999</v>
      </c>
      <c r="E61" s="175">
        <v>9.1649999999999991</v>
      </c>
      <c r="F61" s="175">
        <v>29.155999999999999</v>
      </c>
      <c r="G61" s="176">
        <f t="shared" si="0"/>
        <v>255.13366066557558</v>
      </c>
      <c r="H61" s="177">
        <v>0.2</v>
      </c>
      <c r="I61" s="177">
        <v>0.7</v>
      </c>
    </row>
    <row r="62" spans="2:9" x14ac:dyDescent="0.2">
      <c r="B62" s="170" t="s">
        <v>592</v>
      </c>
      <c r="C62" s="171">
        <v>353.36700000000002</v>
      </c>
      <c r="D62" s="171">
        <v>363.46</v>
      </c>
      <c r="E62" s="171">
        <v>400.11</v>
      </c>
      <c r="F62" s="171">
        <v>393.041</v>
      </c>
      <c r="G62" s="172">
        <f t="shared" si="0"/>
        <v>90.840018994776429</v>
      </c>
      <c r="H62" s="173">
        <v>9.6999999999999993</v>
      </c>
      <c r="I62" s="181">
        <v>8.9</v>
      </c>
    </row>
    <row r="63" spans="2:9" x14ac:dyDescent="0.2">
      <c r="B63" s="170" t="s">
        <v>24</v>
      </c>
      <c r="C63" s="171">
        <v>3919.6</v>
      </c>
      <c r="D63" s="171">
        <v>4070.578</v>
      </c>
      <c r="E63" s="171">
        <v>4127.6610000000001</v>
      </c>
      <c r="F63" s="171">
        <v>4418.4579999999996</v>
      </c>
      <c r="G63" s="172">
        <f t="shared" si="0"/>
        <v>98.61706181781885</v>
      </c>
      <c r="H63" s="173">
        <v>100</v>
      </c>
      <c r="I63" s="181">
        <v>100</v>
      </c>
    </row>
    <row r="72" spans="1:1" x14ac:dyDescent="0.2">
      <c r="A72" s="163"/>
    </row>
    <row r="99" spans="1:1" x14ac:dyDescent="0.2">
      <c r="A99" s="163"/>
    </row>
    <row r="117" spans="1:1" x14ac:dyDescent="0.2">
      <c r="A117" s="163"/>
    </row>
    <row r="136" spans="1:1" x14ac:dyDescent="0.2">
      <c r="A136" s="163"/>
    </row>
    <row r="157" spans="1:1" x14ac:dyDescent="0.2">
      <c r="A157" s="163"/>
    </row>
    <row r="177" spans="1:1" x14ac:dyDescent="0.2">
      <c r="A177" s="163"/>
    </row>
    <row r="192" spans="1:1" x14ac:dyDescent="0.2">
      <c r="A192" s="163"/>
    </row>
    <row r="211" spans="1:1" x14ac:dyDescent="0.2">
      <c r="A211" s="163"/>
    </row>
  </sheetData>
  <mergeCells count="8">
    <mergeCell ref="B4:B6"/>
    <mergeCell ref="C4:F4"/>
    <mergeCell ref="G4:G6"/>
    <mergeCell ref="H4:I4"/>
    <mergeCell ref="C5:D5"/>
    <mergeCell ref="E5:F5"/>
    <mergeCell ref="H5:H6"/>
    <mergeCell ref="I5:I6"/>
  </mergeCell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A3"/>
  <sheetViews>
    <sheetView showGridLines="0" zoomScale="85" zoomScaleNormal="85" zoomScaleSheetLayoutView="100" workbookViewId="0"/>
  </sheetViews>
  <sheetFormatPr baseColWidth="10" defaultRowHeight="12.75" x14ac:dyDescent="0.2"/>
  <cols>
    <col min="1" max="1" width="3.7109375" customWidth="1"/>
    <col min="2" max="2" width="19.85546875" customWidth="1"/>
    <col min="3" max="5" width="18.28515625" customWidth="1"/>
    <col min="6" max="7" width="5.7109375" customWidth="1"/>
    <col min="11" max="11" width="14.42578125" customWidth="1"/>
    <col min="12" max="12" width="8.5703125" customWidth="1"/>
  </cols>
  <sheetData>
    <row r="1" spans="1:1" ht="15.75" x14ac:dyDescent="0.25">
      <c r="A1" s="17" t="str">
        <f>Inhaltsverzeichnis!B51</f>
        <v>Leerwohnungszählung: Gemeindekarte</v>
      </c>
    </row>
    <row r="3" spans="1:1" x14ac:dyDescent="0.2">
      <c r="A3" s="1"/>
    </row>
  </sheetData>
  <sheetProtection selectLockedCells="1" selectUnlockedCells="1"/>
  <pageMargins left="0.78740157480314965" right="0.59055118110236227" top="0.78740157480314965" bottom="0.86614173228346458" header="0.51181102362204722" footer="0.35433070866141736"/>
  <pageSetup paperSize="9" scale="64" firstPageNumber="0" orientation="portrait" r:id="rId1"/>
  <headerFooter alignWithMargins="0">
    <oddFooter>&amp;L&amp;9Statistik Aargau
www.ag.ch/statistik
062 835 13 00, statistik@ag.ch&amp;R&amp;9Baustatistik 2012/2013
Reihe stat.kurzinfo Nr. 6 | Januar  2014</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80"/>
  <sheetViews>
    <sheetView zoomScaleNormal="100" zoomScaleSheetLayoutView="100" workbookViewId="0"/>
  </sheetViews>
  <sheetFormatPr baseColWidth="10" defaultRowHeight="12.75" x14ac:dyDescent="0.2"/>
  <cols>
    <col min="1" max="1" width="3.85546875" customWidth="1"/>
    <col min="2" max="2" width="92" customWidth="1"/>
  </cols>
  <sheetData>
    <row r="1" spans="1:2" ht="15.75" x14ac:dyDescent="0.25">
      <c r="A1" s="17" t="str">
        <f>Inhaltsverzeichnis!B52</f>
        <v>Begriffe</v>
      </c>
    </row>
    <row r="3" spans="1:2" x14ac:dyDescent="0.2">
      <c r="B3" s="124"/>
    </row>
    <row r="4" spans="1:2" x14ac:dyDescent="0.2">
      <c r="B4" s="125" t="s">
        <v>438</v>
      </c>
    </row>
    <row r="5" spans="1:2" ht="76.5" x14ac:dyDescent="0.2">
      <c r="B5" s="124" t="s">
        <v>439</v>
      </c>
    </row>
    <row r="6" spans="1:2" x14ac:dyDescent="0.2">
      <c r="B6" s="124"/>
    </row>
    <row r="7" spans="1:2" x14ac:dyDescent="0.2">
      <c r="B7" s="125" t="s">
        <v>440</v>
      </c>
    </row>
    <row r="8" spans="1:2" ht="38.25" x14ac:dyDescent="0.2">
      <c r="B8" s="124" t="s">
        <v>441</v>
      </c>
    </row>
    <row r="9" spans="1:2" x14ac:dyDescent="0.2">
      <c r="B9" s="124"/>
    </row>
    <row r="10" spans="1:2" x14ac:dyDescent="0.2">
      <c r="B10" s="125" t="s">
        <v>442</v>
      </c>
    </row>
    <row r="11" spans="1:2" x14ac:dyDescent="0.2">
      <c r="B11" s="124" t="s">
        <v>443</v>
      </c>
    </row>
    <row r="12" spans="1:2" x14ac:dyDescent="0.2">
      <c r="B12" s="124"/>
    </row>
    <row r="13" spans="1:2" x14ac:dyDescent="0.2">
      <c r="B13" s="125" t="s">
        <v>444</v>
      </c>
    </row>
    <row r="14" spans="1:2" ht="25.5" x14ac:dyDescent="0.2">
      <c r="B14" s="124" t="s">
        <v>445</v>
      </c>
    </row>
    <row r="15" spans="1:2" x14ac:dyDescent="0.2">
      <c r="B15" s="124"/>
    </row>
    <row r="16" spans="1:2" x14ac:dyDescent="0.2">
      <c r="B16" s="125" t="s">
        <v>446</v>
      </c>
    </row>
    <row r="17" spans="2:2" ht="25.5" x14ac:dyDescent="0.2">
      <c r="B17" s="124" t="s">
        <v>447</v>
      </c>
    </row>
    <row r="18" spans="2:2" x14ac:dyDescent="0.2">
      <c r="B18" s="126" t="s">
        <v>451</v>
      </c>
    </row>
    <row r="19" spans="2:2" ht="25.5" x14ac:dyDescent="0.2">
      <c r="B19" s="126" t="s">
        <v>452</v>
      </c>
    </row>
    <row r="20" spans="2:2" x14ac:dyDescent="0.2">
      <c r="B20" s="126" t="s">
        <v>453</v>
      </c>
    </row>
    <row r="21" spans="2:2" x14ac:dyDescent="0.2">
      <c r="B21" s="126" t="s">
        <v>454</v>
      </c>
    </row>
    <row r="22" spans="2:2" x14ac:dyDescent="0.2">
      <c r="B22" s="126" t="s">
        <v>455</v>
      </c>
    </row>
    <row r="23" spans="2:2" ht="25.5" x14ac:dyDescent="0.2">
      <c r="B23" s="124" t="s">
        <v>448</v>
      </c>
    </row>
    <row r="25" spans="2:2" x14ac:dyDescent="0.2">
      <c r="B25" s="125" t="s">
        <v>31</v>
      </c>
    </row>
    <row r="26" spans="2:2" ht="38.25" x14ac:dyDescent="0.2">
      <c r="B26" s="124" t="s">
        <v>449</v>
      </c>
    </row>
    <row r="27" spans="2:2" x14ac:dyDescent="0.2">
      <c r="B27" s="124"/>
    </row>
    <row r="28" spans="2:2" x14ac:dyDescent="0.2">
      <c r="B28" s="125" t="s">
        <v>32</v>
      </c>
    </row>
    <row r="29" spans="2:2" ht="38.25" x14ac:dyDescent="0.2">
      <c r="B29" s="124" t="s">
        <v>450</v>
      </c>
    </row>
    <row r="30" spans="2:2" x14ac:dyDescent="0.2">
      <c r="B30" s="124"/>
    </row>
    <row r="31" spans="2:2" x14ac:dyDescent="0.2">
      <c r="B31" s="125" t="s">
        <v>393</v>
      </c>
    </row>
    <row r="32" spans="2:2" ht="89.25" x14ac:dyDescent="0.2">
      <c r="B32" s="124" t="s">
        <v>456</v>
      </c>
    </row>
    <row r="33" spans="2:2" x14ac:dyDescent="0.2">
      <c r="B33" s="124"/>
    </row>
    <row r="34" spans="2:2" ht="38.25" x14ac:dyDescent="0.2">
      <c r="B34" s="124" t="s">
        <v>457</v>
      </c>
    </row>
    <row r="35" spans="2:2" x14ac:dyDescent="0.2">
      <c r="B35" s="124"/>
    </row>
    <row r="36" spans="2:2" x14ac:dyDescent="0.2">
      <c r="B36" s="125" t="s">
        <v>458</v>
      </c>
    </row>
    <row r="37" spans="2:2" ht="25.5" x14ac:dyDescent="0.2">
      <c r="B37" s="124" t="s">
        <v>459</v>
      </c>
    </row>
    <row r="38" spans="2:2" x14ac:dyDescent="0.2">
      <c r="B38" s="124"/>
    </row>
    <row r="39" spans="2:2" x14ac:dyDescent="0.2">
      <c r="B39" s="125" t="s">
        <v>460</v>
      </c>
    </row>
    <row r="40" spans="2:2" ht="38.25" x14ac:dyDescent="0.2">
      <c r="B40" s="124" t="s">
        <v>461</v>
      </c>
    </row>
    <row r="42" spans="2:2" x14ac:dyDescent="0.2">
      <c r="B42" s="26" t="s">
        <v>462</v>
      </c>
    </row>
    <row r="43" spans="2:2" x14ac:dyDescent="0.2">
      <c r="B43" s="124" t="s">
        <v>463</v>
      </c>
    </row>
    <row r="44" spans="2:2" x14ac:dyDescent="0.2">
      <c r="B44" s="124" t="s">
        <v>468</v>
      </c>
    </row>
    <row r="45" spans="2:2" ht="25.5" x14ac:dyDescent="0.2">
      <c r="B45" s="124" t="s">
        <v>469</v>
      </c>
    </row>
    <row r="47" spans="2:2" x14ac:dyDescent="0.2">
      <c r="B47" s="26" t="s">
        <v>464</v>
      </c>
    </row>
    <row r="48" spans="2:2" ht="38.25" x14ac:dyDescent="0.2">
      <c r="B48" s="124" t="s">
        <v>465</v>
      </c>
    </row>
    <row r="49" spans="2:2" x14ac:dyDescent="0.2">
      <c r="B49" s="124"/>
    </row>
    <row r="50" spans="2:2" x14ac:dyDescent="0.2">
      <c r="B50" s="125" t="s">
        <v>466</v>
      </c>
    </row>
    <row r="51" spans="2:2" ht="38.25" x14ac:dyDescent="0.2">
      <c r="B51" s="124" t="s">
        <v>467</v>
      </c>
    </row>
    <row r="52" spans="2:2" x14ac:dyDescent="0.2">
      <c r="B52" s="124"/>
    </row>
    <row r="53" spans="2:2" x14ac:dyDescent="0.2">
      <c r="B53" s="125" t="s">
        <v>470</v>
      </c>
    </row>
    <row r="54" spans="2:2" ht="114.75" x14ac:dyDescent="0.2">
      <c r="B54" s="124" t="s">
        <v>471</v>
      </c>
    </row>
    <row r="55" spans="2:2" x14ac:dyDescent="0.2">
      <c r="B55" s="124"/>
    </row>
    <row r="56" spans="2:2" x14ac:dyDescent="0.2">
      <c r="B56" s="125" t="s">
        <v>472</v>
      </c>
    </row>
    <row r="57" spans="2:2" ht="76.5" x14ac:dyDescent="0.2">
      <c r="B57" s="124" t="s">
        <v>473</v>
      </c>
    </row>
    <row r="58" spans="2:2" x14ac:dyDescent="0.2">
      <c r="B58" s="124"/>
    </row>
    <row r="59" spans="2:2" x14ac:dyDescent="0.2">
      <c r="B59" s="124" t="s">
        <v>474</v>
      </c>
    </row>
    <row r="60" spans="2:2" x14ac:dyDescent="0.2">
      <c r="B60" s="126" t="s">
        <v>476</v>
      </c>
    </row>
    <row r="61" spans="2:2" x14ac:dyDescent="0.2">
      <c r="B61" s="126" t="s">
        <v>477</v>
      </c>
    </row>
    <row r="62" spans="2:2" x14ac:dyDescent="0.2">
      <c r="B62" s="126" t="s">
        <v>478</v>
      </c>
    </row>
    <row r="63" spans="2:2" x14ac:dyDescent="0.2">
      <c r="B63" s="126" t="s">
        <v>479</v>
      </c>
    </row>
    <row r="64" spans="2:2" ht="25.5" x14ac:dyDescent="0.2">
      <c r="B64" s="126" t="s">
        <v>480</v>
      </c>
    </row>
    <row r="65" spans="2:2" ht="25.5" x14ac:dyDescent="0.2">
      <c r="B65" s="126" t="s">
        <v>481</v>
      </c>
    </row>
    <row r="66" spans="2:2" x14ac:dyDescent="0.2">
      <c r="B66" s="126" t="s">
        <v>482</v>
      </c>
    </row>
    <row r="67" spans="2:2" x14ac:dyDescent="0.2">
      <c r="B67" s="126" t="s">
        <v>484</v>
      </c>
    </row>
    <row r="68" spans="2:2" ht="25.5" x14ac:dyDescent="0.2">
      <c r="B68" s="126" t="s">
        <v>483</v>
      </c>
    </row>
    <row r="69" spans="2:2" x14ac:dyDescent="0.2">
      <c r="B69" s="126"/>
    </row>
    <row r="70" spans="2:2" x14ac:dyDescent="0.2">
      <c r="B70" s="125" t="s">
        <v>160</v>
      </c>
    </row>
    <row r="71" spans="2:2" ht="51" x14ac:dyDescent="0.2">
      <c r="B71" s="124" t="s">
        <v>475</v>
      </c>
    </row>
    <row r="72" spans="2:2" x14ac:dyDescent="0.2">
      <c r="B72" s="124"/>
    </row>
    <row r="73" spans="2:2" x14ac:dyDescent="0.2">
      <c r="B73" s="124"/>
    </row>
    <row r="74" spans="2:2" x14ac:dyDescent="0.2">
      <c r="B74" s="124"/>
    </row>
    <row r="75" spans="2:2" x14ac:dyDescent="0.2">
      <c r="B75" s="124"/>
    </row>
    <row r="76" spans="2:2" x14ac:dyDescent="0.2">
      <c r="B76" s="124"/>
    </row>
    <row r="77" spans="2:2" x14ac:dyDescent="0.2">
      <c r="B77" s="124"/>
    </row>
    <row r="78" spans="2:2" x14ac:dyDescent="0.2">
      <c r="B78" s="124"/>
    </row>
    <row r="79" spans="2:2" x14ac:dyDescent="0.2">
      <c r="B79" s="124"/>
    </row>
    <row r="80" spans="2:2" x14ac:dyDescent="0.2">
      <c r="B80" s="124"/>
    </row>
  </sheetData>
  <pageMargins left="0.78740157480314965" right="0.59055118110236227" top="0.78740157480314965" bottom="0.86614173228346458" header="0.51181102362204722" footer="0.35433070866141736"/>
  <pageSetup paperSize="9" scale="53" orientation="portrait" r:id="rId1"/>
  <headerFooter alignWithMargins="0">
    <oddFooter>&amp;L&amp;9Statistik Aargau
www.ag.ch/statistik
062 835 13 00, statistik@ag.ch&amp;R&amp;9Baustatistik 2012/2013
Reihe stat.kurzinfo Nr. 6 | Januar  2014</oddFooter>
  </headerFooter>
  <rowBreaks count="1" manualBreakCount="1">
    <brk id="4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K49"/>
  <sheetViews>
    <sheetView showGridLines="0" zoomScaleNormal="100" zoomScaleSheetLayoutView="100" workbookViewId="0">
      <pane ySplit="6" topLeftCell="A7" activePane="bottomLeft" state="frozen"/>
      <selection pane="bottomLeft" activeCell="A32" sqref="A32"/>
    </sheetView>
  </sheetViews>
  <sheetFormatPr baseColWidth="10" defaultRowHeight="12.75" x14ac:dyDescent="0.2"/>
  <cols>
    <col min="1" max="1" width="3.7109375" customWidth="1"/>
    <col min="2" max="2" width="5.85546875" customWidth="1"/>
    <col min="3" max="13" width="9.28515625" customWidth="1"/>
    <col min="14" max="14" width="8.42578125" customWidth="1"/>
    <col min="15" max="15" width="11.42578125" style="127"/>
  </cols>
  <sheetData>
    <row r="1" spans="1:245" ht="15.75" x14ac:dyDescent="0.25">
      <c r="A1" s="17" t="str">
        <f>Inhaltsverzeichnis!B19&amp;" "&amp;Inhaltsverzeichnis!C19&amp;": "&amp;Inhaltsverzeichnis!E19</f>
        <v>Tabelle 2: Entwicklung der Bautätigkeit nach Bausparten, 1970 – 2012 (in Mio. Franken)</v>
      </c>
      <c r="B1" s="16"/>
      <c r="C1" s="16"/>
      <c r="D1" s="16"/>
      <c r="E1" s="16"/>
      <c r="F1" s="16"/>
      <c r="G1" s="16"/>
      <c r="H1" s="23"/>
      <c r="I1" s="16"/>
      <c r="J1" s="16"/>
    </row>
    <row r="2" spans="1:245" ht="15.75" x14ac:dyDescent="0.25">
      <c r="A2" s="17"/>
      <c r="B2" s="16"/>
      <c r="C2" s="16"/>
      <c r="D2" s="16"/>
      <c r="E2" s="16"/>
      <c r="F2" s="16"/>
      <c r="G2" s="16"/>
      <c r="H2" s="16"/>
      <c r="I2" s="16"/>
      <c r="J2" s="16"/>
      <c r="K2" s="16"/>
      <c r="L2" s="16"/>
      <c r="M2" s="16"/>
      <c r="N2" s="16"/>
      <c r="O2" s="128"/>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row>
    <row r="4" spans="1:245" ht="12.75" customHeight="1" x14ac:dyDescent="0.2">
      <c r="B4" s="190" t="s">
        <v>21</v>
      </c>
      <c r="C4" s="190" t="s">
        <v>28</v>
      </c>
      <c r="D4" s="190"/>
      <c r="E4" s="190"/>
      <c r="F4" s="190"/>
      <c r="G4" s="190"/>
      <c r="H4" s="190"/>
      <c r="I4" s="190"/>
      <c r="J4" s="190" t="s">
        <v>29</v>
      </c>
      <c r="K4" s="190"/>
      <c r="L4" s="190"/>
      <c r="M4" s="190"/>
      <c r="N4" s="191" t="s">
        <v>30</v>
      </c>
    </row>
    <row r="5" spans="1:245" ht="12.75" customHeight="1" x14ac:dyDescent="0.2">
      <c r="B5" s="190"/>
      <c r="C5" s="190" t="s">
        <v>31</v>
      </c>
      <c r="D5" s="190"/>
      <c r="E5" s="190"/>
      <c r="F5" s="190" t="s">
        <v>32</v>
      </c>
      <c r="G5" s="190"/>
      <c r="H5" s="190"/>
      <c r="I5" s="191" t="s">
        <v>30</v>
      </c>
      <c r="J5" s="192" t="s">
        <v>33</v>
      </c>
      <c r="K5" s="193" t="s">
        <v>34</v>
      </c>
      <c r="L5" s="193" t="s">
        <v>35</v>
      </c>
      <c r="M5" s="191" t="s">
        <v>30</v>
      </c>
      <c r="N5" s="191"/>
    </row>
    <row r="6" spans="1:245" ht="25.5" x14ac:dyDescent="0.2">
      <c r="B6" s="190"/>
      <c r="C6" s="21" t="s">
        <v>36</v>
      </c>
      <c r="D6" s="20" t="s">
        <v>37</v>
      </c>
      <c r="E6" s="20" t="s">
        <v>30</v>
      </c>
      <c r="F6" s="21" t="s">
        <v>36</v>
      </c>
      <c r="G6" s="20" t="s">
        <v>37</v>
      </c>
      <c r="H6" s="20" t="s">
        <v>30</v>
      </c>
      <c r="I6" s="191"/>
      <c r="J6" s="192"/>
      <c r="K6" s="193"/>
      <c r="L6" s="193"/>
      <c r="M6" s="191"/>
      <c r="N6" s="191"/>
    </row>
    <row r="7" spans="1:245" x14ac:dyDescent="0.2">
      <c r="B7" s="22">
        <v>1970</v>
      </c>
      <c r="C7" s="29" t="s">
        <v>419</v>
      </c>
      <c r="D7" s="29" t="s">
        <v>419</v>
      </c>
      <c r="E7" s="29">
        <v>224</v>
      </c>
      <c r="F7" s="29" t="s">
        <v>419</v>
      </c>
      <c r="G7" s="29" t="s">
        <v>419</v>
      </c>
      <c r="H7" s="29">
        <v>141</v>
      </c>
      <c r="I7" s="29">
        <v>365</v>
      </c>
      <c r="J7" s="29">
        <v>410</v>
      </c>
      <c r="K7" s="29">
        <v>296</v>
      </c>
      <c r="L7" s="29">
        <v>45</v>
      </c>
      <c r="M7" s="29">
        <v>751</v>
      </c>
      <c r="N7" s="29">
        <v>1116</v>
      </c>
      <c r="O7" s="129">
        <f>SUM(K7:L7)</f>
        <v>341</v>
      </c>
    </row>
    <row r="8" spans="1:245" x14ac:dyDescent="0.2">
      <c r="B8" s="22">
        <v>1971</v>
      </c>
      <c r="C8" s="29" t="s">
        <v>419</v>
      </c>
      <c r="D8" s="29" t="s">
        <v>419</v>
      </c>
      <c r="E8" s="29">
        <v>280</v>
      </c>
      <c r="F8" s="29" t="s">
        <v>419</v>
      </c>
      <c r="G8" s="29" t="s">
        <v>419</v>
      </c>
      <c r="H8" s="29">
        <v>149</v>
      </c>
      <c r="I8" s="29">
        <v>429</v>
      </c>
      <c r="J8" s="29">
        <v>507</v>
      </c>
      <c r="K8" s="29">
        <v>315</v>
      </c>
      <c r="L8" s="29">
        <v>57</v>
      </c>
      <c r="M8" s="29">
        <v>879</v>
      </c>
      <c r="N8" s="29">
        <v>1308</v>
      </c>
      <c r="O8" s="129">
        <f t="shared" ref="O8:O49" si="0">SUM(K8:L8)</f>
        <v>372</v>
      </c>
    </row>
    <row r="9" spans="1:245" x14ac:dyDescent="0.2">
      <c r="B9" s="22">
        <v>1972</v>
      </c>
      <c r="C9" s="29" t="s">
        <v>419</v>
      </c>
      <c r="D9" s="29" t="s">
        <v>419</v>
      </c>
      <c r="E9" s="29">
        <v>305</v>
      </c>
      <c r="F9" s="29" t="s">
        <v>419</v>
      </c>
      <c r="G9" s="29" t="s">
        <v>419</v>
      </c>
      <c r="H9" s="29">
        <v>262</v>
      </c>
      <c r="I9" s="29">
        <v>567</v>
      </c>
      <c r="J9" s="29">
        <v>721</v>
      </c>
      <c r="K9" s="29">
        <v>397</v>
      </c>
      <c r="L9" s="29">
        <v>73</v>
      </c>
      <c r="M9" s="29">
        <v>1191</v>
      </c>
      <c r="N9" s="29">
        <v>1758</v>
      </c>
      <c r="O9" s="129">
        <f t="shared" si="0"/>
        <v>470</v>
      </c>
    </row>
    <row r="10" spans="1:245" x14ac:dyDescent="0.2">
      <c r="B10" s="22">
        <v>1973</v>
      </c>
      <c r="C10" s="29" t="s">
        <v>419</v>
      </c>
      <c r="D10" s="29" t="s">
        <v>419</v>
      </c>
      <c r="E10" s="29">
        <v>305</v>
      </c>
      <c r="F10" s="29" t="s">
        <v>419</v>
      </c>
      <c r="G10" s="29" t="s">
        <v>419</v>
      </c>
      <c r="H10" s="29">
        <v>357</v>
      </c>
      <c r="I10" s="29">
        <v>662</v>
      </c>
      <c r="J10" s="29">
        <v>972</v>
      </c>
      <c r="K10" s="29">
        <v>346</v>
      </c>
      <c r="L10" s="29">
        <v>58</v>
      </c>
      <c r="M10" s="29">
        <v>1376</v>
      </c>
      <c r="N10" s="29">
        <v>2038</v>
      </c>
      <c r="O10" s="129">
        <f t="shared" si="0"/>
        <v>404</v>
      </c>
    </row>
    <row r="11" spans="1:245" x14ac:dyDescent="0.2">
      <c r="B11" s="22">
        <v>1974</v>
      </c>
      <c r="C11" s="29" t="s">
        <v>419</v>
      </c>
      <c r="D11" s="29" t="s">
        <v>419</v>
      </c>
      <c r="E11" s="29">
        <v>362</v>
      </c>
      <c r="F11" s="29" t="s">
        <v>419</v>
      </c>
      <c r="G11" s="29" t="s">
        <v>419</v>
      </c>
      <c r="H11" s="29">
        <v>318</v>
      </c>
      <c r="I11" s="29">
        <v>680</v>
      </c>
      <c r="J11" s="29">
        <v>776</v>
      </c>
      <c r="K11" s="29">
        <v>305</v>
      </c>
      <c r="L11" s="29">
        <v>100</v>
      </c>
      <c r="M11" s="29">
        <v>1182</v>
      </c>
      <c r="N11" s="29">
        <v>1862</v>
      </c>
      <c r="O11" s="129">
        <f t="shared" si="0"/>
        <v>405</v>
      </c>
    </row>
    <row r="12" spans="1:245" x14ac:dyDescent="0.2">
      <c r="B12" s="22">
        <v>1975</v>
      </c>
      <c r="C12" s="29" t="s">
        <v>419</v>
      </c>
      <c r="D12" s="29" t="s">
        <v>419</v>
      </c>
      <c r="E12" s="29">
        <v>306</v>
      </c>
      <c r="F12" s="29" t="s">
        <v>419</v>
      </c>
      <c r="G12" s="29" t="s">
        <v>419</v>
      </c>
      <c r="H12" s="29">
        <v>269</v>
      </c>
      <c r="I12" s="29">
        <v>575</v>
      </c>
      <c r="J12" s="29">
        <v>469</v>
      </c>
      <c r="K12" s="29">
        <v>254</v>
      </c>
      <c r="L12" s="29">
        <v>62</v>
      </c>
      <c r="M12" s="29">
        <v>784</v>
      </c>
      <c r="N12" s="29">
        <v>1360</v>
      </c>
      <c r="O12" s="129">
        <f t="shared" si="0"/>
        <v>316</v>
      </c>
    </row>
    <row r="13" spans="1:245" x14ac:dyDescent="0.2">
      <c r="B13" s="22">
        <v>1976</v>
      </c>
      <c r="C13" s="29" t="s">
        <v>419</v>
      </c>
      <c r="D13" s="29" t="s">
        <v>419</v>
      </c>
      <c r="E13" s="29">
        <v>258</v>
      </c>
      <c r="F13" s="29" t="s">
        <v>419</v>
      </c>
      <c r="G13" s="29" t="s">
        <v>419</v>
      </c>
      <c r="H13" s="29">
        <v>250</v>
      </c>
      <c r="I13" s="29">
        <v>508</v>
      </c>
      <c r="J13" s="29">
        <v>429</v>
      </c>
      <c r="K13" s="29">
        <v>219</v>
      </c>
      <c r="L13" s="29">
        <v>84</v>
      </c>
      <c r="M13" s="29">
        <v>732</v>
      </c>
      <c r="N13" s="29">
        <v>1240</v>
      </c>
      <c r="O13" s="129">
        <f t="shared" si="0"/>
        <v>303</v>
      </c>
    </row>
    <row r="14" spans="1:245" x14ac:dyDescent="0.2">
      <c r="B14" s="22">
        <v>1977</v>
      </c>
      <c r="C14" s="29">
        <v>247</v>
      </c>
      <c r="D14" s="29">
        <v>37</v>
      </c>
      <c r="E14" s="29">
        <v>284</v>
      </c>
      <c r="F14" s="29">
        <v>217</v>
      </c>
      <c r="G14" s="29">
        <v>14</v>
      </c>
      <c r="H14" s="29">
        <v>230</v>
      </c>
      <c r="I14" s="29">
        <v>514</v>
      </c>
      <c r="J14" s="29">
        <v>446</v>
      </c>
      <c r="K14" s="29">
        <v>244</v>
      </c>
      <c r="L14" s="29">
        <v>114</v>
      </c>
      <c r="M14" s="29">
        <v>805</v>
      </c>
      <c r="N14" s="29">
        <v>1319</v>
      </c>
      <c r="O14" s="129">
        <f t="shared" si="0"/>
        <v>358</v>
      </c>
    </row>
    <row r="15" spans="1:245" x14ac:dyDescent="0.2">
      <c r="B15" s="22">
        <v>1978</v>
      </c>
      <c r="C15" s="29">
        <v>228</v>
      </c>
      <c r="D15" s="29">
        <v>29</v>
      </c>
      <c r="E15" s="29">
        <v>257</v>
      </c>
      <c r="F15" s="29">
        <v>119</v>
      </c>
      <c r="G15" s="29">
        <v>15</v>
      </c>
      <c r="H15" s="29">
        <v>134</v>
      </c>
      <c r="I15" s="29">
        <v>391</v>
      </c>
      <c r="J15" s="29">
        <v>579</v>
      </c>
      <c r="K15" s="29">
        <v>276</v>
      </c>
      <c r="L15" s="29">
        <v>114</v>
      </c>
      <c r="M15" s="29">
        <v>968</v>
      </c>
      <c r="N15" s="29">
        <v>1360</v>
      </c>
      <c r="O15" s="129">
        <f t="shared" si="0"/>
        <v>390</v>
      </c>
    </row>
    <row r="16" spans="1:245" x14ac:dyDescent="0.2">
      <c r="B16" s="22">
        <v>1979</v>
      </c>
      <c r="C16" s="29">
        <v>229</v>
      </c>
      <c r="D16" s="29">
        <v>36</v>
      </c>
      <c r="E16" s="29">
        <v>265</v>
      </c>
      <c r="F16" s="29">
        <v>125</v>
      </c>
      <c r="G16" s="29">
        <v>31</v>
      </c>
      <c r="H16" s="29">
        <v>156</v>
      </c>
      <c r="I16" s="29">
        <v>421</v>
      </c>
      <c r="J16" s="29">
        <v>646</v>
      </c>
      <c r="K16" s="29">
        <v>249</v>
      </c>
      <c r="L16" s="29">
        <v>138</v>
      </c>
      <c r="M16" s="29">
        <v>1033</v>
      </c>
      <c r="N16" s="29">
        <v>1454</v>
      </c>
      <c r="O16" s="129">
        <f t="shared" si="0"/>
        <v>387</v>
      </c>
    </row>
    <row r="17" spans="2:15" x14ac:dyDescent="0.2">
      <c r="B17" s="22">
        <v>1980</v>
      </c>
      <c r="C17" s="29">
        <v>254</v>
      </c>
      <c r="D17" s="29">
        <v>39</v>
      </c>
      <c r="E17" s="29">
        <v>293</v>
      </c>
      <c r="F17" s="29">
        <v>155</v>
      </c>
      <c r="G17" s="29">
        <v>20</v>
      </c>
      <c r="H17" s="29">
        <v>175</v>
      </c>
      <c r="I17" s="29">
        <v>468</v>
      </c>
      <c r="J17" s="29">
        <v>832</v>
      </c>
      <c r="K17" s="29">
        <v>368</v>
      </c>
      <c r="L17" s="29">
        <v>157</v>
      </c>
      <c r="M17" s="29">
        <v>1357</v>
      </c>
      <c r="N17" s="29">
        <v>1825</v>
      </c>
      <c r="O17" s="129">
        <f t="shared" si="0"/>
        <v>525</v>
      </c>
    </row>
    <row r="18" spans="2:15" x14ac:dyDescent="0.2">
      <c r="B18" s="22">
        <v>1981</v>
      </c>
      <c r="C18" s="29">
        <v>271</v>
      </c>
      <c r="D18" s="29">
        <v>35</v>
      </c>
      <c r="E18" s="29">
        <v>306</v>
      </c>
      <c r="F18" s="29">
        <v>216</v>
      </c>
      <c r="G18" s="29">
        <v>24</v>
      </c>
      <c r="H18" s="29">
        <v>240</v>
      </c>
      <c r="I18" s="29">
        <v>546</v>
      </c>
      <c r="J18" s="29">
        <v>955</v>
      </c>
      <c r="K18" s="29">
        <v>437</v>
      </c>
      <c r="L18" s="29">
        <v>134</v>
      </c>
      <c r="M18" s="29">
        <v>1526</v>
      </c>
      <c r="N18" s="29">
        <v>2072</v>
      </c>
      <c r="O18" s="129">
        <f t="shared" si="0"/>
        <v>571</v>
      </c>
    </row>
    <row r="19" spans="2:15" x14ac:dyDescent="0.2">
      <c r="B19" s="22">
        <v>1982</v>
      </c>
      <c r="C19" s="29">
        <v>271</v>
      </c>
      <c r="D19" s="29">
        <v>47</v>
      </c>
      <c r="E19" s="29">
        <v>318</v>
      </c>
      <c r="F19" s="29">
        <v>208</v>
      </c>
      <c r="G19" s="29">
        <v>26</v>
      </c>
      <c r="H19" s="29">
        <v>234</v>
      </c>
      <c r="I19" s="29">
        <v>552</v>
      </c>
      <c r="J19" s="29">
        <v>887</v>
      </c>
      <c r="K19" s="29">
        <v>450</v>
      </c>
      <c r="L19" s="29">
        <v>127</v>
      </c>
      <c r="M19" s="29">
        <v>1464</v>
      </c>
      <c r="N19" s="29">
        <v>2016</v>
      </c>
      <c r="O19" s="129">
        <f t="shared" si="0"/>
        <v>577</v>
      </c>
    </row>
    <row r="20" spans="2:15" x14ac:dyDescent="0.2">
      <c r="B20" s="22">
        <v>1983</v>
      </c>
      <c r="C20" s="29">
        <v>276</v>
      </c>
      <c r="D20" s="29">
        <v>52</v>
      </c>
      <c r="E20" s="29">
        <v>309</v>
      </c>
      <c r="F20" s="29">
        <v>240</v>
      </c>
      <c r="G20" s="29">
        <v>29</v>
      </c>
      <c r="H20" s="29">
        <v>269</v>
      </c>
      <c r="I20" s="29">
        <v>578</v>
      </c>
      <c r="J20" s="29">
        <v>1016</v>
      </c>
      <c r="K20" s="29">
        <v>424</v>
      </c>
      <c r="L20" s="29">
        <v>119</v>
      </c>
      <c r="M20" s="29">
        <v>1559</v>
      </c>
      <c r="N20" s="29">
        <v>2136</v>
      </c>
      <c r="O20" s="129">
        <f t="shared" si="0"/>
        <v>543</v>
      </c>
    </row>
    <row r="21" spans="2:15" x14ac:dyDescent="0.2">
      <c r="B21" s="22">
        <v>1984</v>
      </c>
      <c r="C21" s="29">
        <v>273</v>
      </c>
      <c r="D21" s="29">
        <v>53</v>
      </c>
      <c r="E21" s="29">
        <v>326</v>
      </c>
      <c r="F21" s="29">
        <v>255</v>
      </c>
      <c r="G21" s="29">
        <v>28</v>
      </c>
      <c r="H21" s="29">
        <v>283</v>
      </c>
      <c r="I21" s="29">
        <v>609</v>
      </c>
      <c r="J21" s="29">
        <v>1135</v>
      </c>
      <c r="K21" s="29">
        <v>401</v>
      </c>
      <c r="L21" s="29">
        <v>139</v>
      </c>
      <c r="M21" s="29">
        <v>1675</v>
      </c>
      <c r="N21" s="29">
        <v>2284</v>
      </c>
      <c r="O21" s="129">
        <f t="shared" si="0"/>
        <v>540</v>
      </c>
    </row>
    <row r="22" spans="2:15" x14ac:dyDescent="0.2">
      <c r="B22" s="22">
        <v>1985</v>
      </c>
      <c r="C22" s="29">
        <v>279</v>
      </c>
      <c r="D22" s="29">
        <v>56</v>
      </c>
      <c r="E22" s="29">
        <v>334</v>
      </c>
      <c r="F22" s="29">
        <v>247</v>
      </c>
      <c r="G22" s="29">
        <v>29</v>
      </c>
      <c r="H22" s="29">
        <v>276</v>
      </c>
      <c r="I22" s="29">
        <v>610</v>
      </c>
      <c r="J22" s="29">
        <v>1292</v>
      </c>
      <c r="K22" s="29">
        <v>481</v>
      </c>
      <c r="L22" s="29">
        <v>156</v>
      </c>
      <c r="M22" s="29">
        <v>1926</v>
      </c>
      <c r="N22" s="29">
        <v>2536</v>
      </c>
      <c r="O22" s="129">
        <f t="shared" si="0"/>
        <v>637</v>
      </c>
    </row>
    <row r="23" spans="2:15" x14ac:dyDescent="0.2">
      <c r="B23" s="22">
        <v>1986</v>
      </c>
      <c r="C23" s="29">
        <v>255</v>
      </c>
      <c r="D23" s="29">
        <v>63</v>
      </c>
      <c r="E23" s="29">
        <v>318</v>
      </c>
      <c r="F23" s="29">
        <v>288</v>
      </c>
      <c r="G23" s="29">
        <v>29</v>
      </c>
      <c r="H23" s="29">
        <v>317</v>
      </c>
      <c r="I23" s="29">
        <v>635</v>
      </c>
      <c r="J23" s="29">
        <v>1222</v>
      </c>
      <c r="K23" s="29">
        <v>480</v>
      </c>
      <c r="L23" s="29">
        <v>158</v>
      </c>
      <c r="M23" s="29">
        <v>1860</v>
      </c>
      <c r="N23" s="29">
        <v>2495</v>
      </c>
      <c r="O23" s="129">
        <f t="shared" si="0"/>
        <v>638</v>
      </c>
    </row>
    <row r="24" spans="2:15" x14ac:dyDescent="0.2">
      <c r="B24" s="22">
        <v>1987</v>
      </c>
      <c r="C24" s="29">
        <v>253</v>
      </c>
      <c r="D24" s="29">
        <v>73</v>
      </c>
      <c r="E24" s="29">
        <v>326</v>
      </c>
      <c r="F24" s="29">
        <v>259</v>
      </c>
      <c r="G24" s="29">
        <v>43</v>
      </c>
      <c r="H24" s="29">
        <v>302</v>
      </c>
      <c r="I24" s="29">
        <v>628</v>
      </c>
      <c r="J24" s="29">
        <v>1336</v>
      </c>
      <c r="K24" s="29">
        <v>528</v>
      </c>
      <c r="L24" s="29">
        <v>212</v>
      </c>
      <c r="M24" s="29">
        <v>2076</v>
      </c>
      <c r="N24" s="29">
        <v>2704</v>
      </c>
      <c r="O24" s="129">
        <f t="shared" si="0"/>
        <v>740</v>
      </c>
    </row>
    <row r="25" spans="2:15" x14ac:dyDescent="0.2">
      <c r="B25" s="22">
        <v>1988</v>
      </c>
      <c r="C25" s="29">
        <v>312</v>
      </c>
      <c r="D25" s="29">
        <v>77</v>
      </c>
      <c r="E25" s="29">
        <v>389</v>
      </c>
      <c r="F25" s="29">
        <v>239</v>
      </c>
      <c r="G25" s="29">
        <v>42</v>
      </c>
      <c r="H25" s="29">
        <v>280</v>
      </c>
      <c r="I25" s="29">
        <v>669</v>
      </c>
      <c r="J25" s="29">
        <v>1394</v>
      </c>
      <c r="K25" s="29">
        <v>644</v>
      </c>
      <c r="L25" s="29">
        <v>239</v>
      </c>
      <c r="M25" s="29">
        <v>2277</v>
      </c>
      <c r="N25" s="29">
        <v>2946</v>
      </c>
      <c r="O25" s="129">
        <f t="shared" si="0"/>
        <v>883</v>
      </c>
    </row>
    <row r="26" spans="2:15" x14ac:dyDescent="0.2">
      <c r="B26" s="22">
        <v>1989</v>
      </c>
      <c r="C26" s="29">
        <v>419</v>
      </c>
      <c r="D26" s="29">
        <v>79</v>
      </c>
      <c r="E26" s="29">
        <v>498</v>
      </c>
      <c r="F26" s="29">
        <v>287</v>
      </c>
      <c r="G26" s="29">
        <v>40</v>
      </c>
      <c r="H26" s="29">
        <v>327</v>
      </c>
      <c r="I26" s="29">
        <v>826</v>
      </c>
      <c r="J26" s="29">
        <v>1441</v>
      </c>
      <c r="K26" s="29">
        <v>759</v>
      </c>
      <c r="L26" s="29">
        <v>305</v>
      </c>
      <c r="M26" s="29">
        <v>2505</v>
      </c>
      <c r="N26" s="29">
        <v>3331</v>
      </c>
      <c r="O26" s="129">
        <f t="shared" si="0"/>
        <v>1064</v>
      </c>
    </row>
    <row r="27" spans="2:15" x14ac:dyDescent="0.2">
      <c r="B27" s="22">
        <v>1990</v>
      </c>
      <c r="C27" s="29">
        <v>431</v>
      </c>
      <c r="D27" s="29">
        <v>81</v>
      </c>
      <c r="E27" s="29">
        <v>513</v>
      </c>
      <c r="F27" s="29">
        <v>332</v>
      </c>
      <c r="G27" s="29">
        <v>42</v>
      </c>
      <c r="H27" s="29">
        <v>373</v>
      </c>
      <c r="I27" s="29">
        <v>886</v>
      </c>
      <c r="J27" s="29">
        <v>1483</v>
      </c>
      <c r="K27" s="29">
        <v>921</v>
      </c>
      <c r="L27" s="29">
        <v>282</v>
      </c>
      <c r="M27" s="29">
        <v>2687</v>
      </c>
      <c r="N27" s="29">
        <v>3573</v>
      </c>
      <c r="O27" s="129">
        <f t="shared" si="0"/>
        <v>1203</v>
      </c>
    </row>
    <row r="28" spans="2:15" x14ac:dyDescent="0.2">
      <c r="B28" s="22">
        <v>1991</v>
      </c>
      <c r="C28" s="29">
        <v>521</v>
      </c>
      <c r="D28" s="29">
        <v>82</v>
      </c>
      <c r="E28" s="29">
        <v>603</v>
      </c>
      <c r="F28" s="29">
        <v>377</v>
      </c>
      <c r="G28" s="29">
        <v>44</v>
      </c>
      <c r="H28" s="29">
        <v>421</v>
      </c>
      <c r="I28" s="29">
        <v>1024</v>
      </c>
      <c r="J28" s="29">
        <v>1440</v>
      </c>
      <c r="K28" s="29">
        <v>865</v>
      </c>
      <c r="L28" s="29">
        <v>216</v>
      </c>
      <c r="M28" s="29">
        <v>2521</v>
      </c>
      <c r="N28" s="29">
        <v>3545</v>
      </c>
      <c r="O28" s="129">
        <f t="shared" si="0"/>
        <v>1081</v>
      </c>
    </row>
    <row r="29" spans="2:15" x14ac:dyDescent="0.2">
      <c r="B29" s="22">
        <v>1992</v>
      </c>
      <c r="C29" s="29">
        <v>569</v>
      </c>
      <c r="D29" s="29">
        <v>83</v>
      </c>
      <c r="E29" s="29">
        <v>651</v>
      </c>
      <c r="F29" s="29">
        <v>374</v>
      </c>
      <c r="G29" s="29">
        <v>42</v>
      </c>
      <c r="H29" s="29">
        <v>416</v>
      </c>
      <c r="I29" s="29">
        <v>1067</v>
      </c>
      <c r="J29" s="29">
        <v>1509</v>
      </c>
      <c r="K29" s="29">
        <v>931</v>
      </c>
      <c r="L29" s="29">
        <v>234</v>
      </c>
      <c r="M29" s="29">
        <v>2674</v>
      </c>
      <c r="N29" s="29">
        <v>3741</v>
      </c>
      <c r="O29" s="129">
        <f t="shared" si="0"/>
        <v>1165</v>
      </c>
    </row>
    <row r="30" spans="2:15" x14ac:dyDescent="0.2">
      <c r="B30" s="22">
        <v>1993</v>
      </c>
      <c r="C30" s="29">
        <v>610</v>
      </c>
      <c r="D30" s="29">
        <v>87</v>
      </c>
      <c r="E30" s="29">
        <v>697</v>
      </c>
      <c r="F30" s="29">
        <v>381</v>
      </c>
      <c r="G30" s="29">
        <v>41</v>
      </c>
      <c r="H30" s="29">
        <v>422</v>
      </c>
      <c r="I30" s="29">
        <v>1119</v>
      </c>
      <c r="J30" s="29">
        <v>1691</v>
      </c>
      <c r="K30" s="29">
        <v>826</v>
      </c>
      <c r="L30" s="29">
        <v>238</v>
      </c>
      <c r="M30" s="29">
        <v>2754</v>
      </c>
      <c r="N30" s="29">
        <v>3874</v>
      </c>
      <c r="O30" s="129">
        <f t="shared" si="0"/>
        <v>1064</v>
      </c>
    </row>
    <row r="31" spans="2:15" x14ac:dyDescent="0.2">
      <c r="B31" s="22">
        <v>1994</v>
      </c>
      <c r="C31" s="29">
        <v>550</v>
      </c>
      <c r="D31" s="29">
        <v>91</v>
      </c>
      <c r="E31" s="29">
        <v>641</v>
      </c>
      <c r="F31" s="29">
        <v>390</v>
      </c>
      <c r="G31" s="29">
        <v>44</v>
      </c>
      <c r="H31" s="29">
        <v>434</v>
      </c>
      <c r="I31" s="29">
        <v>1075</v>
      </c>
      <c r="J31" s="29">
        <v>2094</v>
      </c>
      <c r="K31" s="29">
        <v>702</v>
      </c>
      <c r="L31" s="29">
        <v>282</v>
      </c>
      <c r="M31" s="29">
        <v>3078</v>
      </c>
      <c r="N31" s="29">
        <v>4153</v>
      </c>
      <c r="O31" s="129">
        <f t="shared" si="0"/>
        <v>984</v>
      </c>
    </row>
    <row r="32" spans="2:15" x14ac:dyDescent="0.2">
      <c r="B32" s="22">
        <v>1995</v>
      </c>
      <c r="C32" s="29">
        <v>498</v>
      </c>
      <c r="D32" s="29">
        <v>83</v>
      </c>
      <c r="E32" s="29">
        <v>580</v>
      </c>
      <c r="F32" s="29">
        <v>298</v>
      </c>
      <c r="G32" s="29">
        <v>51</v>
      </c>
      <c r="H32" s="29">
        <v>348</v>
      </c>
      <c r="I32" s="29">
        <v>929</v>
      </c>
      <c r="J32" s="29">
        <v>1919</v>
      </c>
      <c r="K32" s="29">
        <v>654</v>
      </c>
      <c r="L32" s="29">
        <v>295</v>
      </c>
      <c r="M32" s="29">
        <v>2868</v>
      </c>
      <c r="N32" s="29">
        <v>3796</v>
      </c>
      <c r="O32" s="129">
        <f t="shared" si="0"/>
        <v>949</v>
      </c>
    </row>
    <row r="33" spans="2:15" x14ac:dyDescent="0.2">
      <c r="B33" s="22">
        <v>1996</v>
      </c>
      <c r="C33" s="29">
        <v>494</v>
      </c>
      <c r="D33" s="29">
        <v>78</v>
      </c>
      <c r="E33" s="29">
        <v>571</v>
      </c>
      <c r="F33" s="29">
        <v>254</v>
      </c>
      <c r="G33" s="29">
        <v>61</v>
      </c>
      <c r="H33" s="29">
        <v>315</v>
      </c>
      <c r="I33" s="29">
        <v>886</v>
      </c>
      <c r="J33" s="29">
        <v>1689</v>
      </c>
      <c r="K33" s="29">
        <v>412</v>
      </c>
      <c r="L33" s="29">
        <v>279</v>
      </c>
      <c r="M33" s="29">
        <v>2380</v>
      </c>
      <c r="N33" s="29">
        <v>3266</v>
      </c>
      <c r="O33" s="129">
        <f t="shared" si="0"/>
        <v>691</v>
      </c>
    </row>
    <row r="34" spans="2:15" x14ac:dyDescent="0.2">
      <c r="B34" s="22">
        <v>1997</v>
      </c>
      <c r="C34" s="29">
        <v>313</v>
      </c>
      <c r="D34" s="29">
        <v>91</v>
      </c>
      <c r="E34" s="29">
        <v>404</v>
      </c>
      <c r="F34" s="29">
        <v>255</v>
      </c>
      <c r="G34" s="29">
        <v>85</v>
      </c>
      <c r="H34" s="29">
        <v>340</v>
      </c>
      <c r="I34" s="29">
        <v>744</v>
      </c>
      <c r="J34" s="29">
        <v>1484</v>
      </c>
      <c r="K34" s="29">
        <v>413</v>
      </c>
      <c r="L34" s="29">
        <v>334</v>
      </c>
      <c r="M34" s="29">
        <v>2232</v>
      </c>
      <c r="N34" s="29">
        <v>2975</v>
      </c>
      <c r="O34" s="129">
        <f t="shared" si="0"/>
        <v>747</v>
      </c>
    </row>
    <row r="35" spans="2:15" x14ac:dyDescent="0.2">
      <c r="B35" s="22">
        <v>1998</v>
      </c>
      <c r="C35" s="29">
        <v>307</v>
      </c>
      <c r="D35" s="29">
        <v>128</v>
      </c>
      <c r="E35" s="29">
        <v>436</v>
      </c>
      <c r="F35" s="29">
        <v>245</v>
      </c>
      <c r="G35" s="29">
        <v>72</v>
      </c>
      <c r="H35" s="29">
        <v>317</v>
      </c>
      <c r="I35" s="29">
        <v>753</v>
      </c>
      <c r="J35" s="29">
        <v>1570</v>
      </c>
      <c r="K35" s="29">
        <v>408</v>
      </c>
      <c r="L35" s="29">
        <v>249</v>
      </c>
      <c r="M35" s="29">
        <v>2227</v>
      </c>
      <c r="N35" s="29">
        <v>2980</v>
      </c>
      <c r="O35" s="129">
        <f t="shared" si="0"/>
        <v>657</v>
      </c>
    </row>
    <row r="36" spans="2:15" x14ac:dyDescent="0.2">
      <c r="B36" s="22">
        <v>1999</v>
      </c>
      <c r="C36" s="29">
        <v>326</v>
      </c>
      <c r="D36" s="29">
        <v>151</v>
      </c>
      <c r="E36" s="29">
        <v>477</v>
      </c>
      <c r="F36" s="29">
        <v>226</v>
      </c>
      <c r="G36" s="29">
        <v>73</v>
      </c>
      <c r="H36" s="29">
        <v>299</v>
      </c>
      <c r="I36" s="29">
        <v>776</v>
      </c>
      <c r="J36" s="29">
        <v>1504</v>
      </c>
      <c r="K36" s="29">
        <v>452</v>
      </c>
      <c r="L36" s="29">
        <v>211</v>
      </c>
      <c r="M36" s="29">
        <v>2166</v>
      </c>
      <c r="N36" s="29">
        <v>2942</v>
      </c>
      <c r="O36" s="129">
        <f t="shared" si="0"/>
        <v>663</v>
      </c>
    </row>
    <row r="37" spans="2:15" x14ac:dyDescent="0.2">
      <c r="B37" s="22">
        <v>2000</v>
      </c>
      <c r="C37" s="29">
        <v>399</v>
      </c>
      <c r="D37" s="29">
        <v>130</v>
      </c>
      <c r="E37" s="29">
        <v>529</v>
      </c>
      <c r="F37" s="29">
        <v>252</v>
      </c>
      <c r="G37" s="29">
        <v>83</v>
      </c>
      <c r="H37" s="29">
        <v>335</v>
      </c>
      <c r="I37" s="29">
        <v>864</v>
      </c>
      <c r="J37" s="29">
        <v>1459</v>
      </c>
      <c r="K37" s="29">
        <v>514</v>
      </c>
      <c r="L37" s="29">
        <v>226</v>
      </c>
      <c r="M37" s="29">
        <v>2199</v>
      </c>
      <c r="N37" s="29">
        <v>3063</v>
      </c>
      <c r="O37" s="129">
        <f t="shared" si="0"/>
        <v>740</v>
      </c>
    </row>
    <row r="38" spans="2:15" x14ac:dyDescent="0.2">
      <c r="B38" s="22">
        <v>2001</v>
      </c>
      <c r="C38" s="29">
        <v>331</v>
      </c>
      <c r="D38" s="29">
        <v>113</v>
      </c>
      <c r="E38" s="29">
        <v>444</v>
      </c>
      <c r="F38" s="29">
        <v>233</v>
      </c>
      <c r="G38" s="29">
        <v>85</v>
      </c>
      <c r="H38" s="29">
        <v>318</v>
      </c>
      <c r="I38" s="29">
        <v>762</v>
      </c>
      <c r="J38" s="29">
        <v>1367</v>
      </c>
      <c r="K38" s="29">
        <v>537</v>
      </c>
      <c r="L38" s="29">
        <v>173</v>
      </c>
      <c r="M38" s="29">
        <v>2076</v>
      </c>
      <c r="N38" s="29">
        <v>2838</v>
      </c>
      <c r="O38" s="129">
        <f t="shared" si="0"/>
        <v>710</v>
      </c>
    </row>
    <row r="39" spans="2:15" x14ac:dyDescent="0.2">
      <c r="B39" s="22">
        <v>2002</v>
      </c>
      <c r="C39" s="29">
        <v>393</v>
      </c>
      <c r="D39" s="29">
        <v>102</v>
      </c>
      <c r="E39" s="29">
        <v>494</v>
      </c>
      <c r="F39" s="29">
        <v>194</v>
      </c>
      <c r="G39" s="29">
        <v>74</v>
      </c>
      <c r="H39" s="29">
        <v>268</v>
      </c>
      <c r="I39" s="29">
        <v>762</v>
      </c>
      <c r="J39" s="29">
        <v>1438</v>
      </c>
      <c r="K39" s="29">
        <v>545</v>
      </c>
      <c r="L39" s="29">
        <v>205</v>
      </c>
      <c r="M39" s="29">
        <v>2187</v>
      </c>
      <c r="N39" s="29">
        <v>2950</v>
      </c>
      <c r="O39" s="129">
        <f t="shared" si="0"/>
        <v>750</v>
      </c>
    </row>
    <row r="40" spans="2:15" x14ac:dyDescent="0.2">
      <c r="B40" s="22">
        <v>2003</v>
      </c>
      <c r="C40" s="29">
        <v>331</v>
      </c>
      <c r="D40" s="29">
        <v>146</v>
      </c>
      <c r="E40" s="29">
        <v>478</v>
      </c>
      <c r="F40" s="29">
        <v>272</v>
      </c>
      <c r="G40" s="29">
        <v>76</v>
      </c>
      <c r="H40" s="29">
        <v>349</v>
      </c>
      <c r="I40" s="29">
        <v>826</v>
      </c>
      <c r="J40" s="29">
        <v>1512</v>
      </c>
      <c r="K40" s="29">
        <v>378</v>
      </c>
      <c r="L40" s="29">
        <v>229</v>
      </c>
      <c r="M40" s="29">
        <v>2119</v>
      </c>
      <c r="N40" s="29">
        <v>2945</v>
      </c>
      <c r="O40" s="129">
        <f t="shared" si="0"/>
        <v>607</v>
      </c>
    </row>
    <row r="41" spans="2:15" x14ac:dyDescent="0.2">
      <c r="B41" s="22">
        <v>2004</v>
      </c>
      <c r="C41" s="29">
        <v>348</v>
      </c>
      <c r="D41" s="29">
        <v>171</v>
      </c>
      <c r="E41" s="29">
        <v>519</v>
      </c>
      <c r="F41" s="29">
        <v>260</v>
      </c>
      <c r="G41" s="29">
        <v>66</v>
      </c>
      <c r="H41" s="29">
        <v>326</v>
      </c>
      <c r="I41" s="29">
        <v>845</v>
      </c>
      <c r="J41" s="29">
        <v>1766</v>
      </c>
      <c r="K41" s="29">
        <v>443</v>
      </c>
      <c r="L41" s="29">
        <v>243</v>
      </c>
      <c r="M41" s="29">
        <v>2453</v>
      </c>
      <c r="N41" s="29">
        <v>3298</v>
      </c>
      <c r="O41" s="129">
        <f t="shared" si="0"/>
        <v>686</v>
      </c>
    </row>
    <row r="42" spans="2:15" x14ac:dyDescent="0.2">
      <c r="B42" s="22">
        <v>2005</v>
      </c>
      <c r="C42" s="29">
        <v>341</v>
      </c>
      <c r="D42" s="29">
        <v>186</v>
      </c>
      <c r="E42" s="29">
        <v>527</v>
      </c>
      <c r="F42" s="29">
        <v>272</v>
      </c>
      <c r="G42" s="29">
        <v>72</v>
      </c>
      <c r="H42" s="29">
        <v>344</v>
      </c>
      <c r="I42" s="29">
        <v>872</v>
      </c>
      <c r="J42" s="29">
        <v>1935</v>
      </c>
      <c r="K42" s="29">
        <v>525</v>
      </c>
      <c r="L42" s="29">
        <v>207</v>
      </c>
      <c r="M42" s="29">
        <v>2667</v>
      </c>
      <c r="N42" s="29">
        <v>3539</v>
      </c>
      <c r="O42" s="129">
        <f t="shared" si="0"/>
        <v>732</v>
      </c>
    </row>
    <row r="43" spans="2:15" x14ac:dyDescent="0.2">
      <c r="B43" s="22">
        <v>2006</v>
      </c>
      <c r="C43" s="29">
        <v>344</v>
      </c>
      <c r="D43" s="29">
        <v>201</v>
      </c>
      <c r="E43" s="29">
        <v>546</v>
      </c>
      <c r="F43" s="29">
        <v>271</v>
      </c>
      <c r="G43" s="29">
        <v>82</v>
      </c>
      <c r="H43" s="29">
        <v>353</v>
      </c>
      <c r="I43" s="29">
        <v>899</v>
      </c>
      <c r="J43" s="29">
        <v>1864</v>
      </c>
      <c r="K43" s="29">
        <v>514</v>
      </c>
      <c r="L43" s="29">
        <v>201</v>
      </c>
      <c r="M43" s="29">
        <v>2579</v>
      </c>
      <c r="N43" s="29">
        <v>3478</v>
      </c>
      <c r="O43" s="129">
        <f t="shared" si="0"/>
        <v>715</v>
      </c>
    </row>
    <row r="44" spans="2:15" x14ac:dyDescent="0.2">
      <c r="B44" s="22">
        <v>2007</v>
      </c>
      <c r="C44" s="29">
        <v>341</v>
      </c>
      <c r="D44" s="29">
        <v>198</v>
      </c>
      <c r="E44" s="29">
        <v>538</v>
      </c>
      <c r="F44" s="29">
        <v>349</v>
      </c>
      <c r="G44" s="29">
        <v>95</v>
      </c>
      <c r="H44" s="29">
        <v>443</v>
      </c>
      <c r="I44" s="29">
        <v>982</v>
      </c>
      <c r="J44" s="29">
        <v>2106</v>
      </c>
      <c r="K44" s="29">
        <v>591</v>
      </c>
      <c r="L44" s="29">
        <v>177</v>
      </c>
      <c r="M44" s="29">
        <v>2873</v>
      </c>
      <c r="N44" s="29">
        <v>3855</v>
      </c>
      <c r="O44" s="129">
        <f t="shared" si="0"/>
        <v>768</v>
      </c>
    </row>
    <row r="45" spans="2:15" x14ac:dyDescent="0.2">
      <c r="B45" s="22">
        <v>2008</v>
      </c>
      <c r="C45" s="29">
        <v>376</v>
      </c>
      <c r="D45" s="29">
        <v>189</v>
      </c>
      <c r="E45" s="29">
        <v>564</v>
      </c>
      <c r="F45" s="29">
        <v>279</v>
      </c>
      <c r="G45" s="29">
        <v>92</v>
      </c>
      <c r="H45" s="29">
        <v>370</v>
      </c>
      <c r="I45" s="29">
        <v>935</v>
      </c>
      <c r="J45" s="29">
        <v>2013</v>
      </c>
      <c r="K45" s="29">
        <v>659</v>
      </c>
      <c r="L45" s="29">
        <v>237</v>
      </c>
      <c r="M45" s="29">
        <v>2909</v>
      </c>
      <c r="N45" s="29">
        <v>3844</v>
      </c>
      <c r="O45" s="129">
        <f t="shared" si="0"/>
        <v>896</v>
      </c>
    </row>
    <row r="46" spans="2:15" x14ac:dyDescent="0.2">
      <c r="B46" s="22">
        <v>2009</v>
      </c>
      <c r="C46" s="29">
        <v>388</v>
      </c>
      <c r="D46" s="29">
        <v>177</v>
      </c>
      <c r="E46" s="29">
        <v>564</v>
      </c>
      <c r="F46" s="29">
        <v>262</v>
      </c>
      <c r="G46" s="29">
        <v>102</v>
      </c>
      <c r="H46" s="29">
        <f>G46+F46</f>
        <v>364</v>
      </c>
      <c r="I46" s="29">
        <v>929</v>
      </c>
      <c r="J46" s="29">
        <v>2086</v>
      </c>
      <c r="K46" s="29">
        <v>528</v>
      </c>
      <c r="L46" s="29">
        <v>244</v>
      </c>
      <c r="M46" s="29">
        <v>2858</v>
      </c>
      <c r="N46" s="29">
        <v>3787</v>
      </c>
      <c r="O46" s="129">
        <f t="shared" si="0"/>
        <v>772</v>
      </c>
    </row>
    <row r="47" spans="2:15" x14ac:dyDescent="0.2">
      <c r="B47" s="22">
        <v>2010</v>
      </c>
      <c r="C47" s="29">
        <v>282</v>
      </c>
      <c r="D47" s="29">
        <v>194</v>
      </c>
      <c r="E47" s="29">
        <v>477</v>
      </c>
      <c r="F47" s="29">
        <v>248</v>
      </c>
      <c r="G47" s="29">
        <v>100</v>
      </c>
      <c r="H47" s="29">
        <f>G47+F47</f>
        <v>348</v>
      </c>
      <c r="I47" s="29">
        <v>824</v>
      </c>
      <c r="J47" s="29">
        <v>2107</v>
      </c>
      <c r="K47" s="29">
        <v>541</v>
      </c>
      <c r="L47" s="29">
        <v>227</v>
      </c>
      <c r="M47" s="29">
        <v>2875</v>
      </c>
      <c r="N47" s="29">
        <v>3699</v>
      </c>
      <c r="O47" s="129">
        <f t="shared" si="0"/>
        <v>768</v>
      </c>
    </row>
    <row r="48" spans="2:15" x14ac:dyDescent="0.2">
      <c r="B48" s="22">
        <v>2011</v>
      </c>
      <c r="C48" s="29">
        <v>310</v>
      </c>
      <c r="D48" s="29">
        <v>235</v>
      </c>
      <c r="E48" s="29">
        <v>545</v>
      </c>
      <c r="F48" s="29">
        <v>248</v>
      </c>
      <c r="G48" s="29">
        <v>118</v>
      </c>
      <c r="H48" s="29">
        <f>G48+F48</f>
        <v>366</v>
      </c>
      <c r="I48" s="29">
        <v>911</v>
      </c>
      <c r="J48" s="29">
        <v>2184</v>
      </c>
      <c r="K48" s="29">
        <v>555</v>
      </c>
      <c r="L48" s="29">
        <v>269</v>
      </c>
      <c r="M48" s="29">
        <v>3008</v>
      </c>
      <c r="N48" s="29">
        <v>3920</v>
      </c>
      <c r="O48" s="129">
        <f t="shared" si="0"/>
        <v>824</v>
      </c>
    </row>
    <row r="49" spans="2:15" x14ac:dyDescent="0.2">
      <c r="B49" s="22">
        <v>2012</v>
      </c>
      <c r="C49" s="29">
        <v>378</v>
      </c>
      <c r="D49" s="29">
        <v>227</v>
      </c>
      <c r="E49" s="29">
        <v>604</v>
      </c>
      <c r="F49" s="29">
        <v>320</v>
      </c>
      <c r="G49" s="29">
        <v>137</v>
      </c>
      <c r="H49" s="29">
        <f>G49+F49</f>
        <v>457</v>
      </c>
      <c r="I49" s="29">
        <v>1061</v>
      </c>
      <c r="J49" s="29">
        <v>2221</v>
      </c>
      <c r="K49" s="29">
        <v>475</v>
      </c>
      <c r="L49" s="29">
        <v>314</v>
      </c>
      <c r="M49" s="29">
        <v>3009</v>
      </c>
      <c r="N49" s="29">
        <v>4071</v>
      </c>
      <c r="O49" s="129">
        <f t="shared" si="0"/>
        <v>789</v>
      </c>
    </row>
  </sheetData>
  <sheetProtection selectLockedCells="1" selectUnlockedCells="1"/>
  <mergeCells count="11">
    <mergeCell ref="B4:B6"/>
    <mergeCell ref="C4:I4"/>
    <mergeCell ref="J4:M4"/>
    <mergeCell ref="N4:N6"/>
    <mergeCell ref="C5:E5"/>
    <mergeCell ref="F5:H5"/>
    <mergeCell ref="I5:I6"/>
    <mergeCell ref="J5:J6"/>
    <mergeCell ref="K5:K6"/>
    <mergeCell ref="L5:L6"/>
    <mergeCell ref="M5:M6"/>
  </mergeCells>
  <pageMargins left="0.78740157480314965" right="0.59055118110236227" top="0.78740157480314965" bottom="0.86614173228346458" header="0.51181102362204722" footer="0.35433070866141736"/>
  <pageSetup paperSize="9" scale="74" firstPageNumber="0" orientation="portrait" horizontalDpi="300" verticalDpi="300" r:id="rId1"/>
  <headerFooter alignWithMargins="0">
    <oddFooter>&amp;L&amp;9Statistik Aargau
www.ag.ch/statistik
062 835 13 00, statistik@ag.ch&amp;R&amp;9Baustatistik 2012/2013
Reihe stat.kurzinfo Nr. 6 | Januar 2014</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tabColor indexed="23"/>
    <pageSetUpPr fitToPage="1"/>
  </sheetPr>
  <dimension ref="A1:H12"/>
  <sheetViews>
    <sheetView showGridLines="0" zoomScale="110" zoomScaleNormal="110" zoomScaleSheetLayoutView="100" workbookViewId="0"/>
  </sheetViews>
  <sheetFormatPr baseColWidth="10" defaultRowHeight="12.75" x14ac:dyDescent="0.2"/>
  <cols>
    <col min="1" max="1" width="2.28515625" customWidth="1"/>
    <col min="2" max="2" width="15.85546875" customWidth="1"/>
    <col min="3" max="3" width="18.7109375" customWidth="1"/>
    <col min="4" max="4" width="24.85546875" customWidth="1"/>
    <col min="5" max="5" width="19.42578125" customWidth="1"/>
    <col min="6" max="6" width="26.85546875" customWidth="1"/>
  </cols>
  <sheetData>
    <row r="1" spans="1:8" ht="15.75" x14ac:dyDescent="0.25">
      <c r="A1" s="17" t="str">
        <f>Inhaltsverzeichnis!B53</f>
        <v>Methodische Hinweise</v>
      </c>
      <c r="H1" s="23"/>
    </row>
    <row r="2" spans="1:8" x14ac:dyDescent="0.2">
      <c r="H2" s="23"/>
    </row>
    <row r="3" spans="1:8" ht="28.5" customHeight="1" x14ac:dyDescent="0.2">
      <c r="B3" s="40"/>
      <c r="C3" s="40"/>
      <c r="D3" s="40"/>
      <c r="E3" s="40"/>
      <c r="F3" s="40"/>
      <c r="G3" s="40"/>
      <c r="H3" s="40"/>
    </row>
    <row r="4" spans="1:8" ht="49.5" customHeight="1" x14ac:dyDescent="0.2">
      <c r="B4" s="270" t="s">
        <v>435</v>
      </c>
      <c r="C4" s="270"/>
      <c r="D4" s="270"/>
      <c r="E4" s="270"/>
      <c r="F4" s="270"/>
      <c r="G4" s="44"/>
      <c r="H4" s="40"/>
    </row>
    <row r="5" spans="1:8" x14ac:dyDescent="0.2">
      <c r="B5" s="40"/>
      <c r="C5" s="40"/>
      <c r="D5" s="40"/>
      <c r="E5" s="40"/>
      <c r="F5" s="40"/>
      <c r="G5" s="40"/>
      <c r="H5" s="40"/>
    </row>
    <row r="6" spans="1:8" ht="180.75" customHeight="1" x14ac:dyDescent="0.2">
      <c r="B6" s="271" t="s">
        <v>493</v>
      </c>
      <c r="C6" s="271"/>
      <c r="D6" s="271"/>
      <c r="E6" s="271"/>
      <c r="F6" s="271"/>
      <c r="G6" s="40"/>
      <c r="H6" s="40"/>
    </row>
    <row r="7" spans="1:8" x14ac:dyDescent="0.2">
      <c r="B7" s="40"/>
      <c r="C7" s="40"/>
      <c r="D7" s="40"/>
      <c r="E7" s="40"/>
      <c r="F7" s="40"/>
      <c r="G7" s="40"/>
      <c r="H7" s="40"/>
    </row>
    <row r="8" spans="1:8" ht="192.75" customHeight="1" x14ac:dyDescent="0.2">
      <c r="B8" s="272" t="s">
        <v>494</v>
      </c>
      <c r="C8" s="272"/>
      <c r="D8" s="272"/>
      <c r="E8" s="272"/>
      <c r="F8" s="272"/>
      <c r="G8" s="40"/>
      <c r="H8" s="40"/>
    </row>
    <row r="9" spans="1:8" x14ac:dyDescent="0.2">
      <c r="B9" s="40"/>
      <c r="C9" s="40"/>
      <c r="D9" s="40"/>
      <c r="E9" s="40"/>
      <c r="F9" s="40"/>
      <c r="G9" s="40"/>
      <c r="H9" s="40"/>
    </row>
    <row r="10" spans="1:8" ht="190.5" customHeight="1" x14ac:dyDescent="0.2">
      <c r="B10" s="273" t="s">
        <v>495</v>
      </c>
      <c r="C10" s="273"/>
      <c r="D10" s="273"/>
      <c r="E10" s="273"/>
      <c r="F10" s="273"/>
      <c r="G10" s="40"/>
      <c r="H10" s="40"/>
    </row>
    <row r="11" spans="1:8" x14ac:dyDescent="0.2">
      <c r="B11" s="40"/>
      <c r="C11" s="40"/>
      <c r="D11" s="40"/>
      <c r="E11" s="40"/>
      <c r="F11" s="40"/>
      <c r="G11" s="40"/>
      <c r="H11" s="40"/>
    </row>
    <row r="12" spans="1:8" ht="76.5" customHeight="1" x14ac:dyDescent="0.2">
      <c r="B12" s="273" t="s">
        <v>496</v>
      </c>
      <c r="C12" s="273"/>
      <c r="D12" s="273"/>
      <c r="E12" s="273"/>
      <c r="F12" s="273"/>
      <c r="G12" s="40"/>
      <c r="H12" s="40"/>
    </row>
  </sheetData>
  <sheetProtection selectLockedCells="1" selectUnlockedCells="1"/>
  <mergeCells count="5">
    <mergeCell ref="B4:F4"/>
    <mergeCell ref="B6:F6"/>
    <mergeCell ref="B8:F8"/>
    <mergeCell ref="B10:F10"/>
    <mergeCell ref="B12:F12"/>
  </mergeCells>
  <pageMargins left="0.78740157480314965" right="0.59055118110236227" top="0.78740157480314965" bottom="0.86614173228346458" header="0.51181102362204722" footer="0.35433070866141736"/>
  <pageSetup paperSize="9" scale="75" firstPageNumber="0" orientation="portrait" r:id="rId1"/>
  <headerFooter alignWithMargins="0">
    <oddFooter>&amp;L&amp;9Statistik Aargau
www.ag.ch/statistik
062 835 13 00, statistik@ag.ch&amp;R&amp;9Baustatistik 2012/2013
Reihe stat.kurzinfo Nr. 6 | Januar  2014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21"/>
  <sheetViews>
    <sheetView showGridLines="0" zoomScaleNormal="100" zoomScaleSheetLayoutView="100" workbookViewId="0">
      <pane ySplit="6" topLeftCell="A7" activePane="bottomLeft" state="frozen"/>
      <selection activeCell="H18" sqref="H18"/>
      <selection pane="bottomLeft" activeCell="F28" sqref="F28"/>
    </sheetView>
  </sheetViews>
  <sheetFormatPr baseColWidth="10" defaultRowHeight="12.75" x14ac:dyDescent="0.2"/>
  <cols>
    <col min="1" max="1" width="3.7109375" customWidth="1"/>
    <col min="2" max="2" width="14.5703125" style="24" bestFit="1" customWidth="1"/>
    <col min="3" max="12" width="11.7109375" customWidth="1"/>
  </cols>
  <sheetData>
    <row r="1" spans="1:12" ht="15.75" x14ac:dyDescent="0.25">
      <c r="A1" s="17" t="str">
        <f>Inhaltsverzeichnis!B20&amp;" "&amp;Inhaltsverzeichnis!C20&amp;": "&amp;Inhaltsverzeichnis!E20</f>
        <v>Tabelle 3: Bautätigkeit nach Bezirken und Bausparten, 2012 (in 1’000 Franken)</v>
      </c>
    </row>
    <row r="4" spans="1:12" ht="12.75" customHeight="1" x14ac:dyDescent="0.2">
      <c r="B4" s="193" t="s">
        <v>38</v>
      </c>
      <c r="C4" s="190" t="s">
        <v>28</v>
      </c>
      <c r="D4" s="190"/>
      <c r="E4" s="190"/>
      <c r="F4" s="190"/>
      <c r="G4" s="190"/>
      <c r="H4" s="190" t="s">
        <v>29</v>
      </c>
      <c r="I4" s="190"/>
      <c r="J4" s="190"/>
      <c r="K4" s="190"/>
      <c r="L4" s="191" t="s">
        <v>30</v>
      </c>
    </row>
    <row r="5" spans="1:12" x14ac:dyDescent="0.2">
      <c r="B5" s="193"/>
      <c r="C5" s="190" t="s">
        <v>31</v>
      </c>
      <c r="D5" s="190"/>
      <c r="E5" s="190" t="s">
        <v>32</v>
      </c>
      <c r="F5" s="190"/>
      <c r="G5" s="191" t="s">
        <v>30</v>
      </c>
      <c r="H5" s="193" t="s">
        <v>39</v>
      </c>
      <c r="I5" s="193" t="s">
        <v>40</v>
      </c>
      <c r="J5" s="193" t="s">
        <v>35</v>
      </c>
      <c r="K5" s="191" t="s">
        <v>30</v>
      </c>
      <c r="L5" s="191"/>
    </row>
    <row r="6" spans="1:12" ht="38.25" x14ac:dyDescent="0.2">
      <c r="B6" s="193"/>
      <c r="C6" s="78" t="s">
        <v>30</v>
      </c>
      <c r="D6" s="80" t="s">
        <v>41</v>
      </c>
      <c r="E6" s="78" t="s">
        <v>30</v>
      </c>
      <c r="F6" s="80" t="s">
        <v>41</v>
      </c>
      <c r="G6" s="191"/>
      <c r="H6" s="193"/>
      <c r="I6" s="193"/>
      <c r="J6" s="193"/>
      <c r="K6" s="193"/>
      <c r="L6" s="191"/>
    </row>
    <row r="7" spans="1:12" x14ac:dyDescent="0.2">
      <c r="B7" s="25" t="s">
        <v>42</v>
      </c>
      <c r="C7" s="29">
        <v>33433</v>
      </c>
      <c r="D7" s="29">
        <v>10077</v>
      </c>
      <c r="E7" s="29">
        <v>70925</v>
      </c>
      <c r="F7" s="29">
        <v>3879</v>
      </c>
      <c r="G7" s="29">
        <v>104358</v>
      </c>
      <c r="H7" s="29">
        <v>212124</v>
      </c>
      <c r="I7" s="29">
        <v>31880</v>
      </c>
      <c r="J7" s="29">
        <v>16144</v>
      </c>
      <c r="K7" s="29">
        <v>260148</v>
      </c>
      <c r="L7" s="29">
        <v>364506</v>
      </c>
    </row>
    <row r="8" spans="1:12" x14ac:dyDescent="0.2">
      <c r="B8" s="25" t="s">
        <v>43</v>
      </c>
      <c r="C8" s="29">
        <v>85061</v>
      </c>
      <c r="D8" s="29">
        <v>33760</v>
      </c>
      <c r="E8" s="29">
        <v>53248</v>
      </c>
      <c r="F8" s="29">
        <v>21683</v>
      </c>
      <c r="G8" s="29">
        <v>138309</v>
      </c>
      <c r="H8" s="29">
        <v>431085</v>
      </c>
      <c r="I8" s="29">
        <v>88734</v>
      </c>
      <c r="J8" s="29">
        <v>29860</v>
      </c>
      <c r="K8" s="29">
        <v>549679</v>
      </c>
      <c r="L8" s="29">
        <v>687988</v>
      </c>
    </row>
    <row r="9" spans="1:12" x14ac:dyDescent="0.2">
      <c r="B9" s="25" t="s">
        <v>44</v>
      </c>
      <c r="C9" s="29">
        <v>40037</v>
      </c>
      <c r="D9" s="29">
        <v>23199</v>
      </c>
      <c r="E9" s="29">
        <v>33592</v>
      </c>
      <c r="F9" s="29">
        <v>12159</v>
      </c>
      <c r="G9" s="29">
        <v>73629</v>
      </c>
      <c r="H9" s="29">
        <v>288113</v>
      </c>
      <c r="I9" s="29">
        <v>53522</v>
      </c>
      <c r="J9" s="29">
        <v>11549</v>
      </c>
      <c r="K9" s="29">
        <v>353184</v>
      </c>
      <c r="L9" s="29">
        <v>426813</v>
      </c>
    </row>
    <row r="10" spans="1:12" x14ac:dyDescent="0.2">
      <c r="B10" s="25" t="s">
        <v>45</v>
      </c>
      <c r="C10" s="29">
        <v>25099</v>
      </c>
      <c r="D10" s="29">
        <v>10301</v>
      </c>
      <c r="E10" s="29">
        <v>34914</v>
      </c>
      <c r="F10" s="29">
        <v>6855</v>
      </c>
      <c r="G10" s="29">
        <v>60013</v>
      </c>
      <c r="H10" s="29">
        <v>179189</v>
      </c>
      <c r="I10" s="29">
        <v>17866</v>
      </c>
      <c r="J10" s="29">
        <v>98689</v>
      </c>
      <c r="K10" s="29">
        <v>295744</v>
      </c>
      <c r="L10" s="29">
        <v>355757</v>
      </c>
    </row>
    <row r="11" spans="1:12" x14ac:dyDescent="0.2">
      <c r="B11" s="25" t="s">
        <v>46</v>
      </c>
      <c r="C11" s="29">
        <v>14249</v>
      </c>
      <c r="D11" s="29">
        <v>10768</v>
      </c>
      <c r="E11" s="29">
        <v>15855</v>
      </c>
      <c r="F11" s="29">
        <v>6675</v>
      </c>
      <c r="G11" s="29">
        <v>30104</v>
      </c>
      <c r="H11" s="29">
        <v>154739</v>
      </c>
      <c r="I11" s="29">
        <v>33831</v>
      </c>
      <c r="J11" s="29">
        <v>7465</v>
      </c>
      <c r="K11" s="29">
        <v>196035</v>
      </c>
      <c r="L11" s="29">
        <v>226139</v>
      </c>
    </row>
    <row r="12" spans="1:12" x14ac:dyDescent="0.2">
      <c r="B12" s="25" t="s">
        <v>47</v>
      </c>
      <c r="C12" s="29">
        <v>16999</v>
      </c>
      <c r="D12" s="29">
        <v>9770</v>
      </c>
      <c r="E12" s="29">
        <v>7832</v>
      </c>
      <c r="F12" s="29">
        <v>3306</v>
      </c>
      <c r="G12" s="29">
        <v>24831</v>
      </c>
      <c r="H12" s="29">
        <v>100875</v>
      </c>
      <c r="I12" s="29">
        <v>34377</v>
      </c>
      <c r="J12" s="29">
        <v>5686</v>
      </c>
      <c r="K12" s="29">
        <v>140938</v>
      </c>
      <c r="L12" s="29">
        <v>165769</v>
      </c>
    </row>
    <row r="13" spans="1:12" x14ac:dyDescent="0.2">
      <c r="B13" s="25" t="s">
        <v>48</v>
      </c>
      <c r="C13" s="29">
        <v>36104</v>
      </c>
      <c r="D13" s="29">
        <v>12357</v>
      </c>
      <c r="E13" s="29">
        <v>85808</v>
      </c>
      <c r="F13" s="29">
        <v>19376</v>
      </c>
      <c r="G13" s="29">
        <v>121912</v>
      </c>
      <c r="H13" s="29">
        <v>248694</v>
      </c>
      <c r="I13" s="29">
        <v>27371</v>
      </c>
      <c r="J13" s="29">
        <v>15144</v>
      </c>
      <c r="K13" s="29">
        <v>291209</v>
      </c>
      <c r="L13" s="29">
        <v>413121</v>
      </c>
    </row>
    <row r="14" spans="1:12" x14ac:dyDescent="0.2">
      <c r="B14" s="25" t="s">
        <v>49</v>
      </c>
      <c r="C14" s="29">
        <v>27998</v>
      </c>
      <c r="D14" s="29">
        <v>8056</v>
      </c>
      <c r="E14" s="29">
        <v>54233</v>
      </c>
      <c r="F14" s="29">
        <v>4371</v>
      </c>
      <c r="G14" s="29">
        <v>82231</v>
      </c>
      <c r="H14" s="29">
        <v>135765</v>
      </c>
      <c r="I14" s="29">
        <v>41059</v>
      </c>
      <c r="J14" s="29">
        <v>19001</v>
      </c>
      <c r="K14" s="29">
        <v>195825</v>
      </c>
      <c r="L14" s="29">
        <v>278056</v>
      </c>
    </row>
    <row r="15" spans="1:12" x14ac:dyDescent="0.2">
      <c r="B15" s="25" t="s">
        <v>50</v>
      </c>
      <c r="C15" s="29">
        <v>23317</v>
      </c>
      <c r="D15" s="29">
        <v>11213</v>
      </c>
      <c r="E15" s="29">
        <v>23934</v>
      </c>
      <c r="F15" s="29">
        <v>4342</v>
      </c>
      <c r="G15" s="29">
        <v>47251</v>
      </c>
      <c r="H15" s="29">
        <v>168168</v>
      </c>
      <c r="I15" s="29">
        <v>71341</v>
      </c>
      <c r="J15" s="29">
        <v>60280</v>
      </c>
      <c r="K15" s="29">
        <v>299789</v>
      </c>
      <c r="L15" s="29">
        <v>347040</v>
      </c>
    </row>
    <row r="16" spans="1:12" x14ac:dyDescent="0.2">
      <c r="B16" s="25" t="s">
        <v>51</v>
      </c>
      <c r="C16" s="29">
        <v>39577</v>
      </c>
      <c r="D16" s="29">
        <v>22010</v>
      </c>
      <c r="E16" s="29">
        <v>29552</v>
      </c>
      <c r="F16" s="29">
        <v>16708</v>
      </c>
      <c r="G16" s="29">
        <v>69129</v>
      </c>
      <c r="H16" s="29">
        <v>212898</v>
      </c>
      <c r="I16" s="29">
        <v>41021</v>
      </c>
      <c r="J16" s="29">
        <v>10963</v>
      </c>
      <c r="K16" s="29">
        <v>264882</v>
      </c>
      <c r="L16" s="29">
        <v>334011</v>
      </c>
    </row>
    <row r="17" spans="2:12" s="26" customFormat="1" x14ac:dyDescent="0.2">
      <c r="B17" s="25" t="s">
        <v>52</v>
      </c>
      <c r="C17" s="29">
        <v>17825</v>
      </c>
      <c r="D17" s="29">
        <v>9940</v>
      </c>
      <c r="E17" s="29">
        <v>10922</v>
      </c>
      <c r="F17" s="29">
        <v>1880</v>
      </c>
      <c r="G17" s="29">
        <v>28747</v>
      </c>
      <c r="H17" s="29">
        <v>88953</v>
      </c>
      <c r="I17" s="29">
        <v>33587</v>
      </c>
      <c r="J17" s="29">
        <v>12213</v>
      </c>
      <c r="K17" s="29">
        <v>134753</v>
      </c>
      <c r="L17" s="29">
        <v>163500</v>
      </c>
    </row>
    <row r="18" spans="2:12" ht="14.25" x14ac:dyDescent="0.2">
      <c r="B18" s="25" t="s">
        <v>53</v>
      </c>
      <c r="C18" s="29">
        <v>244715</v>
      </c>
      <c r="D18" s="29">
        <v>65157</v>
      </c>
      <c r="E18" s="29">
        <v>36173</v>
      </c>
      <c r="F18" s="29">
        <v>35618</v>
      </c>
      <c r="G18" s="29">
        <v>280888</v>
      </c>
      <c r="H18" s="94" t="s">
        <v>417</v>
      </c>
      <c r="I18" s="94" t="s">
        <v>417</v>
      </c>
      <c r="J18" s="29">
        <v>26990</v>
      </c>
      <c r="K18" s="29">
        <v>26990</v>
      </c>
      <c r="L18" s="29">
        <v>307878</v>
      </c>
    </row>
    <row r="19" spans="2:12" x14ac:dyDescent="0.2">
      <c r="B19" s="27" t="s">
        <v>54</v>
      </c>
      <c r="C19" s="91">
        <v>604414</v>
      </c>
      <c r="D19" s="91">
        <v>226608</v>
      </c>
      <c r="E19" s="91">
        <v>456988</v>
      </c>
      <c r="F19" s="91">
        <v>136852</v>
      </c>
      <c r="G19" s="91">
        <v>1061402</v>
      </c>
      <c r="H19" s="91">
        <v>2220603</v>
      </c>
      <c r="I19" s="91">
        <v>474589</v>
      </c>
      <c r="J19" s="91">
        <v>313984</v>
      </c>
      <c r="K19" s="91">
        <v>3009176</v>
      </c>
      <c r="L19" s="91">
        <v>4070578</v>
      </c>
    </row>
    <row r="21" spans="2:12" x14ac:dyDescent="0.2">
      <c r="B21" s="47" t="s">
        <v>55</v>
      </c>
    </row>
  </sheetData>
  <sheetProtection selectLockedCells="1" selectUnlockedCells="1"/>
  <mergeCells count="11">
    <mergeCell ref="B4:B6"/>
    <mergeCell ref="C4:G4"/>
    <mergeCell ref="H4:K4"/>
    <mergeCell ref="L4:L6"/>
    <mergeCell ref="C5:D5"/>
    <mergeCell ref="E5:F5"/>
    <mergeCell ref="G5:G6"/>
    <mergeCell ref="H5:H6"/>
    <mergeCell ref="I5:I6"/>
    <mergeCell ref="J5:J6"/>
    <mergeCell ref="K5:K6"/>
  </mergeCells>
  <pageMargins left="0.78740157480314965" right="0.59055118110236227" top="0.78740157480314965" bottom="0.86614173228346458" header="0.51181102362204722" footer="0.35433070866141736"/>
  <pageSetup paperSize="9" scale="66" firstPageNumber="0" orientation="portrait" horizontalDpi="300" verticalDpi="300" r:id="rId1"/>
  <headerFooter alignWithMargins="0">
    <oddFooter>&amp;L&amp;9Statistik Aargau
www.ag.ch/statistik
062 835 13 00, statistik@ag.ch&amp;R&amp;9Baustatistik 2012/2013
Reihe stat.kurzinfo Nr. 6 | Januar 2014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62"/>
  <sheetViews>
    <sheetView showGridLines="0" zoomScaleNormal="100" zoomScaleSheetLayoutView="100" workbookViewId="0">
      <pane ySplit="5" topLeftCell="A6" activePane="bottomLeft" state="frozen"/>
      <selection activeCell="H18" sqref="H18"/>
      <selection pane="bottomLeft" activeCell="C17" sqref="C17"/>
    </sheetView>
  </sheetViews>
  <sheetFormatPr baseColWidth="10" defaultRowHeight="12.75" x14ac:dyDescent="0.2"/>
  <cols>
    <col min="1" max="1" width="3.7109375" customWidth="1"/>
    <col min="2" max="2" width="15.28515625" bestFit="1" customWidth="1"/>
    <col min="3" max="10" width="12.28515625" customWidth="1"/>
  </cols>
  <sheetData>
    <row r="1" spans="1:10" ht="15.75" x14ac:dyDescent="0.25">
      <c r="A1" s="17" t="str">
        <f>Inhaltsverzeichnis!B21&amp;" "&amp;Inhaltsverzeichnis!C21&amp;": "&amp;Inhaltsverzeichnis!E21</f>
        <v>Tabelle 4: Bautätigkeit nach Bezirken und Bausparten, 2012</v>
      </c>
    </row>
    <row r="4" spans="1:10" s="1" customFormat="1" ht="12.75" customHeight="1" x14ac:dyDescent="0.2">
      <c r="A4"/>
      <c r="B4" s="193" t="s">
        <v>38</v>
      </c>
      <c r="C4" s="194" t="s">
        <v>391</v>
      </c>
      <c r="D4" s="190" t="s">
        <v>56</v>
      </c>
      <c r="E4" s="190"/>
      <c r="F4" s="190"/>
      <c r="G4" s="190"/>
      <c r="H4" s="190" t="s">
        <v>57</v>
      </c>
      <c r="I4" s="190"/>
      <c r="J4" s="190"/>
    </row>
    <row r="5" spans="1:10" s="1" customFormat="1" ht="51" x14ac:dyDescent="0.2">
      <c r="A5"/>
      <c r="B5" s="193"/>
      <c r="C5" s="194"/>
      <c r="D5" s="81" t="s">
        <v>28</v>
      </c>
      <c r="E5" s="81" t="s">
        <v>39</v>
      </c>
      <c r="F5" s="81" t="s">
        <v>58</v>
      </c>
      <c r="G5" s="78" t="s">
        <v>30</v>
      </c>
      <c r="H5" s="81" t="s">
        <v>28</v>
      </c>
      <c r="I5" s="81" t="s">
        <v>39</v>
      </c>
      <c r="J5" s="81" t="s">
        <v>58</v>
      </c>
    </row>
    <row r="6" spans="1:10" x14ac:dyDescent="0.2">
      <c r="B6" s="25" t="s">
        <v>42</v>
      </c>
      <c r="C6" s="29">
        <v>72839</v>
      </c>
      <c r="D6" s="29">
        <v>1433</v>
      </c>
      <c r="E6" s="29">
        <v>2912</v>
      </c>
      <c r="F6" s="29">
        <v>659</v>
      </c>
      <c r="G6" s="29">
        <v>5004</v>
      </c>
      <c r="H6" s="41">
        <v>28.6</v>
      </c>
      <c r="I6" s="41">
        <v>58.2</v>
      </c>
      <c r="J6" s="41">
        <v>13.2</v>
      </c>
    </row>
    <row r="7" spans="1:10" x14ac:dyDescent="0.2">
      <c r="B7" s="25" t="s">
        <v>43</v>
      </c>
      <c r="C7" s="29">
        <v>134916</v>
      </c>
      <c r="D7" s="29">
        <v>1025</v>
      </c>
      <c r="E7" s="29">
        <v>3195</v>
      </c>
      <c r="F7" s="29">
        <v>879</v>
      </c>
      <c r="G7" s="29">
        <v>5099</v>
      </c>
      <c r="H7" s="41">
        <v>20.100000000000001</v>
      </c>
      <c r="I7" s="41">
        <v>62.7</v>
      </c>
      <c r="J7" s="41">
        <v>17.2</v>
      </c>
    </row>
    <row r="8" spans="1:10" x14ac:dyDescent="0.2">
      <c r="B8" s="25" t="s">
        <v>44</v>
      </c>
      <c r="C8" s="29">
        <v>71473</v>
      </c>
      <c r="D8" s="29">
        <v>1030</v>
      </c>
      <c r="E8" s="29">
        <v>4031</v>
      </c>
      <c r="F8" s="29">
        <v>910</v>
      </c>
      <c r="G8" s="29">
        <v>5972</v>
      </c>
      <c r="H8" s="41">
        <v>17.3</v>
      </c>
      <c r="I8" s="41">
        <v>67.5</v>
      </c>
      <c r="J8" s="41">
        <v>15.2</v>
      </c>
    </row>
    <row r="9" spans="1:10" x14ac:dyDescent="0.2">
      <c r="B9" s="25" t="s">
        <v>45</v>
      </c>
      <c r="C9" s="29">
        <v>47551</v>
      </c>
      <c r="D9" s="29">
        <v>1262</v>
      </c>
      <c r="E9" s="29">
        <v>3768</v>
      </c>
      <c r="F9" s="29">
        <v>2451</v>
      </c>
      <c r="G9" s="29">
        <v>7482</v>
      </c>
      <c r="H9" s="41">
        <v>16.899999999999999</v>
      </c>
      <c r="I9" s="41">
        <v>50.4</v>
      </c>
      <c r="J9" s="41">
        <v>32.799999999999997</v>
      </c>
    </row>
    <row r="10" spans="1:10" x14ac:dyDescent="0.2">
      <c r="B10" s="25" t="s">
        <v>46</v>
      </c>
      <c r="C10" s="29">
        <v>38422</v>
      </c>
      <c r="D10" s="29">
        <v>784</v>
      </c>
      <c r="E10" s="29">
        <v>4027</v>
      </c>
      <c r="F10" s="29">
        <v>1075</v>
      </c>
      <c r="G10" s="29">
        <v>5886</v>
      </c>
      <c r="H10" s="41">
        <v>13.3</v>
      </c>
      <c r="I10" s="41">
        <v>68.400000000000006</v>
      </c>
      <c r="J10" s="41">
        <v>18.3</v>
      </c>
    </row>
    <row r="11" spans="1:10" x14ac:dyDescent="0.2">
      <c r="B11" s="25" t="s">
        <v>47</v>
      </c>
      <c r="C11" s="29">
        <v>30133</v>
      </c>
      <c r="D11" s="29">
        <v>824</v>
      </c>
      <c r="E11" s="29">
        <v>3348</v>
      </c>
      <c r="F11" s="29">
        <v>1330</v>
      </c>
      <c r="G11" s="29">
        <v>5501</v>
      </c>
      <c r="H11" s="41">
        <v>15</v>
      </c>
      <c r="I11" s="41">
        <v>60.9</v>
      </c>
      <c r="J11" s="41">
        <v>24.2</v>
      </c>
    </row>
    <row r="12" spans="1:10" x14ac:dyDescent="0.2">
      <c r="B12" s="25" t="s">
        <v>48</v>
      </c>
      <c r="C12" s="29">
        <v>55346</v>
      </c>
      <c r="D12" s="29">
        <v>2203</v>
      </c>
      <c r="E12" s="29">
        <v>4493</v>
      </c>
      <c r="F12" s="29">
        <v>768</v>
      </c>
      <c r="G12" s="29">
        <v>7464</v>
      </c>
      <c r="H12" s="41">
        <v>29.5</v>
      </c>
      <c r="I12" s="41">
        <v>60.2</v>
      </c>
      <c r="J12" s="41">
        <v>10.3</v>
      </c>
    </row>
    <row r="13" spans="1:10" x14ac:dyDescent="0.2">
      <c r="B13" s="25" t="s">
        <v>49</v>
      </c>
      <c r="C13" s="29">
        <v>33320</v>
      </c>
      <c r="D13" s="29">
        <v>2468</v>
      </c>
      <c r="E13" s="29">
        <v>4075</v>
      </c>
      <c r="F13" s="29">
        <v>1803</v>
      </c>
      <c r="G13" s="29">
        <v>8345</v>
      </c>
      <c r="H13" s="41">
        <v>29.6</v>
      </c>
      <c r="I13" s="41">
        <v>48.8</v>
      </c>
      <c r="J13" s="41">
        <v>21.6</v>
      </c>
    </row>
    <row r="14" spans="1:10" x14ac:dyDescent="0.2">
      <c r="B14" s="25" t="s">
        <v>50</v>
      </c>
      <c r="C14" s="29">
        <v>45099</v>
      </c>
      <c r="D14" s="29">
        <v>1048</v>
      </c>
      <c r="E14" s="29">
        <v>3729</v>
      </c>
      <c r="F14" s="29">
        <v>2918</v>
      </c>
      <c r="G14" s="29">
        <v>7695</v>
      </c>
      <c r="H14" s="41">
        <v>13.6</v>
      </c>
      <c r="I14" s="41">
        <v>48.5</v>
      </c>
      <c r="J14" s="41">
        <v>37.9</v>
      </c>
    </row>
    <row r="15" spans="1:10" x14ac:dyDescent="0.2">
      <c r="B15" s="25" t="s">
        <v>51</v>
      </c>
      <c r="C15" s="29">
        <v>66445</v>
      </c>
      <c r="D15" s="29">
        <v>1040</v>
      </c>
      <c r="E15" s="29">
        <v>3204</v>
      </c>
      <c r="F15" s="29">
        <v>782</v>
      </c>
      <c r="G15" s="29">
        <v>5027</v>
      </c>
      <c r="H15" s="41">
        <v>20.7</v>
      </c>
      <c r="I15" s="41">
        <v>63.7</v>
      </c>
      <c r="J15" s="41">
        <v>15.6</v>
      </c>
    </row>
    <row r="16" spans="1:10" x14ac:dyDescent="0.2">
      <c r="B16" s="25" t="s">
        <v>52</v>
      </c>
      <c r="C16" s="29">
        <v>32349</v>
      </c>
      <c r="D16" s="29">
        <v>889</v>
      </c>
      <c r="E16" s="29">
        <v>2750</v>
      </c>
      <c r="F16" s="29">
        <v>1416</v>
      </c>
      <c r="G16" s="29">
        <v>5054</v>
      </c>
      <c r="H16" s="41">
        <v>17.600000000000001</v>
      </c>
      <c r="I16" s="41">
        <v>54.4</v>
      </c>
      <c r="J16" s="41">
        <v>28</v>
      </c>
    </row>
    <row r="17" spans="2:10" s="26" customFormat="1" ht="14.25" x14ac:dyDescent="0.2">
      <c r="B17" s="27" t="s">
        <v>59</v>
      </c>
      <c r="C17" s="91">
        <v>627893</v>
      </c>
      <c r="D17" s="91">
        <v>1690</v>
      </c>
      <c r="E17" s="91">
        <v>3537</v>
      </c>
      <c r="F17" s="91">
        <v>1256</v>
      </c>
      <c r="G17" s="91">
        <v>6483</v>
      </c>
      <c r="H17" s="96">
        <v>26.1</v>
      </c>
      <c r="I17" s="96">
        <v>54.6</v>
      </c>
      <c r="J17" s="96">
        <v>19.399999999999999</v>
      </c>
    </row>
    <row r="20" spans="2:10" x14ac:dyDescent="0.2">
      <c r="B20" s="1"/>
    </row>
    <row r="21" spans="2:10" x14ac:dyDescent="0.2">
      <c r="B21" s="1"/>
    </row>
    <row r="33" spans="2:2" x14ac:dyDescent="0.2">
      <c r="B33" s="26"/>
    </row>
    <row r="62" ht="45" customHeight="1" x14ac:dyDescent="0.2"/>
  </sheetData>
  <sheetProtection selectLockedCells="1" selectUnlockedCells="1"/>
  <mergeCells count="4">
    <mergeCell ref="B4:B5"/>
    <mergeCell ref="C4:C5"/>
    <mergeCell ref="D4:G4"/>
    <mergeCell ref="H4:J4"/>
  </mergeCells>
  <pageMargins left="0.78740157480314965" right="0.59055118110236227" top="0.78740157480314965" bottom="0.86614173228346458" header="0.51181102362204722" footer="0.35433070866141736"/>
  <pageSetup paperSize="9" scale="74" firstPageNumber="0" orientation="portrait" horizontalDpi="300" verticalDpi="300" r:id="rId1"/>
  <headerFooter alignWithMargins="0">
    <oddFooter>&amp;L&amp;9Statistik Aargau
www.ag.ch/statistik
062 835 13 00, statistik@ag.ch&amp;R&amp;9Baustatistik 2012/2013
Reihe stat.kurzinfo Nr. 6 | Januar 2014</oddFooter>
  </headerFooter>
  <rowBreaks count="1" manualBreakCount="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Q96"/>
  <sheetViews>
    <sheetView showGridLines="0" view="pageBreakPreview" zoomScaleNormal="100" zoomScaleSheetLayoutView="100" workbookViewId="0">
      <pane ySplit="5" topLeftCell="A6" activePane="bottomLeft" state="frozen"/>
      <selection activeCell="H18" sqref="H18"/>
      <selection pane="bottomLeft" activeCell="A33" sqref="A33"/>
    </sheetView>
  </sheetViews>
  <sheetFormatPr baseColWidth="10" defaultRowHeight="12.75" x14ac:dyDescent="0.2"/>
  <cols>
    <col min="1" max="1" width="3.7109375" customWidth="1"/>
    <col min="2" max="2" width="5.85546875" customWidth="1"/>
    <col min="13" max="17" width="11.42578125" style="16"/>
  </cols>
  <sheetData>
    <row r="1" spans="1:17" ht="15.75" x14ac:dyDescent="0.25">
      <c r="A1" s="17" t="str">
        <f>Inhaltsverzeichnis!B22&amp;" "&amp;Inhaltsverzeichnis!C22&amp;": "&amp;Inhaltsverzeichnis!E22</f>
        <v>Tabelle 5: Bautätigkeit nach Auftraggebern, 1979 – 2012 (in Mio. Franken)</v>
      </c>
    </row>
    <row r="3" spans="1:17" x14ac:dyDescent="0.2">
      <c r="A3" s="1"/>
      <c r="B3" s="1"/>
      <c r="C3" s="1"/>
      <c r="D3" s="1"/>
      <c r="E3" s="1"/>
      <c r="F3" s="1"/>
      <c r="G3" s="1"/>
      <c r="H3" s="23"/>
      <c r="I3" s="1"/>
      <c r="J3" s="1"/>
      <c r="K3" s="1"/>
      <c r="L3" s="1"/>
    </row>
    <row r="4" spans="1:17" ht="12.75" customHeight="1" x14ac:dyDescent="0.2">
      <c r="B4" s="200" t="s">
        <v>21</v>
      </c>
      <c r="C4" s="197" t="s">
        <v>28</v>
      </c>
      <c r="D4" s="198"/>
      <c r="E4" s="198"/>
      <c r="F4" s="199"/>
      <c r="G4" s="197" t="s">
        <v>29</v>
      </c>
      <c r="H4" s="198"/>
      <c r="I4" s="198"/>
      <c r="J4" s="198"/>
      <c r="K4" s="198"/>
      <c r="L4" s="198"/>
      <c r="M4" s="199"/>
      <c r="N4" s="195" t="s">
        <v>30</v>
      </c>
      <c r="O4"/>
      <c r="P4"/>
      <c r="Q4"/>
    </row>
    <row r="5" spans="1:17" ht="39.75" x14ac:dyDescent="0.2">
      <c r="B5" s="201"/>
      <c r="C5" s="78" t="s">
        <v>60</v>
      </c>
      <c r="D5" s="78" t="s">
        <v>61</v>
      </c>
      <c r="E5" s="78" t="s">
        <v>62</v>
      </c>
      <c r="F5" s="78" t="s">
        <v>30</v>
      </c>
      <c r="G5" s="78" t="s">
        <v>63</v>
      </c>
      <c r="H5" s="79" t="s">
        <v>64</v>
      </c>
      <c r="I5" s="81" t="s">
        <v>499</v>
      </c>
      <c r="J5" s="28" t="s">
        <v>95</v>
      </c>
      <c r="K5" s="79" t="s">
        <v>97</v>
      </c>
      <c r="L5" s="28" t="s">
        <v>433</v>
      </c>
      <c r="M5" s="78" t="s">
        <v>30</v>
      </c>
      <c r="N5" s="196"/>
      <c r="O5"/>
      <c r="P5"/>
      <c r="Q5"/>
    </row>
    <row r="6" spans="1:17" x14ac:dyDescent="0.2">
      <c r="B6" s="82">
        <v>1979</v>
      </c>
      <c r="C6" s="29">
        <v>67</v>
      </c>
      <c r="D6" s="29">
        <v>106</v>
      </c>
      <c r="E6" s="29">
        <v>248</v>
      </c>
      <c r="F6" s="29">
        <v>421</v>
      </c>
      <c r="G6" s="29">
        <v>448</v>
      </c>
      <c r="H6" s="29">
        <v>47</v>
      </c>
      <c r="I6" s="29">
        <v>112</v>
      </c>
      <c r="J6" s="29">
        <v>37</v>
      </c>
      <c r="K6" s="29">
        <v>323</v>
      </c>
      <c r="L6" s="29">
        <v>66</v>
      </c>
      <c r="M6" s="29">
        <v>1033</v>
      </c>
      <c r="N6" s="29">
        <f>M6+F6</f>
        <v>1454</v>
      </c>
      <c r="O6"/>
      <c r="P6"/>
      <c r="Q6"/>
    </row>
    <row r="7" spans="1:17" x14ac:dyDescent="0.2">
      <c r="B7" s="97">
        <v>1980</v>
      </c>
      <c r="C7" s="29">
        <v>59</v>
      </c>
      <c r="D7" s="29">
        <v>98</v>
      </c>
      <c r="E7" s="29">
        <v>311</v>
      </c>
      <c r="F7" s="29">
        <v>468</v>
      </c>
      <c r="G7" s="29">
        <v>545</v>
      </c>
      <c r="H7" s="29">
        <v>51</v>
      </c>
      <c r="I7" s="29">
        <v>178</v>
      </c>
      <c r="J7" s="29">
        <v>46</v>
      </c>
      <c r="K7" s="29">
        <v>463</v>
      </c>
      <c r="L7" s="29">
        <v>74</v>
      </c>
      <c r="M7" s="29">
        <v>1357</v>
      </c>
      <c r="N7" s="29">
        <v>1825</v>
      </c>
      <c r="O7"/>
      <c r="P7"/>
      <c r="Q7"/>
    </row>
    <row r="8" spans="1:17" x14ac:dyDescent="0.2">
      <c r="B8" s="97">
        <v>1981</v>
      </c>
      <c r="C8" s="29">
        <v>62</v>
      </c>
      <c r="D8" s="29">
        <v>121</v>
      </c>
      <c r="E8" s="29">
        <v>363</v>
      </c>
      <c r="F8" s="29">
        <v>546</v>
      </c>
      <c r="G8" s="29">
        <v>528</v>
      </c>
      <c r="H8" s="29">
        <v>78</v>
      </c>
      <c r="I8" s="29">
        <v>248</v>
      </c>
      <c r="J8" s="29">
        <v>56</v>
      </c>
      <c r="K8" s="29">
        <v>557</v>
      </c>
      <c r="L8" s="29">
        <v>59</v>
      </c>
      <c r="M8" s="29">
        <v>1526</v>
      </c>
      <c r="N8" s="29">
        <v>2072</v>
      </c>
      <c r="O8"/>
      <c r="P8"/>
      <c r="Q8"/>
    </row>
    <row r="9" spans="1:17" x14ac:dyDescent="0.2">
      <c r="B9" s="97">
        <v>1982</v>
      </c>
      <c r="C9" s="29">
        <v>62</v>
      </c>
      <c r="D9" s="29">
        <v>130</v>
      </c>
      <c r="E9" s="29">
        <v>360</v>
      </c>
      <c r="F9" s="29">
        <v>552</v>
      </c>
      <c r="G9" s="29">
        <v>495</v>
      </c>
      <c r="H9" s="29">
        <v>94</v>
      </c>
      <c r="I9" s="29">
        <v>231</v>
      </c>
      <c r="J9" s="29">
        <v>46</v>
      </c>
      <c r="K9" s="29">
        <v>551</v>
      </c>
      <c r="L9" s="29">
        <v>46</v>
      </c>
      <c r="M9" s="29">
        <v>1464</v>
      </c>
      <c r="N9" s="29">
        <v>2016</v>
      </c>
      <c r="O9"/>
      <c r="P9"/>
      <c r="Q9"/>
    </row>
    <row r="10" spans="1:17" x14ac:dyDescent="0.2">
      <c r="B10" s="97">
        <v>1983</v>
      </c>
      <c r="C10" s="29">
        <v>79</v>
      </c>
      <c r="D10" s="29">
        <v>128</v>
      </c>
      <c r="E10" s="29">
        <v>371</v>
      </c>
      <c r="F10" s="29">
        <v>578</v>
      </c>
      <c r="G10" s="29">
        <v>580</v>
      </c>
      <c r="H10" s="29">
        <v>88</v>
      </c>
      <c r="I10" s="29">
        <v>261</v>
      </c>
      <c r="J10" s="29">
        <v>61</v>
      </c>
      <c r="K10" s="29">
        <v>534</v>
      </c>
      <c r="L10" s="29">
        <v>33</v>
      </c>
      <c r="M10" s="29">
        <v>1559</v>
      </c>
      <c r="N10" s="29">
        <v>2136</v>
      </c>
      <c r="O10"/>
      <c r="P10"/>
      <c r="Q10"/>
    </row>
    <row r="11" spans="1:17" x14ac:dyDescent="0.2">
      <c r="B11" s="97">
        <v>1984</v>
      </c>
      <c r="C11" s="29">
        <v>71</v>
      </c>
      <c r="D11" s="29">
        <v>133</v>
      </c>
      <c r="E11" s="29">
        <v>405</v>
      </c>
      <c r="F11" s="29">
        <v>609</v>
      </c>
      <c r="G11" s="29">
        <v>648</v>
      </c>
      <c r="H11" s="29">
        <v>76</v>
      </c>
      <c r="I11" s="29">
        <v>300</v>
      </c>
      <c r="J11" s="29">
        <v>79</v>
      </c>
      <c r="K11" s="29">
        <v>542</v>
      </c>
      <c r="L11" s="29">
        <v>28</v>
      </c>
      <c r="M11" s="29">
        <v>1675</v>
      </c>
      <c r="N11" s="29">
        <v>2284</v>
      </c>
      <c r="O11"/>
      <c r="P11"/>
      <c r="Q11"/>
    </row>
    <row r="12" spans="1:17" x14ac:dyDescent="0.2">
      <c r="B12" s="97">
        <v>1985</v>
      </c>
      <c r="C12" s="29">
        <v>73</v>
      </c>
      <c r="D12" s="29">
        <v>138</v>
      </c>
      <c r="E12" s="29">
        <v>399</v>
      </c>
      <c r="F12" s="29">
        <v>610</v>
      </c>
      <c r="G12" s="29">
        <v>662</v>
      </c>
      <c r="H12" s="29">
        <v>69</v>
      </c>
      <c r="I12" s="29">
        <v>401</v>
      </c>
      <c r="J12" s="29">
        <v>111</v>
      </c>
      <c r="K12" s="29">
        <v>650</v>
      </c>
      <c r="L12" s="29">
        <v>33</v>
      </c>
      <c r="M12" s="29">
        <f>SUM(G12:L12)</f>
        <v>1926</v>
      </c>
      <c r="N12" s="29">
        <v>2536</v>
      </c>
      <c r="O12"/>
      <c r="P12"/>
      <c r="Q12"/>
    </row>
    <row r="13" spans="1:17" x14ac:dyDescent="0.2">
      <c r="B13" s="97">
        <v>1986</v>
      </c>
      <c r="C13" s="29">
        <v>66</v>
      </c>
      <c r="D13" s="29">
        <v>152</v>
      </c>
      <c r="E13" s="29">
        <v>417</v>
      </c>
      <c r="F13" s="29">
        <v>635</v>
      </c>
      <c r="G13" s="29">
        <v>669</v>
      </c>
      <c r="H13" s="29">
        <v>76</v>
      </c>
      <c r="I13" s="29">
        <v>329</v>
      </c>
      <c r="J13" s="29">
        <v>90</v>
      </c>
      <c r="K13" s="29">
        <v>652</v>
      </c>
      <c r="L13" s="29">
        <v>44</v>
      </c>
      <c r="M13" s="29">
        <v>1860</v>
      </c>
      <c r="N13" s="29">
        <v>2495</v>
      </c>
      <c r="O13"/>
      <c r="P13"/>
      <c r="Q13"/>
    </row>
    <row r="14" spans="1:17" x14ac:dyDescent="0.2">
      <c r="B14" s="97">
        <v>1987</v>
      </c>
      <c r="C14" s="29">
        <v>60</v>
      </c>
      <c r="D14" s="29">
        <v>166</v>
      </c>
      <c r="E14" s="29">
        <v>402</v>
      </c>
      <c r="F14" s="29">
        <v>628</v>
      </c>
      <c r="G14" s="29">
        <v>734</v>
      </c>
      <c r="H14" s="29">
        <v>68</v>
      </c>
      <c r="I14" s="29">
        <v>400</v>
      </c>
      <c r="J14" s="29">
        <v>63</v>
      </c>
      <c r="K14" s="29">
        <v>741</v>
      </c>
      <c r="L14" s="29">
        <v>71</v>
      </c>
      <c r="M14" s="29">
        <v>2076</v>
      </c>
      <c r="N14" s="29">
        <v>2704</v>
      </c>
      <c r="O14"/>
      <c r="P14"/>
      <c r="Q14"/>
    </row>
    <row r="15" spans="1:17" x14ac:dyDescent="0.2">
      <c r="B15" s="97">
        <v>1988</v>
      </c>
      <c r="C15" s="29">
        <v>74</v>
      </c>
      <c r="D15" s="29">
        <v>185</v>
      </c>
      <c r="E15" s="29">
        <v>411</v>
      </c>
      <c r="F15" s="29">
        <v>669</v>
      </c>
      <c r="G15" s="29">
        <v>742</v>
      </c>
      <c r="H15" s="29">
        <v>86</v>
      </c>
      <c r="I15" s="29">
        <v>397</v>
      </c>
      <c r="J15" s="29">
        <v>85</v>
      </c>
      <c r="K15" s="29">
        <v>858</v>
      </c>
      <c r="L15" s="29">
        <v>108</v>
      </c>
      <c r="M15" s="29">
        <v>2277</v>
      </c>
      <c r="N15" s="29">
        <v>2946</v>
      </c>
      <c r="O15"/>
      <c r="P15"/>
      <c r="Q15"/>
    </row>
    <row r="16" spans="1:17" x14ac:dyDescent="0.2">
      <c r="B16" s="97">
        <v>1989</v>
      </c>
      <c r="C16" s="29">
        <v>114</v>
      </c>
      <c r="D16" s="29">
        <v>239</v>
      </c>
      <c r="E16" s="29">
        <v>473</v>
      </c>
      <c r="F16" s="29">
        <v>826</v>
      </c>
      <c r="G16" s="29">
        <v>818</v>
      </c>
      <c r="H16" s="29">
        <v>87</v>
      </c>
      <c r="I16" s="29">
        <v>403</v>
      </c>
      <c r="J16" s="29">
        <v>75</v>
      </c>
      <c r="K16" s="29">
        <v>959</v>
      </c>
      <c r="L16" s="29">
        <v>163</v>
      </c>
      <c r="M16" s="29">
        <v>2505</v>
      </c>
      <c r="N16" s="29">
        <v>3331</v>
      </c>
      <c r="O16"/>
      <c r="P16"/>
      <c r="Q16"/>
    </row>
    <row r="17" spans="2:17" x14ac:dyDescent="0.2">
      <c r="B17" s="97">
        <v>1990</v>
      </c>
      <c r="C17" s="29">
        <v>118</v>
      </c>
      <c r="D17" s="29">
        <v>269</v>
      </c>
      <c r="E17" s="29">
        <v>499</v>
      </c>
      <c r="F17" s="29">
        <v>886</v>
      </c>
      <c r="G17" s="29">
        <v>851</v>
      </c>
      <c r="H17" s="29">
        <v>87</v>
      </c>
      <c r="I17" s="29">
        <v>391</v>
      </c>
      <c r="J17" s="29">
        <v>66</v>
      </c>
      <c r="K17" s="29">
        <v>1207</v>
      </c>
      <c r="L17" s="29">
        <v>84</v>
      </c>
      <c r="M17" s="29">
        <v>2687</v>
      </c>
      <c r="N17" s="29">
        <v>3573</v>
      </c>
      <c r="O17"/>
      <c r="P17"/>
      <c r="Q17"/>
    </row>
    <row r="18" spans="2:17" x14ac:dyDescent="0.2">
      <c r="B18" s="97">
        <v>1991</v>
      </c>
      <c r="C18" s="29">
        <v>147</v>
      </c>
      <c r="D18" s="29">
        <v>310</v>
      </c>
      <c r="E18" s="29">
        <v>567</v>
      </c>
      <c r="F18" s="29">
        <v>1024</v>
      </c>
      <c r="G18" s="29">
        <v>781</v>
      </c>
      <c r="H18" s="29">
        <v>70</v>
      </c>
      <c r="I18" s="29">
        <v>437</v>
      </c>
      <c r="J18" s="29">
        <v>81</v>
      </c>
      <c r="K18" s="29">
        <v>1090</v>
      </c>
      <c r="L18" s="29">
        <v>63</v>
      </c>
      <c r="M18" s="29">
        <v>2521</v>
      </c>
      <c r="N18" s="29">
        <v>3545</v>
      </c>
      <c r="O18"/>
      <c r="P18"/>
      <c r="Q18"/>
    </row>
    <row r="19" spans="2:17" x14ac:dyDescent="0.2">
      <c r="B19" s="97">
        <v>1992</v>
      </c>
      <c r="C19" s="29">
        <v>181</v>
      </c>
      <c r="D19" s="29">
        <v>319</v>
      </c>
      <c r="E19" s="29">
        <v>567</v>
      </c>
      <c r="F19" s="29">
        <v>1067</v>
      </c>
      <c r="G19" s="29">
        <v>800</v>
      </c>
      <c r="H19" s="29">
        <v>94</v>
      </c>
      <c r="I19" s="29">
        <v>467</v>
      </c>
      <c r="J19" s="29">
        <v>71</v>
      </c>
      <c r="K19" s="29">
        <v>1134</v>
      </c>
      <c r="L19" s="29">
        <v>107</v>
      </c>
      <c r="M19" s="29">
        <v>2673</v>
      </c>
      <c r="N19" s="29">
        <v>3741</v>
      </c>
      <c r="O19"/>
      <c r="P19"/>
      <c r="Q19"/>
    </row>
    <row r="20" spans="2:17" x14ac:dyDescent="0.2">
      <c r="B20" s="97">
        <v>1993</v>
      </c>
      <c r="C20" s="29">
        <v>227</v>
      </c>
      <c r="D20" s="29">
        <v>346</v>
      </c>
      <c r="E20" s="29">
        <v>546</v>
      </c>
      <c r="F20" s="29">
        <v>1119</v>
      </c>
      <c r="G20" s="29">
        <v>932</v>
      </c>
      <c r="H20" s="29">
        <v>76</v>
      </c>
      <c r="I20" s="29">
        <v>435</v>
      </c>
      <c r="J20" s="29">
        <v>89</v>
      </c>
      <c r="K20" s="29">
        <v>1111</v>
      </c>
      <c r="L20" s="29">
        <v>112</v>
      </c>
      <c r="M20" s="29">
        <v>2754</v>
      </c>
      <c r="N20" s="29">
        <v>3874</v>
      </c>
      <c r="O20"/>
      <c r="P20"/>
      <c r="Q20"/>
    </row>
    <row r="21" spans="2:17" x14ac:dyDescent="0.2">
      <c r="B21" s="82">
        <v>1994</v>
      </c>
      <c r="C21" s="29">
        <v>247</v>
      </c>
      <c r="D21" s="29">
        <v>246</v>
      </c>
      <c r="E21" s="29">
        <v>582</v>
      </c>
      <c r="F21" s="29">
        <v>1075</v>
      </c>
      <c r="G21" s="29">
        <v>1067</v>
      </c>
      <c r="H21" s="29">
        <v>113</v>
      </c>
      <c r="I21" s="29">
        <v>787</v>
      </c>
      <c r="J21" s="29">
        <v>21</v>
      </c>
      <c r="K21" s="29">
        <v>940</v>
      </c>
      <c r="L21" s="29">
        <v>141</v>
      </c>
      <c r="M21" s="29">
        <v>3078</v>
      </c>
      <c r="N21" s="29">
        <f t="shared" ref="N21:N31" si="0">M21+F21</f>
        <v>4153</v>
      </c>
      <c r="O21"/>
      <c r="P21"/>
      <c r="Q21"/>
    </row>
    <row r="22" spans="2:17" x14ac:dyDescent="0.2">
      <c r="B22" s="82">
        <v>1995</v>
      </c>
      <c r="C22" s="29">
        <v>200</v>
      </c>
      <c r="D22" s="29">
        <v>252</v>
      </c>
      <c r="E22" s="29">
        <v>476</v>
      </c>
      <c r="F22" s="29">
        <v>929</v>
      </c>
      <c r="G22" s="29">
        <v>1024</v>
      </c>
      <c r="H22" s="29">
        <v>114</v>
      </c>
      <c r="I22" s="29">
        <v>697</v>
      </c>
      <c r="J22" s="29">
        <v>48</v>
      </c>
      <c r="K22" s="29">
        <v>848</v>
      </c>
      <c r="L22" s="29">
        <v>137</v>
      </c>
      <c r="M22" s="29">
        <v>2868</v>
      </c>
      <c r="N22" s="29">
        <f t="shared" si="0"/>
        <v>3797</v>
      </c>
      <c r="O22"/>
      <c r="P22"/>
      <c r="Q22"/>
    </row>
    <row r="23" spans="2:17" ht="12.75" customHeight="1" x14ac:dyDescent="0.2">
      <c r="B23" s="82">
        <v>1996</v>
      </c>
      <c r="C23" s="29">
        <v>204</v>
      </c>
      <c r="D23" s="29">
        <v>310</v>
      </c>
      <c r="E23" s="29">
        <v>373</v>
      </c>
      <c r="F23" s="29">
        <v>886</v>
      </c>
      <c r="G23" s="29">
        <v>928</v>
      </c>
      <c r="H23" s="29">
        <v>83</v>
      </c>
      <c r="I23" s="29">
        <v>511</v>
      </c>
      <c r="J23" s="29">
        <v>58</v>
      </c>
      <c r="K23" s="29">
        <v>671</v>
      </c>
      <c r="L23" s="29">
        <v>130</v>
      </c>
      <c r="M23" s="29">
        <v>2380</v>
      </c>
      <c r="N23" s="29">
        <f t="shared" si="0"/>
        <v>3266</v>
      </c>
      <c r="O23"/>
      <c r="P23"/>
      <c r="Q23"/>
    </row>
    <row r="24" spans="2:17" x14ac:dyDescent="0.2">
      <c r="B24" s="82">
        <v>1997</v>
      </c>
      <c r="C24" s="29">
        <v>163</v>
      </c>
      <c r="D24" s="29">
        <v>209</v>
      </c>
      <c r="E24" s="29">
        <v>371</v>
      </c>
      <c r="F24" s="29">
        <v>744</v>
      </c>
      <c r="G24" s="29">
        <v>890</v>
      </c>
      <c r="H24" s="29">
        <v>53</v>
      </c>
      <c r="I24" s="29">
        <v>440</v>
      </c>
      <c r="J24" s="29">
        <v>36</v>
      </c>
      <c r="K24" s="29">
        <v>693</v>
      </c>
      <c r="L24" s="29">
        <v>120</v>
      </c>
      <c r="M24" s="29">
        <v>2232</v>
      </c>
      <c r="N24" s="29">
        <f t="shared" si="0"/>
        <v>2976</v>
      </c>
      <c r="O24"/>
      <c r="P24"/>
      <c r="Q24"/>
    </row>
    <row r="25" spans="2:17" x14ac:dyDescent="0.2">
      <c r="B25" s="82">
        <v>1998</v>
      </c>
      <c r="C25" s="29">
        <v>140</v>
      </c>
      <c r="D25" s="29">
        <v>196</v>
      </c>
      <c r="E25" s="29">
        <v>416</v>
      </c>
      <c r="F25" s="29">
        <v>753</v>
      </c>
      <c r="G25" s="29">
        <v>886</v>
      </c>
      <c r="H25" s="29">
        <v>56</v>
      </c>
      <c r="I25" s="29">
        <v>536</v>
      </c>
      <c r="J25" s="29">
        <v>39</v>
      </c>
      <c r="K25" s="29">
        <v>644</v>
      </c>
      <c r="L25" s="29">
        <v>65</v>
      </c>
      <c r="M25" s="29">
        <v>2227</v>
      </c>
      <c r="N25" s="29">
        <f t="shared" si="0"/>
        <v>2980</v>
      </c>
      <c r="O25"/>
      <c r="P25"/>
      <c r="Q25"/>
    </row>
    <row r="26" spans="2:17" x14ac:dyDescent="0.2">
      <c r="B26" s="82">
        <v>1999</v>
      </c>
      <c r="C26" s="29">
        <v>149</v>
      </c>
      <c r="D26" s="29">
        <v>246</v>
      </c>
      <c r="E26" s="29">
        <v>381</v>
      </c>
      <c r="F26" s="29">
        <v>776</v>
      </c>
      <c r="G26" s="29">
        <v>851</v>
      </c>
      <c r="H26" s="29">
        <v>89</v>
      </c>
      <c r="I26" s="29">
        <v>544</v>
      </c>
      <c r="J26" s="29">
        <v>16</v>
      </c>
      <c r="K26" s="29">
        <v>609</v>
      </c>
      <c r="L26" s="29">
        <v>58</v>
      </c>
      <c r="M26" s="29">
        <v>2166</v>
      </c>
      <c r="N26" s="29">
        <f t="shared" si="0"/>
        <v>2942</v>
      </c>
      <c r="O26"/>
      <c r="P26"/>
      <c r="Q26"/>
    </row>
    <row r="27" spans="2:17" x14ac:dyDescent="0.2">
      <c r="B27" s="82">
        <v>2000</v>
      </c>
      <c r="C27" s="29">
        <v>122</v>
      </c>
      <c r="D27" s="29">
        <v>350</v>
      </c>
      <c r="E27" s="29">
        <v>392</v>
      </c>
      <c r="F27" s="29">
        <v>864</v>
      </c>
      <c r="G27" s="29">
        <v>837</v>
      </c>
      <c r="H27" s="29">
        <v>91</v>
      </c>
      <c r="I27" s="29">
        <v>523</v>
      </c>
      <c r="J27" s="29">
        <v>5</v>
      </c>
      <c r="K27" s="29">
        <v>696</v>
      </c>
      <c r="L27" s="29">
        <v>47</v>
      </c>
      <c r="M27" s="29">
        <v>2199</v>
      </c>
      <c r="N27" s="29">
        <f t="shared" si="0"/>
        <v>3063</v>
      </c>
      <c r="O27"/>
      <c r="P27"/>
      <c r="Q27"/>
    </row>
    <row r="28" spans="2:17" x14ac:dyDescent="0.2">
      <c r="B28" s="82">
        <v>2001</v>
      </c>
      <c r="C28" s="29">
        <v>89</v>
      </c>
      <c r="D28" s="29">
        <v>208</v>
      </c>
      <c r="E28" s="29">
        <v>466</v>
      </c>
      <c r="F28" s="29">
        <v>762</v>
      </c>
      <c r="G28" s="29">
        <v>788</v>
      </c>
      <c r="H28" s="29">
        <v>71</v>
      </c>
      <c r="I28" s="29">
        <v>437</v>
      </c>
      <c r="J28" s="29">
        <v>8</v>
      </c>
      <c r="K28" s="29">
        <v>736</v>
      </c>
      <c r="L28" s="29">
        <v>36</v>
      </c>
      <c r="M28" s="29">
        <v>2076</v>
      </c>
      <c r="N28" s="29">
        <f t="shared" si="0"/>
        <v>2838</v>
      </c>
      <c r="O28"/>
      <c r="P28"/>
      <c r="Q28"/>
    </row>
    <row r="29" spans="2:17" x14ac:dyDescent="0.2">
      <c r="B29" s="82">
        <v>2002</v>
      </c>
      <c r="C29" s="29">
        <v>130</v>
      </c>
      <c r="D29" s="29">
        <v>225</v>
      </c>
      <c r="E29" s="29">
        <v>408</v>
      </c>
      <c r="F29" s="29">
        <v>762</v>
      </c>
      <c r="G29" s="29">
        <v>760</v>
      </c>
      <c r="H29" s="29">
        <v>109</v>
      </c>
      <c r="I29" s="29">
        <v>528</v>
      </c>
      <c r="J29" s="29">
        <v>21</v>
      </c>
      <c r="K29" s="29">
        <v>710</v>
      </c>
      <c r="L29" s="29">
        <v>60</v>
      </c>
      <c r="M29" s="29">
        <v>2187</v>
      </c>
      <c r="N29" s="29">
        <f t="shared" si="0"/>
        <v>2949</v>
      </c>
      <c r="O29"/>
      <c r="P29"/>
      <c r="Q29"/>
    </row>
    <row r="30" spans="2:17" x14ac:dyDescent="0.2">
      <c r="B30" s="82">
        <v>2003</v>
      </c>
      <c r="C30" s="29">
        <v>121</v>
      </c>
      <c r="D30" s="29">
        <v>216</v>
      </c>
      <c r="E30" s="29">
        <v>490</v>
      </c>
      <c r="F30" s="29">
        <v>826</v>
      </c>
      <c r="G30" s="29">
        <v>779</v>
      </c>
      <c r="H30" s="29">
        <v>50</v>
      </c>
      <c r="I30" s="29">
        <v>574</v>
      </c>
      <c r="J30" s="29">
        <v>24</v>
      </c>
      <c r="K30" s="29">
        <v>626</v>
      </c>
      <c r="L30" s="29">
        <v>66</v>
      </c>
      <c r="M30" s="29">
        <v>2119</v>
      </c>
      <c r="N30" s="29">
        <f t="shared" si="0"/>
        <v>2945</v>
      </c>
      <c r="O30"/>
      <c r="P30"/>
      <c r="Q30"/>
    </row>
    <row r="31" spans="2:17" x14ac:dyDescent="0.2">
      <c r="B31" s="82">
        <v>2004</v>
      </c>
      <c r="C31" s="29">
        <v>132</v>
      </c>
      <c r="D31" s="29">
        <v>220</v>
      </c>
      <c r="E31" s="29">
        <v>493</v>
      </c>
      <c r="F31" s="29">
        <v>845</v>
      </c>
      <c r="G31" s="29">
        <v>843</v>
      </c>
      <c r="H31" s="29">
        <v>65</v>
      </c>
      <c r="I31" s="29">
        <v>601</v>
      </c>
      <c r="J31" s="29">
        <v>18</v>
      </c>
      <c r="K31" s="29">
        <v>882</v>
      </c>
      <c r="L31" s="29">
        <v>44</v>
      </c>
      <c r="M31" s="29">
        <v>2453</v>
      </c>
      <c r="N31" s="29">
        <f t="shared" si="0"/>
        <v>3298</v>
      </c>
      <c r="O31"/>
      <c r="P31"/>
      <c r="Q31"/>
    </row>
    <row r="32" spans="2:17" x14ac:dyDescent="0.2">
      <c r="B32" s="82">
        <v>2005</v>
      </c>
      <c r="C32" s="29">
        <v>121</v>
      </c>
      <c r="D32" s="29">
        <v>224</v>
      </c>
      <c r="E32" s="29">
        <v>526</v>
      </c>
      <c r="F32" s="29">
        <v>872</v>
      </c>
      <c r="G32" s="29">
        <v>875</v>
      </c>
      <c r="H32" s="29">
        <v>75</v>
      </c>
      <c r="I32" s="29">
        <v>722</v>
      </c>
      <c r="J32" s="29">
        <v>26</v>
      </c>
      <c r="K32" s="29">
        <v>929</v>
      </c>
      <c r="L32" s="29">
        <v>40</v>
      </c>
      <c r="M32" s="29">
        <v>2667</v>
      </c>
      <c r="N32" s="29">
        <v>3539</v>
      </c>
      <c r="O32"/>
      <c r="P32"/>
      <c r="Q32"/>
    </row>
    <row r="33" spans="2:17" x14ac:dyDescent="0.2">
      <c r="B33" s="82">
        <v>2006</v>
      </c>
      <c r="C33" s="29">
        <v>106</v>
      </c>
      <c r="D33" s="29">
        <v>246</v>
      </c>
      <c r="E33" s="29">
        <v>547</v>
      </c>
      <c r="F33" s="29">
        <v>899</v>
      </c>
      <c r="G33" s="29">
        <v>933</v>
      </c>
      <c r="H33" s="29">
        <v>68</v>
      </c>
      <c r="I33" s="29">
        <v>660</v>
      </c>
      <c r="J33" s="29">
        <v>17</v>
      </c>
      <c r="K33" s="29">
        <v>851</v>
      </c>
      <c r="L33" s="29">
        <v>50</v>
      </c>
      <c r="M33" s="29">
        <v>2579</v>
      </c>
      <c r="N33" s="29">
        <v>3478</v>
      </c>
      <c r="O33"/>
      <c r="P33"/>
      <c r="Q33"/>
    </row>
    <row r="34" spans="2:17" x14ac:dyDescent="0.2">
      <c r="B34" s="82">
        <v>2007</v>
      </c>
      <c r="C34" s="29">
        <v>161</v>
      </c>
      <c r="D34" s="29">
        <v>236</v>
      </c>
      <c r="E34" s="29">
        <v>585</v>
      </c>
      <c r="F34" s="29">
        <v>982</v>
      </c>
      <c r="G34" s="29">
        <v>903</v>
      </c>
      <c r="H34" s="29">
        <v>83</v>
      </c>
      <c r="I34" s="29">
        <v>823</v>
      </c>
      <c r="J34" s="29">
        <v>22</v>
      </c>
      <c r="K34" s="29">
        <v>981</v>
      </c>
      <c r="L34" s="29">
        <v>61</v>
      </c>
      <c r="M34" s="29">
        <v>2873</v>
      </c>
      <c r="N34" s="29">
        <v>3855</v>
      </c>
      <c r="O34"/>
      <c r="P34"/>
      <c r="Q34"/>
    </row>
    <row r="35" spans="2:17" x14ac:dyDescent="0.2">
      <c r="B35" s="82">
        <v>2008</v>
      </c>
      <c r="C35" s="29">
        <v>203</v>
      </c>
      <c r="D35" s="29">
        <v>257</v>
      </c>
      <c r="E35" s="29">
        <v>475</v>
      </c>
      <c r="F35" s="29">
        <v>935</v>
      </c>
      <c r="G35" s="29">
        <v>876</v>
      </c>
      <c r="H35" s="29">
        <v>93</v>
      </c>
      <c r="I35" s="29">
        <v>759</v>
      </c>
      <c r="J35" s="29">
        <v>30</v>
      </c>
      <c r="K35" s="29">
        <v>1053</v>
      </c>
      <c r="L35" s="29">
        <v>99</v>
      </c>
      <c r="M35" s="29">
        <v>2909</v>
      </c>
      <c r="N35" s="29">
        <v>3844</v>
      </c>
      <c r="O35"/>
      <c r="P35"/>
      <c r="Q35"/>
    </row>
    <row r="36" spans="2:17" x14ac:dyDescent="0.2">
      <c r="B36" s="82">
        <v>2009</v>
      </c>
      <c r="C36" s="29">
        <v>227</v>
      </c>
      <c r="D36" s="29">
        <v>221</v>
      </c>
      <c r="E36" s="29">
        <v>481</v>
      </c>
      <c r="F36" s="29">
        <v>929</v>
      </c>
      <c r="G36" s="29">
        <v>888</v>
      </c>
      <c r="H36" s="29">
        <v>99</v>
      </c>
      <c r="I36" s="29">
        <v>770</v>
      </c>
      <c r="J36" s="29">
        <v>28</v>
      </c>
      <c r="K36" s="29">
        <v>975</v>
      </c>
      <c r="L36" s="29">
        <v>98</v>
      </c>
      <c r="M36" s="29">
        <v>2858</v>
      </c>
      <c r="N36" s="29">
        <v>3787</v>
      </c>
      <c r="O36"/>
      <c r="P36"/>
      <c r="Q36"/>
    </row>
    <row r="37" spans="2:17" x14ac:dyDescent="0.2">
      <c r="B37" s="82">
        <v>2010</v>
      </c>
      <c r="C37" s="29">
        <v>183</v>
      </c>
      <c r="D37" s="29">
        <v>166</v>
      </c>
      <c r="E37" s="29">
        <v>475</v>
      </c>
      <c r="F37" s="29">
        <v>824</v>
      </c>
      <c r="G37" s="29">
        <v>881</v>
      </c>
      <c r="H37" s="29">
        <v>71</v>
      </c>
      <c r="I37" s="29">
        <v>829</v>
      </c>
      <c r="J37" s="29">
        <v>35</v>
      </c>
      <c r="K37" s="29">
        <v>944</v>
      </c>
      <c r="L37" s="29">
        <v>114</v>
      </c>
      <c r="M37" s="29">
        <v>2875</v>
      </c>
      <c r="N37" s="29">
        <v>3699</v>
      </c>
      <c r="O37"/>
      <c r="P37"/>
      <c r="Q37"/>
    </row>
    <row r="38" spans="2:17" x14ac:dyDescent="0.2">
      <c r="B38" s="82">
        <v>2011</v>
      </c>
      <c r="C38" s="29">
        <v>186</v>
      </c>
      <c r="D38" s="29">
        <v>168</v>
      </c>
      <c r="E38" s="29">
        <v>557</v>
      </c>
      <c r="F38" s="29">
        <v>911</v>
      </c>
      <c r="G38" s="29">
        <v>891</v>
      </c>
      <c r="H38" s="29">
        <v>58</v>
      </c>
      <c r="I38" s="29">
        <v>956</v>
      </c>
      <c r="J38" s="29">
        <v>51</v>
      </c>
      <c r="K38" s="29">
        <v>988</v>
      </c>
      <c r="L38" s="29">
        <v>64</v>
      </c>
      <c r="M38" s="29">
        <v>3008</v>
      </c>
      <c r="N38" s="29">
        <v>3920</v>
      </c>
      <c r="O38"/>
      <c r="P38"/>
      <c r="Q38"/>
    </row>
    <row r="39" spans="2:17" x14ac:dyDescent="0.2">
      <c r="B39" s="82">
        <v>2012</v>
      </c>
      <c r="C39" s="29">
        <v>234</v>
      </c>
      <c r="D39" s="29">
        <v>186</v>
      </c>
      <c r="E39" s="29">
        <v>641</v>
      </c>
      <c r="F39" s="29">
        <f>SUM(C39:E39)</f>
        <v>1061</v>
      </c>
      <c r="G39" s="29">
        <v>904</v>
      </c>
      <c r="H39" s="29">
        <v>102</v>
      </c>
      <c r="I39" s="29">
        <v>1029</v>
      </c>
      <c r="J39" s="29">
        <v>33</v>
      </c>
      <c r="K39" s="29">
        <v>892</v>
      </c>
      <c r="L39" s="29">
        <v>49</v>
      </c>
      <c r="M39" s="29">
        <f>SUM(G39:L39)</f>
        <v>3009</v>
      </c>
      <c r="N39" s="29">
        <f>M39+F39</f>
        <v>4070</v>
      </c>
      <c r="O39"/>
      <c r="P39"/>
      <c r="Q39"/>
    </row>
    <row r="40" spans="2:17" x14ac:dyDescent="0.2">
      <c r="M40"/>
      <c r="O40"/>
      <c r="P40"/>
      <c r="Q40"/>
    </row>
    <row r="41" spans="2:17" x14ac:dyDescent="0.2">
      <c r="B41" s="4" t="s">
        <v>65</v>
      </c>
      <c r="M41"/>
      <c r="O41"/>
      <c r="P41"/>
      <c r="Q41"/>
    </row>
    <row r="42" spans="2:17" x14ac:dyDescent="0.2">
      <c r="B42" s="4"/>
      <c r="M42"/>
      <c r="O42"/>
      <c r="P42"/>
      <c r="Q42"/>
    </row>
    <row r="43" spans="2:17" x14ac:dyDescent="0.2">
      <c r="O43"/>
      <c r="P43"/>
      <c r="Q43"/>
    </row>
    <row r="44" spans="2:17" x14ac:dyDescent="0.2">
      <c r="O44"/>
      <c r="P44"/>
      <c r="Q44"/>
    </row>
    <row r="45" spans="2:17" x14ac:dyDescent="0.2">
      <c r="O45"/>
      <c r="P45"/>
      <c r="Q45"/>
    </row>
    <row r="46" spans="2:17" x14ac:dyDescent="0.2">
      <c r="O46"/>
      <c r="P46"/>
      <c r="Q46"/>
    </row>
    <row r="47" spans="2:17" x14ac:dyDescent="0.2">
      <c r="O47"/>
      <c r="P47"/>
      <c r="Q47"/>
    </row>
    <row r="48" spans="2:17" x14ac:dyDescent="0.2">
      <c r="O48"/>
      <c r="P48"/>
      <c r="Q48"/>
    </row>
    <row r="49" spans="15:17" x14ac:dyDescent="0.2">
      <c r="O49"/>
      <c r="P49"/>
      <c r="Q49"/>
    </row>
    <row r="50" spans="15:17" x14ac:dyDescent="0.2">
      <c r="O50"/>
      <c r="P50"/>
      <c r="Q50"/>
    </row>
    <row r="51" spans="15:17" x14ac:dyDescent="0.2">
      <c r="O51"/>
      <c r="P51"/>
      <c r="Q51"/>
    </row>
    <row r="52" spans="15:17" x14ac:dyDescent="0.2">
      <c r="O52"/>
      <c r="P52"/>
      <c r="Q52"/>
    </row>
    <row r="53" spans="15:17" x14ac:dyDescent="0.2">
      <c r="O53"/>
      <c r="P53"/>
      <c r="Q53"/>
    </row>
    <row r="54" spans="15:17" x14ac:dyDescent="0.2">
      <c r="O54"/>
      <c r="P54"/>
      <c r="Q54"/>
    </row>
    <row r="55" spans="15:17" x14ac:dyDescent="0.2">
      <c r="O55"/>
      <c r="P55"/>
      <c r="Q55"/>
    </row>
    <row r="56" spans="15:17" x14ac:dyDescent="0.2">
      <c r="O56"/>
      <c r="P56"/>
      <c r="Q56"/>
    </row>
    <row r="57" spans="15:17" x14ac:dyDescent="0.2">
      <c r="O57"/>
      <c r="P57"/>
      <c r="Q57"/>
    </row>
    <row r="58" spans="15:17" x14ac:dyDescent="0.2">
      <c r="O58"/>
      <c r="P58"/>
      <c r="Q58"/>
    </row>
    <row r="59" spans="15:17" x14ac:dyDescent="0.2">
      <c r="O59"/>
      <c r="P59"/>
      <c r="Q59"/>
    </row>
    <row r="60" spans="15:17" x14ac:dyDescent="0.2">
      <c r="O60"/>
      <c r="P60"/>
      <c r="Q60"/>
    </row>
    <row r="61" spans="15:17" x14ac:dyDescent="0.2">
      <c r="O61"/>
      <c r="P61"/>
      <c r="Q61"/>
    </row>
    <row r="62" spans="15:17" x14ac:dyDescent="0.2">
      <c r="O62"/>
      <c r="P62"/>
      <c r="Q62"/>
    </row>
    <row r="63" spans="15:17" x14ac:dyDescent="0.2">
      <c r="O63"/>
      <c r="P63"/>
      <c r="Q63"/>
    </row>
    <row r="64" spans="15:17" x14ac:dyDescent="0.2">
      <c r="O64"/>
      <c r="P64"/>
      <c r="Q64"/>
    </row>
    <row r="65" spans="3:17" x14ac:dyDescent="0.2">
      <c r="O65"/>
      <c r="P65"/>
      <c r="Q65"/>
    </row>
    <row r="66" spans="3:17" x14ac:dyDescent="0.2">
      <c r="O66"/>
      <c r="P66"/>
      <c r="Q66"/>
    </row>
    <row r="67" spans="3:17" x14ac:dyDescent="0.2">
      <c r="O67"/>
      <c r="P67"/>
      <c r="Q67"/>
    </row>
    <row r="68" spans="3:17" x14ac:dyDescent="0.2">
      <c r="O68"/>
      <c r="P68"/>
      <c r="Q68"/>
    </row>
    <row r="69" spans="3:17" x14ac:dyDescent="0.2">
      <c r="O69"/>
      <c r="P69"/>
      <c r="Q69"/>
    </row>
    <row r="70" spans="3:17" x14ac:dyDescent="0.2">
      <c r="C70" s="30"/>
      <c r="D70" s="30"/>
      <c r="E70" s="30"/>
      <c r="F70" s="30"/>
      <c r="G70" s="30"/>
      <c r="H70" s="30"/>
      <c r="I70" s="30"/>
      <c r="J70" s="30"/>
      <c r="K70" s="30"/>
      <c r="O70"/>
      <c r="P70"/>
      <c r="Q70"/>
    </row>
    <row r="71" spans="3:17" x14ac:dyDescent="0.2">
      <c r="O71"/>
      <c r="P71"/>
      <c r="Q71"/>
    </row>
    <row r="72" spans="3:17" x14ac:dyDescent="0.2">
      <c r="O72"/>
      <c r="P72"/>
      <c r="Q72"/>
    </row>
    <row r="73" spans="3:17" x14ac:dyDescent="0.2">
      <c r="O73"/>
      <c r="P73"/>
      <c r="Q73"/>
    </row>
    <row r="74" spans="3:17" x14ac:dyDescent="0.2">
      <c r="O74"/>
      <c r="P74"/>
      <c r="Q74"/>
    </row>
    <row r="75" spans="3:17" x14ac:dyDescent="0.2">
      <c r="O75"/>
      <c r="P75"/>
      <c r="Q75"/>
    </row>
    <row r="76" spans="3:17" x14ac:dyDescent="0.2">
      <c r="O76"/>
      <c r="P76"/>
      <c r="Q76"/>
    </row>
    <row r="77" spans="3:17" x14ac:dyDescent="0.2">
      <c r="O77"/>
      <c r="P77"/>
      <c r="Q77"/>
    </row>
    <row r="78" spans="3:17" x14ac:dyDescent="0.2">
      <c r="O78"/>
      <c r="P78"/>
      <c r="Q78"/>
    </row>
    <row r="79" spans="3:17" x14ac:dyDescent="0.2">
      <c r="O79"/>
      <c r="P79"/>
      <c r="Q79"/>
    </row>
    <row r="80" spans="3:17" x14ac:dyDescent="0.2">
      <c r="O80"/>
      <c r="P80"/>
      <c r="Q80"/>
    </row>
    <row r="81" spans="15:17" x14ac:dyDescent="0.2">
      <c r="O81"/>
      <c r="P81"/>
      <c r="Q81"/>
    </row>
    <row r="82" spans="15:17" x14ac:dyDescent="0.2">
      <c r="O82"/>
      <c r="P82"/>
      <c r="Q82"/>
    </row>
    <row r="83" spans="15:17" x14ac:dyDescent="0.2">
      <c r="O83"/>
      <c r="P83"/>
      <c r="Q83"/>
    </row>
    <row r="84" spans="15:17" x14ac:dyDescent="0.2">
      <c r="O84"/>
      <c r="P84"/>
      <c r="Q84"/>
    </row>
    <row r="85" spans="15:17" x14ac:dyDescent="0.2">
      <c r="O85"/>
      <c r="P85"/>
      <c r="Q85"/>
    </row>
    <row r="86" spans="15:17" x14ac:dyDescent="0.2">
      <c r="O86"/>
      <c r="P86"/>
      <c r="Q86"/>
    </row>
    <row r="87" spans="15:17" x14ac:dyDescent="0.2">
      <c r="O87"/>
      <c r="P87"/>
      <c r="Q87"/>
    </row>
    <row r="88" spans="15:17" x14ac:dyDescent="0.2">
      <c r="O88"/>
      <c r="P88"/>
      <c r="Q88"/>
    </row>
    <row r="89" spans="15:17" x14ac:dyDescent="0.2">
      <c r="O89"/>
      <c r="P89"/>
      <c r="Q89"/>
    </row>
    <row r="90" spans="15:17" x14ac:dyDescent="0.2">
      <c r="O90"/>
      <c r="P90"/>
      <c r="Q90"/>
    </row>
    <row r="91" spans="15:17" x14ac:dyDescent="0.2">
      <c r="O91"/>
      <c r="P91"/>
      <c r="Q91"/>
    </row>
    <row r="92" spans="15:17" x14ac:dyDescent="0.2">
      <c r="O92"/>
      <c r="P92"/>
      <c r="Q92"/>
    </row>
    <row r="93" spans="15:17" x14ac:dyDescent="0.2">
      <c r="O93"/>
      <c r="P93"/>
      <c r="Q93"/>
    </row>
    <row r="94" spans="15:17" x14ac:dyDescent="0.2">
      <c r="O94"/>
      <c r="P94"/>
      <c r="Q94"/>
    </row>
    <row r="95" spans="15:17" x14ac:dyDescent="0.2">
      <c r="O95"/>
      <c r="P95"/>
      <c r="Q95"/>
    </row>
    <row r="96" spans="15:17" x14ac:dyDescent="0.2">
      <c r="O96"/>
      <c r="P96"/>
      <c r="Q96"/>
    </row>
  </sheetData>
  <sheetProtection selectLockedCells="1" selectUnlockedCells="1"/>
  <mergeCells count="4">
    <mergeCell ref="N4:N5"/>
    <mergeCell ref="G4:M4"/>
    <mergeCell ref="C4:F4"/>
    <mergeCell ref="B4:B5"/>
  </mergeCells>
  <pageMargins left="0.78740157480314965" right="0.59055118110236227" top="0.78740157480314965" bottom="0.86614173228346458" header="0.51181102362204722" footer="0.35433070866141736"/>
  <pageSetup paperSize="9" scale="61" firstPageNumber="0" orientation="portrait" r:id="rId1"/>
  <headerFooter alignWithMargins="0">
    <oddFooter>&amp;L&amp;9Statistik Aargau
www.ag.ch/statistik
062 835 13 00, statistik@ag.ch&amp;R&amp;9Baustatistik 2012/2013
Reihe stat.kurzinfo Nr. 6 | Januar 2014</oddFooter>
  </headerFooter>
  <rowBreaks count="1" manualBreakCount="1">
    <brk id="13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43"/>
  <sheetViews>
    <sheetView showGridLines="0" zoomScaleNormal="100" zoomScaleSheetLayoutView="100" workbookViewId="0">
      <pane ySplit="4" topLeftCell="A5" activePane="bottomLeft" state="frozen"/>
      <selection activeCell="H18" sqref="H18"/>
      <selection pane="bottomLeft" activeCell="G14" sqref="G14"/>
    </sheetView>
  </sheetViews>
  <sheetFormatPr baseColWidth="10" defaultRowHeight="12.75" x14ac:dyDescent="0.2"/>
  <cols>
    <col min="1" max="1" width="3.7109375" customWidth="1"/>
    <col min="2" max="2" width="5.85546875" customWidth="1"/>
  </cols>
  <sheetData>
    <row r="1" spans="1:11" ht="15.75" customHeight="1" x14ac:dyDescent="0.25">
      <c r="A1" s="46" t="str">
        <f>Inhaltsverzeichnis!B23&amp;" "&amp;Inhaltsverzeichnis!C23&amp;": "&amp;Inhaltsverzeichnis!E23</f>
        <v>Tabelle 6: Entwicklung der Bautätigkeit nach Bauobjektkategorien, 1979 – 2012 (ohne öffentliche Unterhaltsarbeiten), in 1'000 Franken</v>
      </c>
    </row>
    <row r="3" spans="1:11" x14ac:dyDescent="0.2">
      <c r="A3" s="1"/>
    </row>
    <row r="4" spans="1:11" ht="51" x14ac:dyDescent="0.2">
      <c r="B4" s="80" t="s">
        <v>21</v>
      </c>
      <c r="C4" s="80" t="s">
        <v>66</v>
      </c>
      <c r="D4" s="80" t="s">
        <v>67</v>
      </c>
      <c r="E4" s="80" t="s">
        <v>68</v>
      </c>
      <c r="F4" s="80" t="s">
        <v>69</v>
      </c>
      <c r="G4" s="80" t="s">
        <v>70</v>
      </c>
      <c r="H4" s="80" t="s">
        <v>71</v>
      </c>
      <c r="I4" s="80" t="s">
        <v>72</v>
      </c>
      <c r="J4" s="123" t="s">
        <v>73</v>
      </c>
      <c r="K4" s="123" t="s">
        <v>30</v>
      </c>
    </row>
    <row r="5" spans="1:11" x14ac:dyDescent="0.2">
      <c r="B5" s="82">
        <v>1979</v>
      </c>
      <c r="C5" s="95">
        <v>176975</v>
      </c>
      <c r="D5" s="95">
        <v>41785</v>
      </c>
      <c r="E5" s="95">
        <v>32283</v>
      </c>
      <c r="F5" s="95">
        <v>51375</v>
      </c>
      <c r="G5" s="95">
        <v>147789</v>
      </c>
      <c r="H5" s="95">
        <v>29402</v>
      </c>
      <c r="I5" s="95">
        <v>258358</v>
      </c>
      <c r="J5" s="95">
        <v>649092</v>
      </c>
      <c r="K5" s="95">
        <v>1387059</v>
      </c>
    </row>
    <row r="6" spans="1:11" x14ac:dyDescent="0.2">
      <c r="B6" s="82">
        <v>1980</v>
      </c>
      <c r="C6" s="95">
        <v>172828</v>
      </c>
      <c r="D6" s="95">
        <v>59253</v>
      </c>
      <c r="E6" s="95">
        <v>30116</v>
      </c>
      <c r="F6" s="95">
        <v>58616</v>
      </c>
      <c r="G6" s="95">
        <v>185419</v>
      </c>
      <c r="H6" s="95">
        <v>35027</v>
      </c>
      <c r="I6" s="95">
        <v>383887</v>
      </c>
      <c r="J6" s="95">
        <v>841017</v>
      </c>
      <c r="K6" s="95">
        <v>1766163</v>
      </c>
    </row>
    <row r="7" spans="1:11" x14ac:dyDescent="0.2">
      <c r="B7" s="82">
        <v>1985</v>
      </c>
      <c r="C7" s="95">
        <v>183912</v>
      </c>
      <c r="D7" s="95">
        <v>101065</v>
      </c>
      <c r="E7" s="95">
        <v>70379</v>
      </c>
      <c r="F7" s="95">
        <v>61485</v>
      </c>
      <c r="G7" s="95">
        <v>180066</v>
      </c>
      <c r="H7" s="95">
        <v>41499</v>
      </c>
      <c r="I7" s="95">
        <v>500658</v>
      </c>
      <c r="J7" s="95">
        <v>1311402</v>
      </c>
      <c r="K7" s="95">
        <v>2451066</v>
      </c>
    </row>
    <row r="8" spans="1:11" x14ac:dyDescent="0.2">
      <c r="B8" s="82">
        <v>1986</v>
      </c>
      <c r="C8" s="95">
        <v>172670</v>
      </c>
      <c r="D8" s="95">
        <v>108752</v>
      </c>
      <c r="E8" s="95">
        <v>78229</v>
      </c>
      <c r="F8" s="95">
        <v>69046</v>
      </c>
      <c r="G8" s="95">
        <v>184177</v>
      </c>
      <c r="H8" s="95">
        <v>46445</v>
      </c>
      <c r="I8" s="95">
        <v>504074</v>
      </c>
      <c r="J8" s="95">
        <v>1239379</v>
      </c>
      <c r="K8" s="95">
        <v>2402772</v>
      </c>
    </row>
    <row r="9" spans="1:11" x14ac:dyDescent="0.2">
      <c r="B9" s="82">
        <v>1987</v>
      </c>
      <c r="C9" s="95">
        <v>184237</v>
      </c>
      <c r="D9" s="95">
        <v>107246</v>
      </c>
      <c r="E9" s="95">
        <v>73970</v>
      </c>
      <c r="F9" s="95">
        <v>87482</v>
      </c>
      <c r="G9" s="95">
        <v>193864</v>
      </c>
      <c r="H9" s="95">
        <v>50672</v>
      </c>
      <c r="I9" s="95">
        <v>549619</v>
      </c>
      <c r="J9" s="95">
        <v>1341580</v>
      </c>
      <c r="K9" s="95">
        <v>2588670</v>
      </c>
    </row>
    <row r="10" spans="1:11" x14ac:dyDescent="0.2">
      <c r="B10" s="82">
        <v>1988</v>
      </c>
      <c r="C10" s="95">
        <v>226663</v>
      </c>
      <c r="D10" s="95">
        <v>116816</v>
      </c>
      <c r="E10" s="95">
        <v>50833</v>
      </c>
      <c r="F10" s="95">
        <v>68596</v>
      </c>
      <c r="G10" s="95">
        <v>245065</v>
      </c>
      <c r="H10" s="95">
        <v>51343</v>
      </c>
      <c r="I10" s="95">
        <v>668126</v>
      </c>
      <c r="J10" s="95">
        <v>1400116</v>
      </c>
      <c r="K10" s="95">
        <v>2827558</v>
      </c>
    </row>
    <row r="11" spans="1:11" x14ac:dyDescent="0.2">
      <c r="B11" s="82">
        <v>1989</v>
      </c>
      <c r="C11" s="95">
        <v>321062</v>
      </c>
      <c r="D11" s="95">
        <v>126367</v>
      </c>
      <c r="E11" s="95">
        <v>59561</v>
      </c>
      <c r="F11" s="95">
        <v>68979</v>
      </c>
      <c r="G11" s="95">
        <v>329215</v>
      </c>
      <c r="H11" s="95">
        <v>56824</v>
      </c>
      <c r="I11" s="95">
        <v>794566</v>
      </c>
      <c r="J11" s="95">
        <v>1454894</v>
      </c>
      <c r="K11" s="95">
        <v>3211468</v>
      </c>
    </row>
    <row r="12" spans="1:11" x14ac:dyDescent="0.2">
      <c r="B12" s="82">
        <v>1990</v>
      </c>
      <c r="C12" s="95">
        <v>336941</v>
      </c>
      <c r="D12" s="95">
        <v>132563</v>
      </c>
      <c r="E12" s="95">
        <v>107178</v>
      </c>
      <c r="F12" s="95">
        <v>77697</v>
      </c>
      <c r="G12" s="95">
        <v>265622</v>
      </c>
      <c r="H12" s="95">
        <v>64234</v>
      </c>
      <c r="I12" s="95">
        <v>964198</v>
      </c>
      <c r="J12" s="95">
        <v>1501409</v>
      </c>
      <c r="K12" s="95">
        <v>3449842</v>
      </c>
    </row>
    <row r="13" spans="1:11" x14ac:dyDescent="0.2">
      <c r="B13" s="82">
        <v>1991</v>
      </c>
      <c r="C13" s="95">
        <v>377915</v>
      </c>
      <c r="D13" s="95">
        <v>140084</v>
      </c>
      <c r="E13" s="95">
        <v>134679</v>
      </c>
      <c r="F13" s="95">
        <v>88184</v>
      </c>
      <c r="G13" s="95">
        <v>258385</v>
      </c>
      <c r="H13" s="95">
        <v>61650</v>
      </c>
      <c r="I13" s="95">
        <v>895735</v>
      </c>
      <c r="J13" s="95">
        <v>1462659</v>
      </c>
      <c r="K13" s="95">
        <v>3419291</v>
      </c>
    </row>
    <row r="14" spans="1:11" x14ac:dyDescent="0.2">
      <c r="B14" s="82">
        <v>1992</v>
      </c>
      <c r="C14" s="95">
        <v>449645</v>
      </c>
      <c r="D14" s="95">
        <v>167429</v>
      </c>
      <c r="E14" s="95">
        <v>82809</v>
      </c>
      <c r="F14" s="95">
        <v>84805</v>
      </c>
      <c r="G14" s="95">
        <v>276664</v>
      </c>
      <c r="H14" s="95">
        <v>50116</v>
      </c>
      <c r="I14" s="95">
        <v>982194</v>
      </c>
      <c r="J14" s="95">
        <v>1522848</v>
      </c>
      <c r="K14" s="95">
        <v>3616510</v>
      </c>
    </row>
    <row r="15" spans="1:11" x14ac:dyDescent="0.2">
      <c r="B15" s="82">
        <v>1993</v>
      </c>
      <c r="C15" s="95">
        <v>494028</v>
      </c>
      <c r="D15" s="95">
        <v>181064</v>
      </c>
      <c r="E15" s="95">
        <v>72913</v>
      </c>
      <c r="F15" s="95">
        <v>81815</v>
      </c>
      <c r="G15" s="95">
        <v>283800</v>
      </c>
      <c r="H15" s="95">
        <v>49816</v>
      </c>
      <c r="I15" s="95">
        <v>867366</v>
      </c>
      <c r="J15" s="95">
        <v>1714476</v>
      </c>
      <c r="K15" s="95">
        <v>3745278</v>
      </c>
    </row>
    <row r="16" spans="1:11" x14ac:dyDescent="0.2">
      <c r="B16" s="82">
        <v>1994</v>
      </c>
      <c r="C16" s="95">
        <v>419714</v>
      </c>
      <c r="D16" s="95">
        <v>182673</v>
      </c>
      <c r="E16" s="95">
        <v>91596</v>
      </c>
      <c r="F16" s="95">
        <v>76320</v>
      </c>
      <c r="G16" s="95">
        <v>294711</v>
      </c>
      <c r="H16" s="95">
        <v>39632</v>
      </c>
      <c r="I16" s="95">
        <v>796777</v>
      </c>
      <c r="J16" s="95">
        <v>2117478</v>
      </c>
      <c r="K16" s="95">
        <v>4018901</v>
      </c>
    </row>
    <row r="17" spans="2:11" x14ac:dyDescent="0.2">
      <c r="B17" s="82">
        <v>1995</v>
      </c>
      <c r="C17" s="95">
        <v>397425</v>
      </c>
      <c r="D17" s="95">
        <v>161882</v>
      </c>
      <c r="E17" s="95">
        <v>76159</v>
      </c>
      <c r="F17" s="95">
        <v>56991</v>
      </c>
      <c r="G17" s="95">
        <v>248943</v>
      </c>
      <c r="H17" s="95">
        <v>39907</v>
      </c>
      <c r="I17" s="95">
        <v>744283</v>
      </c>
      <c r="J17" s="95">
        <v>1937360</v>
      </c>
      <c r="K17" s="95">
        <v>3662950</v>
      </c>
    </row>
    <row r="18" spans="2:11" x14ac:dyDescent="0.2">
      <c r="B18" s="82">
        <v>1996</v>
      </c>
      <c r="C18" s="95">
        <v>383112</v>
      </c>
      <c r="D18" s="95">
        <v>85532</v>
      </c>
      <c r="E18" s="95">
        <v>87368</v>
      </c>
      <c r="F18" s="95">
        <v>54901</v>
      </c>
      <c r="G18" s="95">
        <v>299074</v>
      </c>
      <c r="H18" s="95">
        <v>40558</v>
      </c>
      <c r="I18" s="95">
        <v>473320</v>
      </c>
      <c r="J18" s="95">
        <v>1704002</v>
      </c>
      <c r="K18" s="95">
        <v>3127867</v>
      </c>
    </row>
    <row r="19" spans="2:11" x14ac:dyDescent="0.2">
      <c r="B19" s="82">
        <v>1997</v>
      </c>
      <c r="C19" s="95">
        <v>227025</v>
      </c>
      <c r="D19" s="95">
        <v>129242</v>
      </c>
      <c r="E19" s="95">
        <v>85033</v>
      </c>
      <c r="F19" s="95">
        <v>53410</v>
      </c>
      <c r="G19" s="95">
        <v>273840</v>
      </c>
      <c r="H19" s="95">
        <v>51576</v>
      </c>
      <c r="I19" s="95">
        <v>483378</v>
      </c>
      <c r="J19" s="95">
        <v>1495888</v>
      </c>
      <c r="K19" s="95">
        <v>2799392</v>
      </c>
    </row>
    <row r="20" spans="2:11" x14ac:dyDescent="0.2">
      <c r="B20" s="82">
        <v>1998</v>
      </c>
      <c r="C20" s="95">
        <v>213983</v>
      </c>
      <c r="D20" s="95">
        <v>130556</v>
      </c>
      <c r="E20" s="95">
        <v>70091</v>
      </c>
      <c r="F20" s="95">
        <v>65693</v>
      </c>
      <c r="G20" s="95">
        <v>223129</v>
      </c>
      <c r="H20" s="95">
        <v>37016</v>
      </c>
      <c r="I20" s="95">
        <v>463278</v>
      </c>
      <c r="J20" s="95">
        <v>1575536</v>
      </c>
      <c r="K20" s="95">
        <v>2779282</v>
      </c>
    </row>
    <row r="21" spans="2:11" x14ac:dyDescent="0.2">
      <c r="B21" s="82">
        <v>1999</v>
      </c>
      <c r="C21" s="95">
        <v>246720</v>
      </c>
      <c r="D21" s="95">
        <v>129996</v>
      </c>
      <c r="E21" s="95">
        <v>62488</v>
      </c>
      <c r="F21" s="95">
        <v>56879</v>
      </c>
      <c r="G21" s="95">
        <v>181494</v>
      </c>
      <c r="H21" s="95">
        <v>42731</v>
      </c>
      <c r="I21" s="95">
        <v>489742</v>
      </c>
      <c r="J21" s="95">
        <v>1508099</v>
      </c>
      <c r="K21" s="95">
        <v>2718149</v>
      </c>
    </row>
    <row r="22" spans="2:11" x14ac:dyDescent="0.2">
      <c r="B22" s="82">
        <v>2000</v>
      </c>
      <c r="C22" s="95">
        <v>298314</v>
      </c>
      <c r="D22" s="95">
        <v>117871</v>
      </c>
      <c r="E22" s="95">
        <v>92500</v>
      </c>
      <c r="F22" s="95">
        <v>73904</v>
      </c>
      <c r="G22" s="95">
        <v>205352</v>
      </c>
      <c r="H22" s="95">
        <v>45316</v>
      </c>
      <c r="I22" s="95">
        <v>553598</v>
      </c>
      <c r="J22" s="95">
        <v>1462944</v>
      </c>
      <c r="K22" s="95">
        <v>2849799</v>
      </c>
    </row>
    <row r="23" spans="2:11" x14ac:dyDescent="0.2">
      <c r="B23" s="82">
        <v>2001</v>
      </c>
      <c r="C23" s="95">
        <v>278230</v>
      </c>
      <c r="D23" s="95">
        <v>98408</v>
      </c>
      <c r="E23" s="95">
        <v>73036</v>
      </c>
      <c r="F23" s="95">
        <v>65250</v>
      </c>
      <c r="G23" s="95">
        <v>133578</v>
      </c>
      <c r="H23" s="95">
        <v>40554</v>
      </c>
      <c r="I23" s="95">
        <v>575073</v>
      </c>
      <c r="J23" s="95">
        <v>1376131</v>
      </c>
      <c r="K23" s="95">
        <v>2640260</v>
      </c>
    </row>
    <row r="24" spans="2:11" x14ac:dyDescent="0.2">
      <c r="B24" s="82">
        <v>2002</v>
      </c>
      <c r="C24" s="95">
        <v>366728</v>
      </c>
      <c r="D24" s="95">
        <v>112692</v>
      </c>
      <c r="E24" s="95">
        <v>30284</v>
      </c>
      <c r="F24" s="95">
        <v>92801</v>
      </c>
      <c r="G24" s="95">
        <v>120104</v>
      </c>
      <c r="H24" s="95">
        <v>25584</v>
      </c>
      <c r="I24" s="95">
        <v>577500</v>
      </c>
      <c r="J24" s="95">
        <v>1448120</v>
      </c>
      <c r="K24" s="95">
        <v>2773813</v>
      </c>
    </row>
    <row r="25" spans="2:11" x14ac:dyDescent="0.2">
      <c r="B25" s="82">
        <v>2003</v>
      </c>
      <c r="C25" s="95">
        <v>313408</v>
      </c>
      <c r="D25" s="95">
        <v>130336</v>
      </c>
      <c r="E25" s="95">
        <v>74777</v>
      </c>
      <c r="F25" s="95">
        <v>73992</v>
      </c>
      <c r="G25" s="95">
        <v>141376</v>
      </c>
      <c r="H25" s="95">
        <v>47390</v>
      </c>
      <c r="I25" s="95">
        <v>417052</v>
      </c>
      <c r="J25" s="95">
        <v>1524387</v>
      </c>
      <c r="K25" s="95">
        <v>2722718</v>
      </c>
    </row>
    <row r="26" spans="2:11" x14ac:dyDescent="0.2">
      <c r="B26" s="82">
        <v>2004</v>
      </c>
      <c r="C26" s="95">
        <v>342936</v>
      </c>
      <c r="D26" s="95">
        <v>118624</v>
      </c>
      <c r="E26" s="95">
        <v>80168</v>
      </c>
      <c r="F26" s="95">
        <v>84714</v>
      </c>
      <c r="G26" s="95">
        <v>142340</v>
      </c>
      <c r="H26" s="95">
        <v>38352</v>
      </c>
      <c r="I26" s="95">
        <v>482344</v>
      </c>
      <c r="J26" s="95">
        <v>1771858</v>
      </c>
      <c r="K26" s="95">
        <v>3061336</v>
      </c>
    </row>
    <row r="27" spans="2:11" x14ac:dyDescent="0.2">
      <c r="B27" s="82">
        <v>2005</v>
      </c>
      <c r="C27" s="95">
        <v>316804</v>
      </c>
      <c r="D27" s="95">
        <v>130026</v>
      </c>
      <c r="E27" s="95">
        <v>76075</v>
      </c>
      <c r="F27" s="95">
        <v>64444</v>
      </c>
      <c r="G27" s="95">
        <v>162482</v>
      </c>
      <c r="H27" s="95">
        <v>39822</v>
      </c>
      <c r="I27" s="95">
        <v>548198</v>
      </c>
      <c r="J27" s="95">
        <v>1942901</v>
      </c>
      <c r="K27" s="95">
        <v>3280752</v>
      </c>
    </row>
    <row r="28" spans="2:11" x14ac:dyDescent="0.2">
      <c r="B28" s="82">
        <v>2006</v>
      </c>
      <c r="C28" s="95">
        <v>341841</v>
      </c>
      <c r="D28" s="95">
        <v>133994</v>
      </c>
      <c r="E28" s="95">
        <v>66865</v>
      </c>
      <c r="F28" s="95">
        <v>68073</v>
      </c>
      <c r="G28" s="95">
        <v>125149</v>
      </c>
      <c r="H28" s="95">
        <v>40101</v>
      </c>
      <c r="I28" s="95">
        <v>542561</v>
      </c>
      <c r="J28" s="95">
        <v>1876591</v>
      </c>
      <c r="K28" s="95">
        <v>3195175</v>
      </c>
    </row>
    <row r="29" spans="2:11" x14ac:dyDescent="0.2">
      <c r="B29" s="82">
        <v>2007</v>
      </c>
      <c r="C29" s="95">
        <v>314538</v>
      </c>
      <c r="D29" s="95">
        <v>154086</v>
      </c>
      <c r="E29" s="95">
        <v>72482</v>
      </c>
      <c r="F29" s="95">
        <v>51056</v>
      </c>
      <c r="G29" s="95">
        <v>144191</v>
      </c>
      <c r="H29" s="95">
        <v>43838</v>
      </c>
      <c r="I29" s="95">
        <v>661807</v>
      </c>
      <c r="J29" s="95">
        <v>2120443</v>
      </c>
      <c r="K29" s="95">
        <v>3562441</v>
      </c>
    </row>
    <row r="30" spans="2:11" x14ac:dyDescent="0.2">
      <c r="B30" s="82">
        <v>2008</v>
      </c>
      <c r="C30" s="95">
        <v>426047</v>
      </c>
      <c r="D30" s="95">
        <v>87644</v>
      </c>
      <c r="E30" s="95">
        <v>81774</v>
      </c>
      <c r="F30" s="95">
        <v>72025</v>
      </c>
      <c r="G30" s="95">
        <v>128213</v>
      </c>
      <c r="H30" s="95">
        <v>39771</v>
      </c>
      <c r="I30" s="95">
        <v>706055</v>
      </c>
      <c r="J30" s="95">
        <v>2021622</v>
      </c>
      <c r="K30" s="95">
        <v>3563151</v>
      </c>
    </row>
    <row r="31" spans="2:11" x14ac:dyDescent="0.2">
      <c r="B31" s="82">
        <v>2009</v>
      </c>
      <c r="C31" s="29">
        <v>424196</v>
      </c>
      <c r="D31" s="29">
        <v>61582</v>
      </c>
      <c r="E31" s="29">
        <v>77369</v>
      </c>
      <c r="F31" s="29">
        <v>69959</v>
      </c>
      <c r="G31" s="29">
        <v>146145</v>
      </c>
      <c r="H31" s="29">
        <v>40493</v>
      </c>
      <c r="I31" s="29">
        <v>584722</v>
      </c>
      <c r="J31" s="29">
        <v>2103361</v>
      </c>
      <c r="K31" s="29">
        <v>3507827</v>
      </c>
    </row>
    <row r="32" spans="2:11" x14ac:dyDescent="0.2">
      <c r="B32" s="82">
        <v>2010</v>
      </c>
      <c r="C32" s="29">
        <v>328734</v>
      </c>
      <c r="D32" s="29">
        <v>61532</v>
      </c>
      <c r="E32" s="29">
        <v>49869</v>
      </c>
      <c r="F32" s="29">
        <v>58310</v>
      </c>
      <c r="G32" s="29">
        <v>160690</v>
      </c>
      <c r="H32" s="29">
        <v>38052</v>
      </c>
      <c r="I32" s="29">
        <v>578951</v>
      </c>
      <c r="J32" s="29">
        <v>2128811</v>
      </c>
      <c r="K32" s="29">
        <v>3404949</v>
      </c>
    </row>
    <row r="33" spans="2:11" x14ac:dyDescent="0.2">
      <c r="B33" s="82">
        <v>2011</v>
      </c>
      <c r="C33" s="29">
        <v>317162</v>
      </c>
      <c r="D33" s="29">
        <v>141149</v>
      </c>
      <c r="E33" s="29">
        <v>50299</v>
      </c>
      <c r="F33" s="29">
        <v>91183</v>
      </c>
      <c r="G33" s="29">
        <v>136816</v>
      </c>
      <c r="H33" s="29">
        <v>28231</v>
      </c>
      <c r="I33" s="29">
        <v>589884</v>
      </c>
      <c r="J33" s="29">
        <v>2211509</v>
      </c>
      <c r="K33" s="29">
        <v>3566233</v>
      </c>
    </row>
    <row r="34" spans="2:11" x14ac:dyDescent="0.2">
      <c r="B34" s="82">
        <v>2012</v>
      </c>
      <c r="C34" s="95">
        <v>373702</v>
      </c>
      <c r="D34" s="95">
        <v>214777</v>
      </c>
      <c r="E34" s="95">
        <v>51727</v>
      </c>
      <c r="F34" s="95">
        <v>68167</v>
      </c>
      <c r="G34" s="95">
        <v>187404</v>
      </c>
      <c r="H34" s="95">
        <v>38457</v>
      </c>
      <c r="I34" s="95">
        <v>529674</v>
      </c>
      <c r="J34" s="95">
        <v>2243210</v>
      </c>
      <c r="K34" s="95">
        <v>3707118</v>
      </c>
    </row>
    <row r="43" spans="2:11" x14ac:dyDescent="0.2">
      <c r="G43" s="52"/>
    </row>
  </sheetData>
  <sheetProtection selectLockedCells="1" selectUnlockedCells="1"/>
  <pageMargins left="0.78740157480314965" right="0.59055118110236227" top="0.78740157480314965" bottom="0.86614173228346458" header="0.51181102362204722" footer="0.35433070866141736"/>
  <pageSetup paperSize="9" scale="74" firstPageNumber="0" orientation="portrait" horizontalDpi="300" verticalDpi="300" r:id="rId1"/>
  <headerFooter alignWithMargins="0">
    <oddFooter>&amp;L&amp;9Statistik Aargau
www.ag.ch/statistik
062 835 13 00, statistik@ag.ch&amp;R&amp;9Baustatistik 2012/2013
Reihe stat.kurzinfo Nr. 6 | Januar 2014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52"/>
  <sheetViews>
    <sheetView showGridLines="0" zoomScaleNormal="100" zoomScaleSheetLayoutView="100" workbookViewId="0">
      <selection activeCell="F53" sqref="F53"/>
    </sheetView>
  </sheetViews>
  <sheetFormatPr baseColWidth="10" defaultRowHeight="12.75" x14ac:dyDescent="0.2"/>
  <cols>
    <col min="1" max="1" width="3.7109375" customWidth="1"/>
    <col min="2" max="2" width="25.42578125" customWidth="1"/>
    <col min="3" max="8" width="13.5703125" customWidth="1"/>
  </cols>
  <sheetData>
    <row r="1" spans="1:8" ht="15.75" x14ac:dyDescent="0.25">
      <c r="A1" s="17" t="str">
        <f>Inhaltsverzeichnis!B24&amp;" "&amp;Inhaltsverzeichnis!C24&amp;": "&amp;Inhaltsverzeichnis!E24</f>
        <v>Tabelle 7: Bautätigkeit ausgewählter Bauobjektkategorien nach Bauart, 2011 und 2012 (in 1’000 Franken)</v>
      </c>
    </row>
    <row r="3" spans="1:8" x14ac:dyDescent="0.2">
      <c r="A3" s="1"/>
    </row>
    <row r="4" spans="1:8" ht="12.75" customHeight="1" x14ac:dyDescent="0.2">
      <c r="B4" s="190" t="s">
        <v>74</v>
      </c>
      <c r="C4" s="190" t="s">
        <v>75</v>
      </c>
      <c r="D4" s="190"/>
      <c r="E4" s="190" t="s">
        <v>76</v>
      </c>
      <c r="F4" s="190"/>
      <c r="G4" s="190" t="s">
        <v>30</v>
      </c>
      <c r="H4" s="190"/>
    </row>
    <row r="5" spans="1:8" x14ac:dyDescent="0.2">
      <c r="B5" s="190"/>
      <c r="C5" s="78">
        <v>2011</v>
      </c>
      <c r="D5" s="78">
        <v>2012</v>
      </c>
      <c r="E5" s="78">
        <v>2011</v>
      </c>
      <c r="F5" s="78">
        <v>2012</v>
      </c>
      <c r="G5" s="78">
        <v>2011</v>
      </c>
      <c r="H5" s="78">
        <v>2012</v>
      </c>
    </row>
    <row r="6" spans="1:8" x14ac:dyDescent="0.2">
      <c r="B6" s="202" t="s">
        <v>73</v>
      </c>
      <c r="C6" s="202"/>
      <c r="D6" s="202"/>
      <c r="E6" s="202"/>
      <c r="F6" s="202"/>
      <c r="G6" s="202"/>
      <c r="H6" s="202"/>
    </row>
    <row r="7" spans="1:8" x14ac:dyDescent="0.2">
      <c r="B7" s="31" t="s">
        <v>77</v>
      </c>
      <c r="C7" s="29">
        <v>610812</v>
      </c>
      <c r="D7" s="29">
        <v>585003</v>
      </c>
      <c r="E7" s="29">
        <v>125378</v>
      </c>
      <c r="F7" s="29">
        <v>121763</v>
      </c>
      <c r="G7" s="29">
        <v>736190</v>
      </c>
      <c r="H7" s="29">
        <v>706766</v>
      </c>
    </row>
    <row r="8" spans="1:8" x14ac:dyDescent="0.2">
      <c r="B8" s="31" t="s">
        <v>78</v>
      </c>
      <c r="C8" s="29">
        <v>1142891</v>
      </c>
      <c r="D8" s="29">
        <v>1139667</v>
      </c>
      <c r="E8" s="29">
        <v>95283</v>
      </c>
      <c r="F8" s="29">
        <v>98723</v>
      </c>
      <c r="G8" s="29">
        <v>1238174</v>
      </c>
      <c r="H8" s="29">
        <v>1238390</v>
      </c>
    </row>
    <row r="9" spans="1:8" ht="14.25" x14ac:dyDescent="0.2">
      <c r="B9" s="31" t="s">
        <v>79</v>
      </c>
      <c r="C9" s="29">
        <v>162440</v>
      </c>
      <c r="D9" s="29">
        <v>191252</v>
      </c>
      <c r="E9" s="29">
        <v>74705</v>
      </c>
      <c r="F9" s="29">
        <v>106802</v>
      </c>
      <c r="G9" s="29">
        <v>237145</v>
      </c>
      <c r="H9" s="29">
        <v>298054</v>
      </c>
    </row>
    <row r="10" spans="1:8" x14ac:dyDescent="0.2">
      <c r="B10" s="32" t="s">
        <v>30</v>
      </c>
      <c r="C10" s="91">
        <v>1916143</v>
      </c>
      <c r="D10" s="91">
        <f>SUM(D7:D9)</f>
        <v>1915922</v>
      </c>
      <c r="E10" s="91">
        <f>SUM(E7:E9)</f>
        <v>295366</v>
      </c>
      <c r="F10" s="91">
        <f>SUM(F7:F9)</f>
        <v>327288</v>
      </c>
      <c r="G10" s="91">
        <f>SUM(G7:G9)</f>
        <v>2211509</v>
      </c>
      <c r="H10" s="91">
        <f>SUM(H7:H9)</f>
        <v>2243210</v>
      </c>
    </row>
    <row r="11" spans="1:8" x14ac:dyDescent="0.2">
      <c r="B11" s="202" t="s">
        <v>80</v>
      </c>
      <c r="C11" s="202"/>
      <c r="D11" s="202"/>
      <c r="E11" s="202"/>
      <c r="F11" s="202"/>
      <c r="G11" s="202"/>
      <c r="H11" s="202"/>
    </row>
    <row r="12" spans="1:8" x14ac:dyDescent="0.2">
      <c r="B12" s="31" t="s">
        <v>81</v>
      </c>
      <c r="C12" s="29">
        <v>120948</v>
      </c>
      <c r="D12" s="29">
        <v>98411</v>
      </c>
      <c r="E12" s="29">
        <v>82268</v>
      </c>
      <c r="F12" s="29">
        <v>83411</v>
      </c>
      <c r="G12" s="29">
        <v>203216</v>
      </c>
      <c r="H12" s="29">
        <v>181822</v>
      </c>
    </row>
    <row r="13" spans="1:8" x14ac:dyDescent="0.2">
      <c r="B13" s="31" t="s">
        <v>82</v>
      </c>
      <c r="C13" s="29">
        <v>73968</v>
      </c>
      <c r="D13" s="29">
        <v>45074</v>
      </c>
      <c r="E13" s="29">
        <v>49199</v>
      </c>
      <c r="F13" s="29">
        <v>44007</v>
      </c>
      <c r="G13" s="29">
        <v>123167</v>
      </c>
      <c r="H13" s="29">
        <v>89081</v>
      </c>
    </row>
    <row r="14" spans="1:8" x14ac:dyDescent="0.2">
      <c r="B14" s="31" t="s">
        <v>83</v>
      </c>
      <c r="C14" s="29">
        <v>101483</v>
      </c>
      <c r="D14" s="29">
        <v>91379</v>
      </c>
      <c r="E14" s="29">
        <v>36596</v>
      </c>
      <c r="F14" s="29">
        <v>46844</v>
      </c>
      <c r="G14" s="29">
        <v>138079</v>
      </c>
      <c r="H14" s="29">
        <v>138223</v>
      </c>
    </row>
    <row r="15" spans="1:8" x14ac:dyDescent="0.2">
      <c r="B15" s="31" t="s">
        <v>84</v>
      </c>
      <c r="C15" s="29">
        <v>38426</v>
      </c>
      <c r="D15" s="29">
        <v>35605</v>
      </c>
      <c r="E15" s="29">
        <v>48241</v>
      </c>
      <c r="F15" s="29">
        <v>38784</v>
      </c>
      <c r="G15" s="29">
        <v>86667</v>
      </c>
      <c r="H15" s="29">
        <v>74389</v>
      </c>
    </row>
    <row r="16" spans="1:8" x14ac:dyDescent="0.2">
      <c r="B16" s="31" t="s">
        <v>85</v>
      </c>
      <c r="C16" s="29">
        <v>11836</v>
      </c>
      <c r="D16" s="29">
        <v>15121</v>
      </c>
      <c r="E16" s="29">
        <v>7276</v>
      </c>
      <c r="F16" s="29">
        <v>5966</v>
      </c>
      <c r="G16" s="29">
        <v>19112</v>
      </c>
      <c r="H16" s="29">
        <v>21087</v>
      </c>
    </row>
    <row r="17" spans="2:8" ht="14.25" x14ac:dyDescent="0.2">
      <c r="B17" s="31" t="s">
        <v>86</v>
      </c>
      <c r="C17" s="29">
        <v>4705</v>
      </c>
      <c r="D17" s="94" t="s">
        <v>417</v>
      </c>
      <c r="E17" s="29">
        <v>515</v>
      </c>
      <c r="F17" s="29">
        <v>1689</v>
      </c>
      <c r="G17" s="29">
        <v>5220</v>
      </c>
      <c r="H17" s="29">
        <v>1689</v>
      </c>
    </row>
    <row r="18" spans="2:8" x14ac:dyDescent="0.2">
      <c r="B18" s="31" t="s">
        <v>87</v>
      </c>
      <c r="C18" s="29">
        <v>4692</v>
      </c>
      <c r="D18" s="29">
        <v>9791</v>
      </c>
      <c r="E18" s="29">
        <v>9731</v>
      </c>
      <c r="F18" s="29">
        <v>13592</v>
      </c>
      <c r="G18" s="29">
        <v>14423</v>
      </c>
      <c r="H18" s="29">
        <v>23383</v>
      </c>
    </row>
    <row r="19" spans="2:8" x14ac:dyDescent="0.2">
      <c r="B19" s="32" t="s">
        <v>30</v>
      </c>
      <c r="C19" s="91">
        <f t="shared" ref="C19:H19" si="0">SUM(C12:C18)</f>
        <v>356058</v>
      </c>
      <c r="D19" s="91">
        <f t="shared" si="0"/>
        <v>295381</v>
      </c>
      <c r="E19" s="91">
        <f t="shared" si="0"/>
        <v>233826</v>
      </c>
      <c r="F19" s="91">
        <f t="shared" si="0"/>
        <v>234293</v>
      </c>
      <c r="G19" s="91">
        <f t="shared" si="0"/>
        <v>589884</v>
      </c>
      <c r="H19" s="91">
        <f t="shared" si="0"/>
        <v>529674</v>
      </c>
    </row>
    <row r="21" spans="2:8" x14ac:dyDescent="0.2">
      <c r="B21" s="4" t="s">
        <v>88</v>
      </c>
    </row>
    <row r="22" spans="2:8" x14ac:dyDescent="0.2">
      <c r="B22" s="4" t="s">
        <v>89</v>
      </c>
    </row>
    <row r="51" spans="1:1" x14ac:dyDescent="0.2">
      <c r="A51" s="1"/>
    </row>
    <row r="52" spans="1:1" ht="12.75" customHeight="1" x14ac:dyDescent="0.2"/>
  </sheetData>
  <sheetProtection selectLockedCells="1" selectUnlockedCells="1"/>
  <mergeCells count="6">
    <mergeCell ref="B11:H11"/>
    <mergeCell ref="B4:B5"/>
    <mergeCell ref="C4:D4"/>
    <mergeCell ref="E4:F4"/>
    <mergeCell ref="G4:H4"/>
    <mergeCell ref="B6:H6"/>
  </mergeCells>
  <pageMargins left="0.78740157480314965" right="0.59055118110236227" top="0.78740157480314965" bottom="0.86614173228346458" header="0.51181102362204722" footer="0.35433070866141736"/>
  <pageSetup paperSize="9" scale="74" firstPageNumber="0" orientation="portrait" horizontalDpi="300" verticalDpi="300" r:id="rId1"/>
  <headerFooter alignWithMargins="0">
    <oddFooter>&amp;L&amp;9Statistik Aargau
www.ag.ch/statistik
062 835 13 00, statistik@ag.ch&amp;R&amp;9Baustatistik 2012/2013
Reihe stat.kurzinfo Nr. 6 | Januar 2014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E52"/>
  <sheetViews>
    <sheetView showGridLines="0" view="pageBreakPreview" zoomScaleNormal="100" zoomScaleSheetLayoutView="100" workbookViewId="0"/>
  </sheetViews>
  <sheetFormatPr baseColWidth="10" defaultRowHeight="12.75" x14ac:dyDescent="0.2"/>
  <cols>
    <col min="1" max="1" width="3.7109375" customWidth="1"/>
    <col min="2" max="2" width="41.5703125" customWidth="1"/>
    <col min="3" max="5" width="25" customWidth="1"/>
  </cols>
  <sheetData>
    <row r="1" spans="1:5" ht="15.75" x14ac:dyDescent="0.25">
      <c r="A1" s="17" t="str">
        <f>Inhaltsverzeichnis!B25&amp;" "&amp;Inhaltsverzeichnis!C25&amp;": "&amp;Inhaltsverzeichnis!E25</f>
        <v>Tabelle 8: Bauvorhaben nach Auftraggebern, 2012 und 2013</v>
      </c>
    </row>
    <row r="3" spans="1:5" x14ac:dyDescent="0.2">
      <c r="A3" s="1"/>
    </row>
    <row r="4" spans="1:5" ht="12.75" customHeight="1" x14ac:dyDescent="0.2">
      <c r="B4" s="193" t="s">
        <v>74</v>
      </c>
      <c r="C4" s="190" t="s">
        <v>90</v>
      </c>
      <c r="D4" s="190"/>
      <c r="E4" s="191" t="s">
        <v>91</v>
      </c>
    </row>
    <row r="5" spans="1:5" x14ac:dyDescent="0.2">
      <c r="B5" s="193"/>
      <c r="C5" s="28">
        <v>2012</v>
      </c>
      <c r="D5" s="28">
        <v>2013</v>
      </c>
      <c r="E5" s="191"/>
    </row>
    <row r="6" spans="1:5" x14ac:dyDescent="0.2">
      <c r="B6" s="202" t="s">
        <v>28</v>
      </c>
      <c r="C6" s="202"/>
      <c r="D6" s="202"/>
      <c r="E6" s="202"/>
    </row>
    <row r="7" spans="1:5" x14ac:dyDescent="0.2">
      <c r="B7" s="31" t="s">
        <v>60</v>
      </c>
      <c r="C7" s="29">
        <v>252574</v>
      </c>
      <c r="D7" s="29">
        <v>263283</v>
      </c>
      <c r="E7" s="41">
        <f>(D7/C7-1)*100</f>
        <v>4.2399455209166437</v>
      </c>
    </row>
    <row r="8" spans="1:5" x14ac:dyDescent="0.2">
      <c r="B8" s="31" t="s">
        <v>61</v>
      </c>
      <c r="C8" s="29">
        <v>174225</v>
      </c>
      <c r="D8" s="29">
        <v>163509</v>
      </c>
      <c r="E8" s="41">
        <f>(D8/C8-1)*100</f>
        <v>-6.1506672406371088</v>
      </c>
    </row>
    <row r="9" spans="1:5" x14ac:dyDescent="0.2">
      <c r="B9" s="31" t="s">
        <v>62</v>
      </c>
      <c r="C9" s="29">
        <v>612368</v>
      </c>
      <c r="D9" s="29">
        <v>629057</v>
      </c>
      <c r="E9" s="41">
        <f>(D9/C9-1)*100</f>
        <v>2.7253220285841095</v>
      </c>
    </row>
    <row r="10" spans="1:5" x14ac:dyDescent="0.2">
      <c r="B10" s="32" t="s">
        <v>30</v>
      </c>
      <c r="C10" s="91">
        <v>1039167</v>
      </c>
      <c r="D10" s="91">
        <f>SUM(D7:D9)</f>
        <v>1055849</v>
      </c>
      <c r="E10" s="96">
        <f>(D10/C10-1)*100</f>
        <v>1.605324264531105</v>
      </c>
    </row>
    <row r="11" spans="1:5" x14ac:dyDescent="0.2">
      <c r="B11" s="202" t="s">
        <v>29</v>
      </c>
      <c r="C11" s="202"/>
      <c r="D11" s="202"/>
      <c r="E11" s="202"/>
    </row>
    <row r="12" spans="1:5" x14ac:dyDescent="0.2">
      <c r="B12" s="31" t="s">
        <v>92</v>
      </c>
      <c r="C12" s="29">
        <v>847155</v>
      </c>
      <c r="D12" s="29">
        <v>913476</v>
      </c>
      <c r="E12" s="41">
        <f t="shared" ref="E12:E18" si="0">(D12/C12-1)*100</f>
        <v>7.8286736193494688</v>
      </c>
    </row>
    <row r="13" spans="1:5" x14ac:dyDescent="0.2">
      <c r="B13" s="31" t="s">
        <v>93</v>
      </c>
      <c r="C13" s="29">
        <v>66025</v>
      </c>
      <c r="D13" s="29">
        <v>155939</v>
      </c>
      <c r="E13" s="41">
        <f t="shared" si="0"/>
        <v>136.18174933737222</v>
      </c>
    </row>
    <row r="14" spans="1:5" x14ac:dyDescent="0.2">
      <c r="B14" s="31" t="s">
        <v>94</v>
      </c>
      <c r="C14" s="29">
        <v>1090273</v>
      </c>
      <c r="D14" s="29">
        <v>1247567</v>
      </c>
      <c r="E14" s="41">
        <f t="shared" si="0"/>
        <v>14.427028826725042</v>
      </c>
    </row>
    <row r="15" spans="1:5" x14ac:dyDescent="0.2">
      <c r="B15" s="31" t="s">
        <v>95</v>
      </c>
      <c r="C15" s="29">
        <v>44636</v>
      </c>
      <c r="D15" s="29">
        <v>24182</v>
      </c>
      <c r="E15" s="41">
        <f t="shared" si="0"/>
        <v>-45.823998566179768</v>
      </c>
    </row>
    <row r="16" spans="1:5" x14ac:dyDescent="0.2">
      <c r="B16" s="31" t="s">
        <v>96</v>
      </c>
      <c r="C16" s="29">
        <v>28353</v>
      </c>
      <c r="D16" s="29">
        <v>19714</v>
      </c>
      <c r="E16" s="41">
        <f t="shared" si="0"/>
        <v>-30.469438860085351</v>
      </c>
    </row>
    <row r="17" spans="2:5" x14ac:dyDescent="0.2">
      <c r="B17" s="31" t="s">
        <v>97</v>
      </c>
      <c r="C17" s="29">
        <v>1012052</v>
      </c>
      <c r="D17" s="29">
        <v>1001731</v>
      </c>
      <c r="E17" s="41">
        <f t="shared" si="0"/>
        <v>-1.0198092588127872</v>
      </c>
    </row>
    <row r="18" spans="2:5" x14ac:dyDescent="0.2">
      <c r="B18" s="32" t="s">
        <v>30</v>
      </c>
      <c r="C18" s="91">
        <v>3088494</v>
      </c>
      <c r="D18" s="91">
        <f>SUM(D12:D17)</f>
        <v>3362609</v>
      </c>
      <c r="E18" s="96">
        <f t="shared" si="0"/>
        <v>8.8753612602129106</v>
      </c>
    </row>
    <row r="19" spans="2:5" x14ac:dyDescent="0.2">
      <c r="B19" s="202" t="s">
        <v>30</v>
      </c>
      <c r="C19" s="202"/>
      <c r="D19" s="202"/>
      <c r="E19" s="202"/>
    </row>
    <row r="20" spans="2:5" x14ac:dyDescent="0.2">
      <c r="B20" s="32" t="s">
        <v>98</v>
      </c>
      <c r="C20" s="91">
        <v>4127661</v>
      </c>
      <c r="D20" s="91">
        <f>D10+D18</f>
        <v>4418458</v>
      </c>
      <c r="E20" s="96">
        <f>(D20/C20-1)*100</f>
        <v>7.0450795256684184</v>
      </c>
    </row>
    <row r="49" spans="1:1" ht="15.75" x14ac:dyDescent="0.25">
      <c r="A49" s="17"/>
    </row>
    <row r="51" spans="1:1" x14ac:dyDescent="0.2">
      <c r="A51" s="1"/>
    </row>
    <row r="52" spans="1:1" ht="12.75" customHeight="1" x14ac:dyDescent="0.2"/>
  </sheetData>
  <sheetProtection selectLockedCells="1" selectUnlockedCells="1"/>
  <mergeCells count="6">
    <mergeCell ref="B19:E19"/>
    <mergeCell ref="B4:B5"/>
    <mergeCell ref="C4:D4"/>
    <mergeCell ref="E4:E5"/>
    <mergeCell ref="B6:E6"/>
    <mergeCell ref="B11:E11"/>
  </mergeCells>
  <pageMargins left="0.78740157480314965" right="0.59055118110236227" top="0.78740157480314965" bottom="0.86614173228346458" header="0.51181102362204722" footer="0.35433070866141736"/>
  <pageSetup paperSize="9" scale="74" firstPageNumber="0" orientation="portrait" horizontalDpi="300" verticalDpi="300" r:id="rId1"/>
  <headerFooter alignWithMargins="0">
    <oddFooter>&amp;L&amp;9Statistik Aargau
www.ag.ch/statistik
062 835 13 00, statistik@ag.ch&amp;R&amp;9Baustatistik 2012/2013
Reihe stat.kurzinfo Nr. 6 | Januar 2014</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24</vt:i4>
      </vt:variant>
    </vt:vector>
  </HeadingPairs>
  <TitlesOfParts>
    <vt:vector size="54"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Karte</vt:lpstr>
      <vt:lpstr>Begriffe</vt:lpstr>
      <vt:lpstr>Methodische Hinweise</vt:lpstr>
      <vt:lpstr>Inhaltsverzeichnis!Druckbereich</vt:lpstr>
      <vt:lpstr>Karte!Druckbereich</vt:lpstr>
      <vt:lpstr>'Methodische Hinweise'!Druckbereich</vt:lpstr>
      <vt:lpstr>'T1'!Druckbereich</vt:lpstr>
      <vt:lpstr>'T10'!Druckbereich</vt:lpstr>
      <vt:lpstr>'T11'!Druckbereich</vt:lpstr>
      <vt:lpstr>'T12'!Druckbereich</vt:lpstr>
      <vt:lpstr>'T14'!Druckbereich</vt:lpstr>
      <vt:lpstr>'T15'!Druckbereich</vt:lpstr>
      <vt:lpstr>'T16'!Druckbereich</vt:lpstr>
      <vt:lpstr>'T17'!Druckbereich</vt:lpstr>
      <vt:lpstr>'T19'!Druckbereich</vt:lpstr>
      <vt:lpstr>'T2'!Druckbereich</vt:lpstr>
      <vt:lpstr>'T22'!Druckbereich</vt:lpstr>
      <vt:lpstr>'T3'!Druckbereich</vt:lpstr>
      <vt:lpstr>'T4'!Druckbereich</vt:lpstr>
      <vt:lpstr>'T5'!Druckbereich</vt:lpstr>
      <vt:lpstr>'T6'!Druckbereich</vt:lpstr>
      <vt:lpstr>'T7'!Druckbereich</vt:lpstr>
      <vt:lpstr>'T8'!Druckbereich</vt:lpstr>
      <vt:lpstr>'T12'!Drucktitel</vt:lpstr>
      <vt:lpstr>'T13'!Drucktitel</vt:lpstr>
      <vt:lpstr>'T17'!Drucktitel</vt:lpstr>
      <vt:lpstr>'T22'!Drucktitel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Lischka  Marc DFRSTAAG</dc:creator>
  <cp:lastModifiedBy>Steiner Ruedi  DFRSTAAG</cp:lastModifiedBy>
  <cp:lastPrinted>2014-01-08T06:22:52Z</cp:lastPrinted>
  <dcterms:created xsi:type="dcterms:W3CDTF">2013-11-04T08:06:33Z</dcterms:created>
  <dcterms:modified xsi:type="dcterms:W3CDTF">2015-05-05T15:30:37Z</dcterms:modified>
</cp:coreProperties>
</file>