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charts/chart10.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64011"/>
  <mc:AlternateContent xmlns:mc="http://schemas.openxmlformats.org/markup-compatibility/2006">
    <mc:Choice Requires="x15">
      <x15ac:absPath xmlns:x15ac="http://schemas.microsoft.com/office/spreadsheetml/2010/11/ac" url="L:\Publikationen\01_Bevölkerung_Jahrespublikation\02_Tabellen\"/>
    </mc:Choice>
  </mc:AlternateContent>
  <bookViews>
    <workbookView xWindow="1080" yWindow="540" windowWidth="18090" windowHeight="2415" tabRatio="882"/>
  </bookViews>
  <sheets>
    <sheet name="Inhaltsverzeichnis" sheetId="40" r:id="rId1"/>
    <sheet name="T1" sheetId="2" r:id="rId2"/>
    <sheet name="T2" sheetId="3" r:id="rId3"/>
    <sheet name="T3" sheetId="4" r:id="rId4"/>
    <sheet name="T4" sheetId="5" r:id="rId5"/>
    <sheet name="T5" sheetId="9" r:id="rId6"/>
    <sheet name="T6" sheetId="11" r:id="rId7"/>
    <sheet name="T7" sheetId="33" r:id="rId8"/>
    <sheet name="T8" sheetId="35" r:id="rId9"/>
    <sheet name="T9" sheetId="12" r:id="rId10"/>
    <sheet name="T10" sheetId="13" r:id="rId11"/>
    <sheet name="T11" sheetId="14" r:id="rId12"/>
    <sheet name="T12" sheetId="7" r:id="rId13"/>
    <sheet name="T13" sheetId="24" r:id="rId14"/>
    <sheet name="T14" sheetId="25" r:id="rId15"/>
    <sheet name="T15" sheetId="27" r:id="rId16"/>
    <sheet name="T16" sheetId="28" r:id="rId17"/>
    <sheet name="T17" sheetId="30" r:id="rId18"/>
    <sheet name="T18" sheetId="36" r:id="rId19"/>
    <sheet name="T19" sheetId="37" r:id="rId20"/>
    <sheet name="T20" sheetId="38" r:id="rId21"/>
    <sheet name="T21" sheetId="39" r:id="rId22"/>
    <sheet name="Karte" sheetId="32" r:id="rId23"/>
    <sheet name="Methodische Hinweise" sheetId="10" r:id="rId24"/>
  </sheets>
  <definedNames>
    <definedName name="_xlnm.Print_Area" localSheetId="0">Inhaltsverzeichnis!$A$1:$D$58</definedName>
    <definedName name="_xlnm.Print_Area" localSheetId="22">Karte!$A$1:$K$61</definedName>
    <definedName name="_xlnm.Print_Area" localSheetId="23">'Methodische Hinweise'!$A$1:$G$17</definedName>
    <definedName name="_xlnm.Print_Area" localSheetId="1">'T1'!$A$1:$K$87</definedName>
    <definedName name="_xlnm.Print_Area" localSheetId="10">'T10'!$A$1:$K$65</definedName>
    <definedName name="_xlnm.Print_Area" localSheetId="11">'T11'!$A$1:$K$141</definedName>
    <definedName name="_xlnm.Print_Area" localSheetId="14">'T14'!$A$1:$L$183</definedName>
    <definedName name="_xlnm.Print_Area" localSheetId="15">'T15'!$A$1:$I$97</definedName>
    <definedName name="_xlnm.Print_Area" localSheetId="16">'T16'!$A$1:$L$68</definedName>
    <definedName name="_xlnm.Print_Area" localSheetId="17">'T17'!$A$1:$L$6</definedName>
    <definedName name="_xlnm.Print_Area" localSheetId="18">'T18'!$A$1:$L$219</definedName>
    <definedName name="_xlnm.Print_Area" localSheetId="19">'T19'!$A$1:$L$218</definedName>
    <definedName name="_xlnm.Print_Area" localSheetId="2">'T2'!$A$1:$M$104</definedName>
    <definedName name="_xlnm.Print_Area" localSheetId="20">'T20'!$A$1:$L$218</definedName>
    <definedName name="_xlnm.Print_Area" localSheetId="21">'T21'!$A$1:$K$218</definedName>
    <definedName name="_xlnm.Print_Area" localSheetId="3">'T3'!$A$1:$N$49</definedName>
    <definedName name="_xlnm.Print_Area" localSheetId="4">'T4'!$A$1:$K$65</definedName>
    <definedName name="_xlnm.Print_Area" localSheetId="5">'T5'!$A$1:$N$110</definedName>
    <definedName name="_xlnm.Print_Area" localSheetId="6">'T6'!$A$1:$K$91</definedName>
    <definedName name="_xlnm.Print_Area" localSheetId="7">'T7'!$A$1:$K$82</definedName>
    <definedName name="_xlnm.Print_Area" localSheetId="8">'T8'!$A$1:$G$78</definedName>
    <definedName name="_xlnm.Print_Area" localSheetId="9">'T9'!$A$1:$K$46</definedName>
    <definedName name="_xlnm.Print_Titles" localSheetId="12">'T12'!$1:$5</definedName>
    <definedName name="_xlnm.Print_Titles" localSheetId="13">'T13'!$1:$3</definedName>
    <definedName name="_xlnm.Print_Titles" localSheetId="17">'T17'!$1:$5</definedName>
    <definedName name="_xlnm.Print_Titles" localSheetId="18">'T18'!$1:$7</definedName>
    <definedName name="_xlnm.Print_Titles" localSheetId="19">'T19'!$1:$6</definedName>
    <definedName name="_xlnm.Print_Titles" localSheetId="20">'T20'!$1:$6</definedName>
    <definedName name="_xlnm.Print_Titles" localSheetId="21">'T21'!$1:$6</definedName>
  </definedNames>
  <calcPr calcId="162913"/>
</workbook>
</file>

<file path=xl/calcChain.xml><?xml version="1.0" encoding="utf-8"?>
<calcChain xmlns="http://schemas.openxmlformats.org/spreadsheetml/2006/main">
  <c r="N56" i="27" l="1"/>
  <c r="J56" i="27"/>
  <c r="I56" i="27"/>
  <c r="H56" i="27"/>
  <c r="N55" i="27" l="1"/>
  <c r="I55" i="27"/>
  <c r="J55" i="27"/>
  <c r="H55" i="27"/>
  <c r="A1" i="24" l="1"/>
  <c r="A1" i="10" l="1"/>
  <c r="J7" i="27" l="1"/>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6" i="27"/>
  <c r="N51" i="27" l="1"/>
  <c r="N52" i="27"/>
  <c r="N53" i="27"/>
  <c r="N54" i="27"/>
  <c r="I52" i="27"/>
  <c r="I53" i="27"/>
  <c r="I54" i="27"/>
  <c r="H52" i="27"/>
  <c r="H53" i="27"/>
  <c r="H54" i="27"/>
  <c r="A1" i="30" l="1"/>
  <c r="L65" i="28" l="1"/>
  <c r="K65" i="28"/>
  <c r="J65" i="28"/>
  <c r="I65" i="28"/>
  <c r="H65" i="28"/>
  <c r="G65" i="28"/>
  <c r="F65" i="28"/>
  <c r="E65" i="28"/>
  <c r="D65" i="28"/>
  <c r="C65" i="28"/>
  <c r="C66" i="28"/>
  <c r="L50" i="28" l="1"/>
  <c r="K50" i="28"/>
  <c r="J50" i="28"/>
  <c r="I50" i="28"/>
  <c r="H50" i="28"/>
  <c r="G50" i="28"/>
  <c r="F50" i="28"/>
  <c r="E50" i="28"/>
  <c r="D50" i="28"/>
  <c r="G5" i="13" l="1"/>
  <c r="A1" i="4" l="1"/>
  <c r="M6" i="11" l="1"/>
  <c r="A1" i="2" l="1"/>
  <c r="A1" i="32"/>
  <c r="A1" i="39"/>
  <c r="A1" i="38"/>
  <c r="A1" i="37"/>
  <c r="A1" i="36"/>
  <c r="A1" i="28"/>
  <c r="A1" i="27"/>
  <c r="A1" i="25"/>
  <c r="A1" i="7"/>
  <c r="A58" i="14"/>
  <c r="A29" i="14"/>
  <c r="A1" i="14"/>
  <c r="A1" i="13"/>
  <c r="A35" i="12"/>
  <c r="A1" i="12"/>
  <c r="A1" i="35"/>
  <c r="A58" i="35"/>
  <c r="A1" i="33"/>
  <c r="A60" i="33"/>
  <c r="A1" i="11"/>
  <c r="A1" i="9"/>
  <c r="A1" i="5"/>
  <c r="A1" i="3"/>
  <c r="I51" i="27" l="1"/>
  <c r="H51" i="27"/>
  <c r="M50" i="11" l="1"/>
  <c r="N50" i="27" l="1"/>
  <c r="I50" i="27"/>
  <c r="H50" i="27"/>
  <c r="M8" i="11" l="1"/>
  <c r="M49" i="11"/>
  <c r="C8" i="24" l="1"/>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7" i="24"/>
  <c r="M7" i="11" l="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N49" i="27" l="1"/>
  <c r="N48" i="27"/>
  <c r="N47" i="27"/>
  <c r="N46" i="27"/>
  <c r="N45" i="27"/>
  <c r="N44" i="27"/>
  <c r="N43" i="27"/>
  <c r="N42" i="27"/>
  <c r="N41" i="27"/>
  <c r="N40" i="27"/>
  <c r="N39" i="27"/>
  <c r="N38" i="27"/>
  <c r="N37" i="27"/>
  <c r="N36" i="27"/>
  <c r="N35" i="27"/>
  <c r="N34" i="27"/>
  <c r="N33" i="27"/>
  <c r="N32" i="27"/>
  <c r="N31" i="27"/>
  <c r="N30" i="27"/>
  <c r="N29" i="27"/>
  <c r="N28" i="27"/>
  <c r="N27" i="27"/>
  <c r="N26" i="27"/>
  <c r="N25" i="27"/>
  <c r="N24" i="27"/>
  <c r="N23" i="27"/>
  <c r="N22" i="27"/>
  <c r="N21" i="27"/>
  <c r="N20" i="27"/>
  <c r="N19" i="27"/>
  <c r="N18" i="27"/>
  <c r="N17" i="27"/>
  <c r="N16" i="27"/>
  <c r="N15" i="27"/>
  <c r="N14" i="27"/>
  <c r="N13" i="27"/>
  <c r="N12" i="27"/>
  <c r="N11" i="27"/>
  <c r="N10" i="27"/>
  <c r="N9" i="27"/>
  <c r="N8" i="27"/>
  <c r="N7" i="27"/>
  <c r="N6" i="27"/>
  <c r="G6" i="13"/>
  <c r="G7" i="13"/>
  <c r="G8" i="13"/>
  <c r="G9" i="13"/>
  <c r="G10" i="13"/>
  <c r="G11" i="13"/>
  <c r="G12" i="13"/>
  <c r="G13" i="13"/>
  <c r="G14" i="13"/>
  <c r="G15" i="13"/>
  <c r="G16" i="13"/>
  <c r="G17" i="13"/>
  <c r="G18" i="13"/>
  <c r="G19" i="13"/>
  <c r="G20" i="13"/>
  <c r="G21" i="13"/>
  <c r="G22" i="13"/>
  <c r="G23" i="13"/>
  <c r="G24" i="13"/>
  <c r="G25" i="13"/>
  <c r="G26" i="13"/>
  <c r="G27" i="13"/>
  <c r="G28" i="13"/>
  <c r="G29" i="13"/>
  <c r="I49" i="27" l="1"/>
  <c r="H49" i="27"/>
  <c r="I48" i="27"/>
  <c r="H48" i="27"/>
  <c r="I47" i="27" l="1"/>
  <c r="H47" i="27"/>
  <c r="I46" i="27" l="1"/>
  <c r="H46" i="27"/>
  <c r="D64" i="28" l="1"/>
  <c r="E64" i="28"/>
  <c r="F64" i="28"/>
  <c r="G64" i="28"/>
  <c r="H64" i="28"/>
  <c r="I64" i="28"/>
  <c r="J64" i="28"/>
  <c r="K64" i="28"/>
  <c r="L64" i="28"/>
  <c r="D66" i="28"/>
  <c r="E66" i="28"/>
  <c r="F66" i="28"/>
  <c r="G66" i="28"/>
  <c r="H66" i="28"/>
  <c r="I66" i="28"/>
  <c r="J66" i="28"/>
  <c r="K66" i="28"/>
  <c r="L66" i="28"/>
  <c r="C64" i="28"/>
  <c r="C56" i="28"/>
  <c r="E49" i="28"/>
  <c r="F49" i="28"/>
  <c r="G49" i="28"/>
  <c r="H49" i="28"/>
  <c r="I49" i="28"/>
  <c r="J49" i="28"/>
  <c r="K49" i="28"/>
  <c r="L49" i="28"/>
  <c r="E51" i="28"/>
  <c r="F51" i="28"/>
  <c r="G51" i="28"/>
  <c r="H51" i="28"/>
  <c r="I51" i="28"/>
  <c r="J51" i="28"/>
  <c r="K51" i="28"/>
  <c r="L51" i="28"/>
  <c r="D51" i="28"/>
  <c r="D49" i="28"/>
  <c r="D60" i="28"/>
  <c r="E60" i="28"/>
  <c r="F60" i="28"/>
  <c r="G60" i="28"/>
  <c r="H60" i="28"/>
  <c r="I60" i="28"/>
  <c r="J60" i="28"/>
  <c r="K60" i="28"/>
  <c r="L60" i="28"/>
  <c r="D61" i="28"/>
  <c r="E61" i="28"/>
  <c r="F61" i="28"/>
  <c r="G61" i="28"/>
  <c r="H61" i="28"/>
  <c r="I61" i="28"/>
  <c r="J61" i="28"/>
  <c r="K61" i="28"/>
  <c r="L61" i="28"/>
  <c r="D62" i="28"/>
  <c r="E62" i="28"/>
  <c r="F62" i="28"/>
  <c r="G62" i="28"/>
  <c r="H62" i="28"/>
  <c r="I62" i="28"/>
  <c r="J62" i="28"/>
  <c r="K62" i="28"/>
  <c r="L62" i="28"/>
  <c r="C62" i="28"/>
  <c r="C61" i="28"/>
  <c r="C60" i="28"/>
  <c r="D45" i="28"/>
  <c r="D56" i="28"/>
  <c r="E56" i="28"/>
  <c r="F56" i="28"/>
  <c r="G56" i="28"/>
  <c r="H56" i="28"/>
  <c r="I56" i="28"/>
  <c r="J56" i="28"/>
  <c r="K56" i="28"/>
  <c r="L56" i="28"/>
  <c r="D57" i="28"/>
  <c r="E57" i="28"/>
  <c r="F57" i="28"/>
  <c r="G57" i="28"/>
  <c r="H57" i="28"/>
  <c r="I57" i="28"/>
  <c r="J57" i="28"/>
  <c r="K57" i="28"/>
  <c r="L57" i="28"/>
  <c r="D58" i="28"/>
  <c r="E58" i="28"/>
  <c r="F58" i="28"/>
  <c r="G58" i="28"/>
  <c r="H58" i="28"/>
  <c r="I58" i="28"/>
  <c r="J58" i="28"/>
  <c r="K58" i="28"/>
  <c r="L58" i="28"/>
  <c r="C58" i="28"/>
  <c r="C57" i="28"/>
  <c r="E45" i="28"/>
  <c r="F45" i="28"/>
  <c r="G45" i="28"/>
  <c r="H45" i="28"/>
  <c r="I45" i="28"/>
  <c r="J45" i="28"/>
  <c r="K45" i="28"/>
  <c r="L45" i="28"/>
  <c r="E46" i="28"/>
  <c r="F46" i="28"/>
  <c r="G46" i="28"/>
  <c r="H46" i="28"/>
  <c r="I46" i="28"/>
  <c r="J46" i="28"/>
  <c r="K46" i="28"/>
  <c r="L46" i="28"/>
  <c r="E47" i="28"/>
  <c r="F47" i="28"/>
  <c r="G47" i="28"/>
  <c r="H47" i="28"/>
  <c r="I47" i="28"/>
  <c r="J47" i="28"/>
  <c r="K47" i="28"/>
  <c r="L47" i="28"/>
  <c r="D47" i="28"/>
  <c r="D46" i="28"/>
  <c r="E43" i="28"/>
  <c r="E42" i="28"/>
  <c r="F42" i="28"/>
  <c r="G42" i="28"/>
  <c r="H42" i="28"/>
  <c r="I42" i="28"/>
  <c r="J42" i="28"/>
  <c r="K42" i="28"/>
  <c r="L42" i="28"/>
  <c r="F43" i="28"/>
  <c r="G43" i="28"/>
  <c r="H43" i="28"/>
  <c r="I43" i="28"/>
  <c r="J43" i="28"/>
  <c r="K43" i="28"/>
  <c r="L43" i="28"/>
  <c r="D43" i="28"/>
  <c r="D42" i="28"/>
  <c r="L41" i="28"/>
  <c r="E41" i="28"/>
  <c r="F41" i="28"/>
  <c r="G41" i="28"/>
  <c r="H41" i="28"/>
  <c r="I41" i="28"/>
  <c r="J41" i="28"/>
  <c r="K41" i="28"/>
  <c r="D41" i="28"/>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I45" i="27"/>
  <c r="I6"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7" i="27"/>
  <c r="H8" i="27"/>
  <c r="H9" i="27"/>
  <c r="H10" i="27"/>
  <c r="H11" i="27"/>
  <c r="H12" i="27"/>
  <c r="H13" i="27"/>
  <c r="H14" i="27"/>
  <c r="H15" i="27"/>
  <c r="H16" i="27"/>
  <c r="H17" i="27"/>
  <c r="H18" i="27"/>
  <c r="H19" i="27"/>
  <c r="H6" i="27"/>
</calcChain>
</file>

<file path=xl/comments1.xml><?xml version="1.0" encoding="utf-8"?>
<comments xmlns="http://schemas.openxmlformats.org/spreadsheetml/2006/main">
  <authors>
    <author>Ha Le Yen</author>
    <author>Zanetta Andrea</author>
  </authors>
  <commentList>
    <comment ref="K12" authorId="0" shapeId="0">
      <text>
        <r>
          <rPr>
            <sz val="8"/>
            <color indexed="81"/>
            <rFont val="Arial"/>
            <family val="2"/>
          </rPr>
          <t>siehe Fussnote 1</t>
        </r>
      </text>
    </comment>
    <comment ref="K22" authorId="0" shapeId="0">
      <text>
        <r>
          <rPr>
            <sz val="8"/>
            <color indexed="81"/>
            <rFont val="Arial"/>
            <family val="2"/>
          </rPr>
          <t xml:space="preserve">siehe Fussnote 1
</t>
        </r>
      </text>
    </comment>
    <comment ref="K44" authorId="0" shapeId="0">
      <text>
        <r>
          <rPr>
            <b/>
            <sz val="8"/>
            <color indexed="81"/>
            <rFont val="Arial"/>
            <family val="2"/>
          </rPr>
          <t>siehe Fussnote 2</t>
        </r>
        <r>
          <rPr>
            <sz val="9"/>
            <color indexed="81"/>
            <rFont val="Segoe UI"/>
            <family val="2"/>
          </rPr>
          <t xml:space="preserve">
</t>
        </r>
      </text>
    </comment>
    <comment ref="B52" authorId="1" shapeId="0">
      <text>
        <r>
          <rPr>
            <b/>
            <sz val="9"/>
            <color indexed="81"/>
            <rFont val="Segoe UI"/>
            <charset val="1"/>
          </rPr>
          <t>siehe Fussnote 3</t>
        </r>
      </text>
    </comment>
  </commentList>
</comments>
</file>

<file path=xl/sharedStrings.xml><?xml version="1.0" encoding="utf-8"?>
<sst xmlns="http://schemas.openxmlformats.org/spreadsheetml/2006/main" count="1781" uniqueCount="460">
  <si>
    <t>Bereini-gungen</t>
  </si>
  <si>
    <t>Gemeinde</t>
  </si>
  <si>
    <t>Seengen</t>
  </si>
  <si>
    <t>Seon</t>
  </si>
  <si>
    <t>Staufen</t>
  </si>
  <si>
    <t>Bezirk Muri</t>
  </si>
  <si>
    <t>Abtwil</t>
  </si>
  <si>
    <t>Aristau</t>
  </si>
  <si>
    <t>Auw</t>
  </si>
  <si>
    <t>Bettwil</t>
  </si>
  <si>
    <t>Boswil</t>
  </si>
  <si>
    <t>Bünzen</t>
  </si>
  <si>
    <t>Buttwil</t>
  </si>
  <si>
    <t>Geltwil</t>
  </si>
  <si>
    <t>Kallern</t>
  </si>
  <si>
    <t>Merenschwand</t>
  </si>
  <si>
    <t>Mühlau</t>
  </si>
  <si>
    <t>Oberrüti</t>
  </si>
  <si>
    <t>Rottenschwil</t>
  </si>
  <si>
    <t>Sins</t>
  </si>
  <si>
    <t>Waltenschwil</t>
  </si>
  <si>
    <t>Bezirk Rheinfelden</t>
  </si>
  <si>
    <t>Hellikon</t>
  </si>
  <si>
    <t>Kaiseraugst</t>
  </si>
  <si>
    <t>Mumpf</t>
  </si>
  <si>
    <t>Obermumpf</t>
  </si>
  <si>
    <t>Olsberg</t>
  </si>
  <si>
    <t>Schupfart</t>
  </si>
  <si>
    <t>Wallbach</t>
  </si>
  <si>
    <t>Zeiningen</t>
  </si>
  <si>
    <t>Zuzgen</t>
  </si>
  <si>
    <t>Bezirk Zofingen</t>
  </si>
  <si>
    <t>Bottenwil</t>
  </si>
  <si>
    <t>Brittnau</t>
  </si>
  <si>
    <t>Kirchleerau</t>
  </si>
  <si>
    <t>Kölliken</t>
  </si>
  <si>
    <t>Murgenthal</t>
  </si>
  <si>
    <t>Oftringen</t>
  </si>
  <si>
    <t>Reitnau</t>
  </si>
  <si>
    <t>Rothrist</t>
  </si>
  <si>
    <t>Safenwil</t>
  </si>
  <si>
    <t>Staffelbach</t>
  </si>
  <si>
    <t>Strengelbach</t>
  </si>
  <si>
    <t>Vordemwald</t>
  </si>
  <si>
    <t>Wiliberg</t>
  </si>
  <si>
    <t>Bezirk Zurzach</t>
  </si>
  <si>
    <t>Endingen</t>
  </si>
  <si>
    <t>Fisibach</t>
  </si>
  <si>
    <t>Full-Reuenthal</t>
  </si>
  <si>
    <t>Klingnau</t>
  </si>
  <si>
    <t>Koblenz</t>
  </si>
  <si>
    <t>Leuggern</t>
  </si>
  <si>
    <t>Mellikon</t>
  </si>
  <si>
    <t>Schneisingen</t>
  </si>
  <si>
    <t>Siglistorf</t>
  </si>
  <si>
    <t>Tegerfelden</t>
  </si>
  <si>
    <t>Tabelle 1:</t>
  </si>
  <si>
    <t>Tabelle 2:</t>
  </si>
  <si>
    <t>Tabelle 3:</t>
  </si>
  <si>
    <t>Tabelle 4:</t>
  </si>
  <si>
    <t>absolut</t>
  </si>
  <si>
    <t>Total</t>
  </si>
  <si>
    <t>Tabelle 10:</t>
  </si>
  <si>
    <t>Tabelle 14:</t>
  </si>
  <si>
    <t>Densbüren</t>
  </si>
  <si>
    <t>Suhr</t>
  </si>
  <si>
    <t>Aarau</t>
  </si>
  <si>
    <t>Biberstein</t>
  </si>
  <si>
    <t>Baden</t>
  </si>
  <si>
    <t>Bergdietikon</t>
  </si>
  <si>
    <t>Ennetbaden</t>
  </si>
  <si>
    <t>Fislisbach</t>
  </si>
  <si>
    <t>Künten</t>
  </si>
  <si>
    <t>Mägenwil</t>
  </si>
  <si>
    <t>Oberrohrdorf</t>
  </si>
  <si>
    <t>Turgi</t>
  </si>
  <si>
    <t>Wohlenschwil</t>
  </si>
  <si>
    <t>Bremgarten</t>
  </si>
  <si>
    <t>Büttikon</t>
  </si>
  <si>
    <t>Eggenwil</t>
  </si>
  <si>
    <t>Jonen</t>
  </si>
  <si>
    <t>Sarmenstorf</t>
  </si>
  <si>
    <t>Brugg</t>
  </si>
  <si>
    <t>Holziken</t>
  </si>
  <si>
    <t>Menziken</t>
  </si>
  <si>
    <t>Laufenburg</t>
  </si>
  <si>
    <t>Frick</t>
  </si>
  <si>
    <t>Oberhof</t>
  </si>
  <si>
    <t>Lenzburg</t>
  </si>
  <si>
    <t>Hunzenschwil</t>
  </si>
  <si>
    <t>Möriken-Wildegg</t>
  </si>
  <si>
    <t>Niederlenz</t>
  </si>
  <si>
    <t>Muri</t>
  </si>
  <si>
    <t>Rheinfelden</t>
  </si>
  <si>
    <t>Magden</t>
  </si>
  <si>
    <t>Möhlin</t>
  </si>
  <si>
    <t>Wegenstetten</t>
  </si>
  <si>
    <t>Zofingen</t>
  </si>
  <si>
    <t>Döttingen</t>
  </si>
  <si>
    <t>Tabelle 5:</t>
  </si>
  <si>
    <t>Tabelle 6:</t>
  </si>
  <si>
    <t>Tabellenverzeichnis</t>
  </si>
  <si>
    <t>Niederrohrdorf</t>
  </si>
  <si>
    <t>Jahr</t>
  </si>
  <si>
    <t>Tabelle 12:</t>
  </si>
  <si>
    <t>Tabelle 13:</t>
  </si>
  <si>
    <t>Gebenstorf</t>
  </si>
  <si>
    <t>Remetschwil</t>
  </si>
  <si>
    <t>Würenlos</t>
  </si>
  <si>
    <t>Villmergen</t>
  </si>
  <si>
    <t>Birr</t>
  </si>
  <si>
    <t>Mandach</t>
  </si>
  <si>
    <t>Remigen</t>
  </si>
  <si>
    <t>Riniken</t>
  </si>
  <si>
    <t>Windisch</t>
  </si>
  <si>
    <t>Gontenschwil</t>
  </si>
  <si>
    <t>Gansingen</t>
  </si>
  <si>
    <t>Gipf-Oberfrick</t>
  </si>
  <si>
    <t>Sisseln</t>
  </si>
  <si>
    <t>Beinwil (Freiamt)</t>
  </si>
  <si>
    <t>Besenbüren</t>
  </si>
  <si>
    <t>Dietwil</t>
  </si>
  <si>
    <t>Aarburg</t>
  </si>
  <si>
    <t>Moosleerau</t>
  </si>
  <si>
    <t>Uerkheim</t>
  </si>
  <si>
    <t>Böttstein</t>
  </si>
  <si>
    <t>Leibstadt</t>
  </si>
  <si>
    <t>Tabelle 15:</t>
  </si>
  <si>
    <t>Gränichen</t>
  </si>
  <si>
    <t>Wettingen</t>
  </si>
  <si>
    <t>Kanton Aargau</t>
  </si>
  <si>
    <t>Bezirk Aarau</t>
  </si>
  <si>
    <t>Hirschthal</t>
  </si>
  <si>
    <t>Küttigen</t>
  </si>
  <si>
    <t>Muhen</t>
  </si>
  <si>
    <t>Oberentfelden</t>
  </si>
  <si>
    <t>Unterentfelden</t>
  </si>
  <si>
    <t>Bezirk Baden</t>
  </si>
  <si>
    <t>Bellikon</t>
  </si>
  <si>
    <t>Ehrendingen</t>
  </si>
  <si>
    <t>Freienwil</t>
  </si>
  <si>
    <t>Killwangen</t>
  </si>
  <si>
    <t>Mellingen</t>
  </si>
  <si>
    <t>Neuenhof</t>
  </si>
  <si>
    <t>Obersiggenthal</t>
  </si>
  <si>
    <t>Spreitenbach</t>
  </si>
  <si>
    <t>Untersiggenthal</t>
  </si>
  <si>
    <t>Würenlingen</t>
  </si>
  <si>
    <t>Bezirk Bremgarten</t>
  </si>
  <si>
    <t>Berikon</t>
  </si>
  <si>
    <t>Dottikon</t>
  </si>
  <si>
    <t>Fischbach-Göslikon</t>
  </si>
  <si>
    <t>Hägglingen</t>
  </si>
  <si>
    <t>Islisberg</t>
  </si>
  <si>
    <t>Oberlunkhofen</t>
  </si>
  <si>
    <t>Oberwil-Lieli</t>
  </si>
  <si>
    <t>Tägerig</t>
  </si>
  <si>
    <t>Uezwil</t>
  </si>
  <si>
    <t>Unterlunkhofen</t>
  </si>
  <si>
    <t>Widen</t>
  </si>
  <si>
    <t>Zufikon</t>
  </si>
  <si>
    <t>Bezirk Brugg</t>
  </si>
  <si>
    <t>Auenstein</t>
  </si>
  <si>
    <t>Birrhard</t>
  </si>
  <si>
    <t>Habsburg</t>
  </si>
  <si>
    <t>Lupfig</t>
  </si>
  <si>
    <t>Mönthal</t>
  </si>
  <si>
    <t>Mülligen</t>
  </si>
  <si>
    <t>Rüfenach</t>
  </si>
  <si>
    <t>Villigen</t>
  </si>
  <si>
    <t>Villnachern</t>
  </si>
  <si>
    <t>Bezirk Kulm</t>
  </si>
  <si>
    <t>Beinwil am See</t>
  </si>
  <si>
    <t>Birrwil</t>
  </si>
  <si>
    <t>Dürrenäsch</t>
  </si>
  <si>
    <t>Leutwil</t>
  </si>
  <si>
    <t>Oberkulm</t>
  </si>
  <si>
    <t>Schlossrued</t>
  </si>
  <si>
    <t>Schmiedrued</t>
  </si>
  <si>
    <t>Schöftland</t>
  </si>
  <si>
    <t>Unterkulm</t>
  </si>
  <si>
    <t>Zetzwil</t>
  </si>
  <si>
    <t>Bezirk Laufenburg</t>
  </si>
  <si>
    <t>Eiken</t>
  </si>
  <si>
    <t>Herznach</t>
  </si>
  <si>
    <t>Kaisten</t>
  </si>
  <si>
    <t>Mettauertal</t>
  </si>
  <si>
    <t>Oeschgen</t>
  </si>
  <si>
    <t>Schwaderloch</t>
  </si>
  <si>
    <t>Ueken</t>
  </si>
  <si>
    <t>Wittnau</t>
  </si>
  <si>
    <t>Wölflinswil</t>
  </si>
  <si>
    <t>Zeihen</t>
  </si>
  <si>
    <t>Bezirk Lenzburg</t>
  </si>
  <si>
    <t>Ammerswil</t>
  </si>
  <si>
    <t>Boniswil</t>
  </si>
  <si>
    <t>Brunegg</t>
  </si>
  <si>
    <t>Dintikon</t>
  </si>
  <si>
    <t>Egliswil</t>
  </si>
  <si>
    <t>Fahrwangen</t>
  </si>
  <si>
    <t>Hallwil</t>
  </si>
  <si>
    <t>Hendschiken</t>
  </si>
  <si>
    <t>Meisterschwanden</t>
  </si>
  <si>
    <t>Othmarsingen</t>
  </si>
  <si>
    <t>Rupperswil</t>
  </si>
  <si>
    <t>Schafisheim</t>
  </si>
  <si>
    <t>Bezirk</t>
  </si>
  <si>
    <t>Kulm</t>
  </si>
  <si>
    <t>Zurzach</t>
  </si>
  <si>
    <t>Kanton</t>
  </si>
  <si>
    <t>Gesamtbevölkerung</t>
  </si>
  <si>
    <t>Schweizer</t>
  </si>
  <si>
    <t>Ausländer</t>
  </si>
  <si>
    <t>Männer</t>
  </si>
  <si>
    <t>Frauen</t>
  </si>
  <si>
    <t>Geburten</t>
  </si>
  <si>
    <t>Todesfälle</t>
  </si>
  <si>
    <t>Zuzüge</t>
  </si>
  <si>
    <t>Wegzüge</t>
  </si>
  <si>
    <t>Bereinigungen</t>
  </si>
  <si>
    <t>Geburten-überschuss</t>
  </si>
  <si>
    <t>Einbür-gerungen</t>
  </si>
  <si>
    <t>Zunahme</t>
  </si>
  <si>
    <t>Geburten-über-
schuss</t>
  </si>
  <si>
    <t>Ge-
burten</t>
  </si>
  <si>
    <t>1) Einwohnerzahlen per 30. Juni</t>
  </si>
  <si>
    <t>2) Geburtenziffer: Geburten pro 1’000 Einwohner</t>
  </si>
  <si>
    <t>3) Fruchtbarkeitsziffer: Geburten pro 10’000 Frauen im Alter von 15 – 49 Jahren</t>
  </si>
  <si>
    <t>Aargau</t>
  </si>
  <si>
    <t>Ausland</t>
  </si>
  <si>
    <t>Zürich</t>
  </si>
  <si>
    <t>Bern</t>
  </si>
  <si>
    <t>Luzern</t>
  </si>
  <si>
    <t>Uri</t>
  </si>
  <si>
    <t>Schwyz</t>
  </si>
  <si>
    <t>Obwalden</t>
  </si>
  <si>
    <t>Nidwalden</t>
  </si>
  <si>
    <t>Glarus</t>
  </si>
  <si>
    <t>Zug</t>
  </si>
  <si>
    <t>Freiburg</t>
  </si>
  <si>
    <t>Solothurn</t>
  </si>
  <si>
    <t>Basel-Stadt</t>
  </si>
  <si>
    <t>Basel-Landschaft</t>
  </si>
  <si>
    <t>Schaffhausen</t>
  </si>
  <si>
    <t>Appenzell Ausserrh.</t>
  </si>
  <si>
    <t>Appenzell Innerrh.</t>
  </si>
  <si>
    <t>St. Gallen</t>
  </si>
  <si>
    <t>Graubünden</t>
  </si>
  <si>
    <t>Thurgau</t>
  </si>
  <si>
    <t>Tessin</t>
  </si>
  <si>
    <t>Waadt</t>
  </si>
  <si>
    <t>Wallis</t>
  </si>
  <si>
    <t>Neuenburg</t>
  </si>
  <si>
    <t>Genf</t>
  </si>
  <si>
    <t>Jura</t>
  </si>
  <si>
    <t>Land</t>
  </si>
  <si>
    <t>Deutschland</t>
  </si>
  <si>
    <t>Portugal</t>
  </si>
  <si>
    <t>Italien</t>
  </si>
  <si>
    <t>Polen</t>
  </si>
  <si>
    <t>Spanien</t>
  </si>
  <si>
    <t>Frankreich</t>
  </si>
  <si>
    <t>Österreich</t>
  </si>
  <si>
    <t>Ungarn</t>
  </si>
  <si>
    <t>Brasilien</t>
  </si>
  <si>
    <t>60 +</t>
  </si>
  <si>
    <t>90 +</t>
  </si>
  <si>
    <t xml:space="preserve">Total </t>
  </si>
  <si>
    <t>65 +</t>
  </si>
  <si>
    <t>Geschlecht</t>
  </si>
  <si>
    <t>-</t>
  </si>
  <si>
    <t>Methodische Hinweise</t>
  </si>
  <si>
    <t>20 – 39</t>
  </si>
  <si>
    <t>40 – 64</t>
  </si>
  <si>
    <t>Griechenland</t>
  </si>
  <si>
    <t xml:space="preserve">Jahr </t>
  </si>
  <si>
    <t xml:space="preserve">Schweizer </t>
  </si>
  <si>
    <t>Tabelle 7a:</t>
  </si>
  <si>
    <t>Tabelle 7b:</t>
  </si>
  <si>
    <t>Tabelle 9a:</t>
  </si>
  <si>
    <t>Tabelle 9b:</t>
  </si>
  <si>
    <t>Altersstruktur</t>
  </si>
  <si>
    <t>Einbürgerungen</t>
  </si>
  <si>
    <t>Wanderbewegungen</t>
  </si>
  <si>
    <t>Natürliche Bevölkerungsentwicklung</t>
  </si>
  <si>
    <t>Bevölkerungsbestand und -bilanz</t>
  </si>
  <si>
    <t>aus dem Ausland</t>
  </si>
  <si>
    <t>65+</t>
  </si>
  <si>
    <t>Tabelle 8a:</t>
  </si>
  <si>
    <t>Tabelle 8b:</t>
  </si>
  <si>
    <t>Tabelle 11a:</t>
  </si>
  <si>
    <t>Tabelle 11b:</t>
  </si>
  <si>
    <t>Tabelle 11c:</t>
  </si>
  <si>
    <t>Tabelle 16:</t>
  </si>
  <si>
    <t>Tabelle 17:</t>
  </si>
  <si>
    <t>Rudolfstetten-Friedlisberg</t>
  </si>
  <si>
    <t>Bözberg</t>
  </si>
  <si>
    <t>Gemeindetabellen</t>
  </si>
  <si>
    <t>Tabelle 18:</t>
  </si>
  <si>
    <t>Tabelle 19:</t>
  </si>
  <si>
    <t>Tabelle 20:</t>
  </si>
  <si>
    <t>Tabelle 21:</t>
  </si>
  <si>
    <t>Gemeinde-
nummer</t>
  </si>
  <si>
    <t>0–19</t>
  </si>
  <si>
    <t>20–39</t>
  </si>
  <si>
    <t>40–64</t>
  </si>
  <si>
    <t>90 +</t>
  </si>
  <si>
    <t>0–4</t>
  </si>
  <si>
    <t>5–9</t>
  </si>
  <si>
    <t>10–14</t>
  </si>
  <si>
    <t>20–24</t>
  </si>
  <si>
    <t>25–29</t>
  </si>
  <si>
    <t>30–34</t>
  </si>
  <si>
    <t>35–39</t>
  </si>
  <si>
    <t>40–44</t>
  </si>
  <si>
    <t>45–49</t>
  </si>
  <si>
    <t>50–54</t>
  </si>
  <si>
    <t>55–59</t>
  </si>
  <si>
    <t>60–64</t>
  </si>
  <si>
    <t>65–69</t>
  </si>
  <si>
    <t>70–74</t>
  </si>
  <si>
    <t>75–79</t>
  </si>
  <si>
    <t>80–84</t>
  </si>
  <si>
    <t>85–89</t>
  </si>
  <si>
    <t>15–19</t>
  </si>
  <si>
    <t>Bevölkerungsbewegungen</t>
  </si>
  <si>
    <t>Wanderungen</t>
  </si>
  <si>
    <t>Geburten-
überschuss</t>
  </si>
  <si>
    <t>Erlinsbach (AG)</t>
  </si>
  <si>
    <t>Buchs (AG)</t>
  </si>
  <si>
    <t>Birmenstorf (AG)</t>
  </si>
  <si>
    <t>Stetten (AG)</t>
  </si>
  <si>
    <t>Bremgarten (AG)</t>
  </si>
  <si>
    <t>Niederwil (AG)</t>
  </si>
  <si>
    <t>Wohlen (AG)</t>
  </si>
  <si>
    <t>Hausen (AG)</t>
  </si>
  <si>
    <t>Teufenthal (AG)</t>
  </si>
  <si>
    <t>Burg (AG)</t>
  </si>
  <si>
    <t>Reinach (AG)</t>
  </si>
  <si>
    <t>Münchwilen (AG)</t>
  </si>
  <si>
    <t>Holderbank (AG)</t>
  </si>
  <si>
    <t>Muri (AG)</t>
  </si>
  <si>
    <t>Stein (AG)</t>
  </si>
  <si>
    <t>Arni (AG)</t>
  </si>
  <si>
    <t>Thalheim (AG)</t>
  </si>
  <si>
    <t>Veltheim (AG)</t>
  </si>
  <si>
    <t>Leimbach (AG)</t>
  </si>
  <si>
    <t>Lengnau (AG)</t>
  </si>
  <si>
    <t>90+</t>
  </si>
  <si>
    <t>85-89</t>
  </si>
  <si>
    <t>Schinznach</t>
  </si>
  <si>
    <t>Thailand</t>
  </si>
  <si>
    <t>Rumänien</t>
  </si>
  <si>
    <t>Total (inkl. Kanton Aargau)</t>
  </si>
  <si>
    <t>aus dem Aargau</t>
  </si>
  <si>
    <t>aus den übrigen Kantonen</t>
  </si>
  <si>
    <t>Russland</t>
  </si>
  <si>
    <t>20 – 64</t>
  </si>
  <si>
    <r>
      <t>Ein-wohner</t>
    </r>
    <r>
      <rPr>
        <b/>
        <vertAlign val="superscript"/>
        <sz val="10"/>
        <rFont val="Arial"/>
        <family val="2"/>
      </rPr>
      <t>1</t>
    </r>
  </si>
  <si>
    <r>
      <t>Geburten-ziffer</t>
    </r>
    <r>
      <rPr>
        <b/>
        <vertAlign val="superscript"/>
        <sz val="10"/>
        <rFont val="Arial"/>
        <family val="2"/>
      </rPr>
      <t>2</t>
    </r>
  </si>
  <si>
    <r>
      <t>Frucht-barkeits-ziffer</t>
    </r>
    <r>
      <rPr>
        <b/>
        <vertAlign val="superscript"/>
        <sz val="10"/>
        <rFont val="Arial"/>
        <family val="2"/>
      </rPr>
      <t>3</t>
    </r>
  </si>
  <si>
    <r>
      <t>Aargau</t>
    </r>
    <r>
      <rPr>
        <b/>
        <vertAlign val="superscript"/>
        <sz val="10"/>
        <rFont val="Arial"/>
        <family val="2"/>
      </rPr>
      <t>1</t>
    </r>
  </si>
  <si>
    <r>
      <t>Jugend-
quotient</t>
    </r>
    <r>
      <rPr>
        <b/>
        <vertAlign val="superscript"/>
        <sz val="10"/>
        <rFont val="Arial"/>
        <family val="2"/>
      </rPr>
      <t>1</t>
    </r>
  </si>
  <si>
    <r>
      <t>Alters-
quotient</t>
    </r>
    <r>
      <rPr>
        <b/>
        <vertAlign val="superscript"/>
        <sz val="10"/>
        <rFont val="Arial"/>
        <family val="2"/>
      </rPr>
      <t>2</t>
    </r>
  </si>
  <si>
    <t>Ver-änderung
geg. Vorjahr</t>
  </si>
  <si>
    <t>0–9</t>
  </si>
  <si>
    <t>10–19</t>
  </si>
  <si>
    <t>20–29</t>
  </si>
  <si>
    <t>30–39</t>
  </si>
  <si>
    <t>40–49</t>
  </si>
  <si>
    <t>50–59</t>
  </si>
  <si>
    <t>Wan-derungs-
bilanz</t>
  </si>
  <si>
    <t>Wan-derungs-bilanz</t>
  </si>
  <si>
    <t>Niederlande</t>
  </si>
  <si>
    <t>Gemeindekarte:</t>
  </si>
  <si>
    <t>Quelle: Kantonale Bevölkerungsstatistik</t>
  </si>
  <si>
    <t xml:space="preserve">1) Weil bei Wanderungen über den Jahreswechsel Zu- und Wegzüge nicht im gleichen Jahr erfasst werden, entsteht auch ein Wanderungssaldo für den </t>
  </si>
  <si>
    <t>Bilanz</t>
  </si>
  <si>
    <t>Kroatien</t>
  </si>
  <si>
    <t>in den Aargau</t>
  </si>
  <si>
    <t>in die übrigen Kantonen</t>
  </si>
  <si>
    <t>ins Ausland</t>
  </si>
  <si>
    <t>Schweizerische Bevölkerung</t>
  </si>
  <si>
    <t>Ausländische Bevölkerung</t>
  </si>
  <si>
    <t>1) Bereinigungen durch Neuaufnahme per 31. Dezember 1980 respektive per 31. Dezember 1990</t>
  </si>
  <si>
    <t>2) Inklusive Bereinigungen infolge Umstellung der kantonalen Bevölkerungsstatistik auf die Basis des kantonalen Einwohnerregisters</t>
  </si>
  <si>
    <t>Bestand, per 01.01.</t>
  </si>
  <si>
    <t>Bestand, per 31.12.</t>
  </si>
  <si>
    <t>in Prozent</t>
  </si>
  <si>
    <t>Übrige Kantone</t>
  </si>
  <si>
    <r>
      <t>Abhängigen-
quotient</t>
    </r>
    <r>
      <rPr>
        <b/>
        <vertAlign val="superscript"/>
        <sz val="10"/>
        <rFont val="Arial"/>
        <family val="2"/>
      </rPr>
      <t>3</t>
    </r>
  </si>
  <si>
    <t>Nordmazedonien</t>
  </si>
  <si>
    <t>Vereinigte Staaten</t>
  </si>
  <si>
    <t>Vereinigtes Königreich</t>
  </si>
  <si>
    <t>Slowakei</t>
  </si>
  <si>
    <t>Bosnien und Herzegowina</t>
  </si>
  <si>
    <t>Tschechien</t>
  </si>
  <si>
    <t>Altersklasse in Jahren</t>
  </si>
  <si>
    <t>Todesfälle nach Altersklasse in Jahren</t>
  </si>
  <si>
    <t>Zuzüge nach Altersklasse in Jahren</t>
  </si>
  <si>
    <t>Wegzüge nach Altersklasse in Jahren</t>
  </si>
  <si>
    <t>Ukraine</t>
  </si>
  <si>
    <t>Kolumbien</t>
  </si>
  <si>
    <t>3) Die Methode zur Identifikation der Mutationen wurde leicht geändert, siehe Hinweise.</t>
  </si>
  <si>
    <t>Wanderungs-
bilanz</t>
  </si>
  <si>
    <r>
      <t>Ex-Jugoslawien</t>
    </r>
    <r>
      <rPr>
        <vertAlign val="superscript"/>
        <sz val="10"/>
        <rFont val="Arial"/>
        <family val="2"/>
      </rPr>
      <t>1</t>
    </r>
  </si>
  <si>
    <t>1) Umfasst Serbien, Montenegro und Kosovo</t>
  </si>
  <si>
    <t xml:space="preserve">Die Wanderungsbewegungen umfassen Zu- und Wegzüge innerhalb des Kantons, von und nach anderen Kantonen sowie von und nach dem Ausland. Gemeindeinterne Umzüge werden nicht berücksichtigt. Weil bei Wanderungen über den Jahreswechsel Zu- und Wegzüge in den Gemeinderegistern oft nicht im gleichen Jahr erfasst werden können, wird in der kantonalen Bevölkerungsstatistik auch eine Wanderungsbilanz für den Kanton Aargau ausgewiesen, die in der Regel nicht null ist.
</t>
  </si>
  <si>
    <t xml:space="preserve">    Kanton Aargau. Aus diesem Grund ist die Wanderungsbilanz im Rahmen der kantonalen Bevölkerungsstatistik innerhalb des Kantons nicht null. </t>
  </si>
  <si>
    <t>Ausländische Frauen</t>
  </si>
  <si>
    <t>Schweizerische Frauen</t>
  </si>
  <si>
    <t>Ausländische Männer</t>
  </si>
  <si>
    <t>Schweizerische Männer</t>
  </si>
  <si>
    <t>1) Personen im Alter von 19 oder weniger Jahren je 100 Personen im Alter von 20–64 Jahren</t>
  </si>
  <si>
    <t>2) Personen im Alter von 65 oder mehr Jahren je 100 Personen im Alter von 20–64 Jahren</t>
  </si>
  <si>
    <t>3) Summe des Jugendquotienten und des Altersquotienten</t>
  </si>
  <si>
    <t>Total,
in Prozent</t>
  </si>
  <si>
    <t xml:space="preserve">Nachdem der Bevölkerungsbestand des Kantons Aargau per 31. Dezember 2012 erstmals auf der Basis des kantonalen Einwohnerregisters ermittelt wurde, wurden für das Jahr 2013 auch die Bevölkerungsmutationen (Zuzüge, Wegzüge, Geburten, Todesfälle, Einbürgerungen) registergestützt bestimmt. Damit konnte die bis zum 31. Dezember 2012 geführte Fortschreibungsmethode abgelöst werden. Mit der Umstellung der kantonalen Bevölkerungsstatistik auf die Basis des kantonalen Einwohnerregisters wurde auch die Definition zur "ständigen ausländischen Wohnbevölkerung" an diejenige des Bundes angepasst (Anlehnung an Art. 2d, Abs. 2 und 3 der "Verordnung über die eidgenössische Volkszählung" vom 19. Dezember 2008, Stand 1. Februar 2009). Seit dem 31. Dezember 2012 erfasst die kantonale Bevölkerungsstatistik damit einerseits die ausländischen Staatsangehörigen ausserhalb des Asylprozesses mit einer Aufenthalts- oder Niederlassungsbewilligung für mindestens zwölf Monate oder mit Kurzaufenthaltsbewilligungen für eine kumulierte Aufenthaltsdauer von mindestens zwölf Monaten. Anderseits werden Personen im Asylprozess mit einer Gesamtaufenthaltsdauer von mindestens zwölf Monaten in die Statistik aufgenommen. Bei der angestrebten Abgrenzung ergeben sich aber bei den Ausländerkategorien "Asylsuchender, Asylsuchende", "Vorläufig Aufgenommene" und "Schutzbedürftige" Unschärfen, weil das Einreisedatum einer Person in die Schweiz im kantonalen Einwohnerregister zwar seit 2018 besteht, jedoch als fakultatives Merkmal geführt wird. Die kantonale Bevölkerungsstatistik weist ferner die Wohnbevölkerung am zivilrechtlichen Wohnsitz aus. Wochenaufenthalter werden nicht zur Wohnbevölkerung des Aufenthaltsorts gezählt. Änderungen der Kategorie von der "nicht ständigen" zur "ständigen Wohnbevölkerung" werden als Zuzüge ausgewiesen.
</t>
  </si>
  <si>
    <t>Kantonale Bevölkerungsstatistik 2022</t>
  </si>
  <si>
    <r>
      <t>© Statistik Aargau, 27</t>
    </r>
    <r>
      <rPr>
        <sz val="9"/>
        <color rgb="FFFF0000"/>
        <rFont val="Arial"/>
        <family val="2"/>
      </rPr>
      <t>.</t>
    </r>
    <r>
      <rPr>
        <sz val="9"/>
        <rFont val="Arial"/>
        <family val="2"/>
      </rPr>
      <t xml:space="preserve"> März 2023</t>
    </r>
  </si>
  <si>
    <t>Reihe stat.kurzinfo Nr. 126 | März 2023</t>
  </si>
  <si>
    <t>Bevölkerungsentwicklung nach Nationalität und Geschlecht, 1972 – 2022</t>
  </si>
  <si>
    <t>Kantonale Bevölkerungsbilanz, 1973 – 2022</t>
  </si>
  <si>
    <t>Bevölkerungsbilanz nach Bezirk, 2022</t>
  </si>
  <si>
    <t>Geburten, Todesfälle und Geburtenüberschuss nach Nationalität und Bezirk, 2022</t>
  </si>
  <si>
    <t>Geburtenziffern und allgemeine Fruchtbarkeitsziffern nach Nationalität, 1973 – 2022</t>
  </si>
  <si>
    <t>Wanderungsbilanz nach Region und Nationalität, 1973 – 2022</t>
  </si>
  <si>
    <t>Zuzüge nach Herkunftsregion und Nationalität, 1973 – 2022</t>
  </si>
  <si>
    <t>Wegzüge nach Wegzugsregion und Nationalität, 1973 – 2022</t>
  </si>
  <si>
    <t>Zuzüge nach Nationalität und Altersklasse in Jahren, 1973 – 2022</t>
  </si>
  <si>
    <t>Wegzüge nach Nationalität und Altersklasse in Jahren, 1973 – 2022</t>
  </si>
  <si>
    <t>Zuzüge nach Nationalität, Geschlecht und Herkunftskanton, 2022</t>
  </si>
  <si>
    <t>Wegzüge nach Nationalität, Geschlecht und Wegzugskanton, 2022</t>
  </si>
  <si>
    <t>Zuzüge, Wegzüge und Wanderungsbilanz nach Kanton, 2022</t>
  </si>
  <si>
    <t>Zuzüge nach Nationalität, Geschlecht und den wichtigsten Herkunftsländern, 2022</t>
  </si>
  <si>
    <t>Wegzüge nach Nationalität, Geschlecht und den wichtigsten Wegzugsländern, 2022</t>
  </si>
  <si>
    <t>Zuzüge nach ausgewählten Herkunftsländern, 1973 – 2022</t>
  </si>
  <si>
    <t>Wanderungsbilanz nach den wichtigsten Herkunft- und Wegzugsländern, 2022</t>
  </si>
  <si>
    <t>Einbürgerungen nach Geschlecht und Altersklasse, 1973 – 2022</t>
  </si>
  <si>
    <t>Gesamtbevölkerung nach Fünfjahresklasse, 1972 – 2022</t>
  </si>
  <si>
    <t>Jugend-, Alters- und Abhängigenquotient, 1972 – 2022</t>
  </si>
  <si>
    <t>Bevölkerung nach Fünfjahresklassen, Nationalität und Geschlecht, 2022 (absolut und in Prozent)</t>
  </si>
  <si>
    <t>Bevölkerung nach Nationalität und Geschlecht, 2022</t>
  </si>
  <si>
    <t>Bevölkerungsbilanz nach Gemeinde, 2022</t>
  </si>
  <si>
    <t>Bevölkerungsbewegungen nach Nationalität und Gemeinde, 2022</t>
  </si>
  <si>
    <t>Todesfälle, Zuzüge und Wegzüge nach Altersklasse und Gemeinde, 2022</t>
  </si>
  <si>
    <t>Bevölkerung nach Fünfjahresklasse und Gemeinde, 2022</t>
  </si>
  <si>
    <t>Veränderung des Bevölkerungsbestands in den Gemeinden, in Prozent, vom 1. Januar bis 31. Dezember 2022</t>
  </si>
  <si>
    <t>Bestand, per 31.12.
2022</t>
  </si>
  <si>
    <t>Bestand, per 01.01.
2022</t>
  </si>
  <si>
    <t>Türkiye</t>
  </si>
  <si>
    <t>Schweden</t>
  </si>
  <si>
    <t>Böztal</t>
  </si>
  <si>
    <t>Bestand, per
01.01.
2022</t>
  </si>
  <si>
    <t>Bestand, per
31.12.
2022</t>
  </si>
  <si>
    <t>Personen mit Ausweis S (Schutzbedürftige, in der Regel ukrainische Flüchtlinge) werden – analog zu Personen mit Ausweis 
N oder F – während den ersten 12 Monaten ihres Aufenthalts der nichtständigen, und nach Erreichen dieser Anwesenheits-
dauer der ständigen Wohnbevölkerung zugerechnet.</t>
  </si>
  <si>
    <t>Von den 200 Gemeinden wiesen im Jahr 2022 deren 39 eine Bevölkerungszunahme von 3,00 Prozent und mehr auf. In 23 
Gemeinden betrug sie 2,00 bis 2,99 Prozent, in 58 Gemeinden 1,00 bis 1,99 Prozent und in 52 Gemeinden 0,00 bis 0,99 Pro-
zent. Ein Bevölkerungsrückgang war in 28 Gemeinden zu verzeichnen, wobei dieser in deren 20 nur klein war und zwischen 
0,99 und 0,01 Prozent lag. In den restlichen 8 Gemeinden wurde eine Bevölkerungsabnahme von über einem Prozent regist-
riert.</t>
  </si>
  <si>
    <t>Ab dem Jahr 2020 wurde eine neue Methode zur jährlichen Auswertung der Bevölkerungsmutationen eingeführt.
Bis zum Jahr 2019 wurden die Resultate der Statistiken des ersten und zweiten Halbjahrs kombiniert, um eine jährliche Übersicht zu erstellen. Die neue Methode identifiziert und berechnet die Bevölkerungsmutationen für den gesamten Zeitraum vom 1. Januar bis 31. Dezember. Dies führt dazu, dass Mutationen, die erst nach der Betrachtungsperiode des ersten Halbjahrs gemeldet werden, noch als Geburt, Todesfall, Zuzug, Wegzug oder Einbürgerung erkannt werden, während diese bis 2019 zu den Bereinigungen gezählt wurden.</t>
  </si>
  <si>
    <t>Mit der Zahl der Bereinigungen wird die Differenz zum Vorjahresbestand nach Zuzählen von Geburten und Zuzügen respektive nach Abzählen von Wegzügen und Todesfällen ausgewiesen. In Zusammenarbeit mit den Einwohnerkontrollen der Gemeinden wird daran gearbeitet, diese Zahl gering zu halten und die Genauigkeit der Registerführung zu erhöhen.</t>
  </si>
  <si>
    <t>Ein klares räumliches Muster des Bevölkerungswachstums ist in der Karte nicht zu erkennen. Die meisten Gemeinden wei-
sen ein positives Wachstum auf, wobei die Gemeinden mit einem Wachstum von 2,00 Prozent und mehr vor allem in den 
Bezirken Baden, Bremgarten, Lenzburg, Zofingen und Zurzach liegen. Die zentral gelegenen Gemeinden weisen dagegen 
eher ein moderates Wachstum zwischen 0,00 und 1,99 Prozent auf. Die Bezirke mit den meisten Gemeinden mit einem ne-
gativen Bevölkerungswachstum im Jahr 2022 sind Brugg (5), Kulm (4) und Rheinfelden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</si>
</sst>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
    <numFmt numFmtId="166" formatCode="#,##0.0"/>
    <numFmt numFmtId="167" formatCode="#,##0;[Red]#,##0"/>
    <numFmt numFmtId="168" formatCode="#,##0.0;[Red]#,##0.0"/>
    <numFmt numFmtId="169" formatCode="#,##0.00;[Red]#,##0.00"/>
    <numFmt numFmtId="170" formatCode="#\ ##0"/>
  </numFmts>
  <fonts count="90"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name val="Arial"/>
      <family val="2"/>
    </font>
    <font>
      <b/>
      <sz val="10"/>
      <name val="Arial"/>
      <family val="2"/>
    </font>
    <font>
      <b/>
      <sz val="12"/>
      <name val="Arial"/>
      <family val="2"/>
    </font>
    <font>
      <sz val="8"/>
      <name val="Arial"/>
      <family val="2"/>
    </font>
    <font>
      <u/>
      <sz val="10"/>
      <color indexed="12"/>
      <name val="Arial"/>
      <family val="2"/>
    </font>
    <font>
      <vertAlign val="superscript"/>
      <sz val="10"/>
      <name val="Arial"/>
      <family val="2"/>
    </font>
    <font>
      <sz val="9"/>
      <name val="Arial"/>
      <family val="2"/>
    </font>
    <font>
      <i/>
      <sz val="10"/>
      <name val="Arial"/>
      <family val="2"/>
    </font>
    <font>
      <b/>
      <u/>
      <sz val="12"/>
      <color indexed="53"/>
      <name val="Arial"/>
      <family val="2"/>
    </font>
    <font>
      <sz val="10"/>
      <color indexed="9"/>
      <name val="Arial"/>
      <family val="2"/>
    </font>
    <font>
      <sz val="10"/>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0"/>
      <color theme="1"/>
      <name val="Arial"/>
      <family val="2"/>
    </font>
    <font>
      <sz val="10"/>
      <color theme="1"/>
      <name val="Arial"/>
      <family val="2"/>
    </font>
    <font>
      <sz val="10"/>
      <name val="Arial"/>
      <family val="2"/>
    </font>
    <font>
      <sz val="10"/>
      <color theme="0"/>
      <name val="Arial"/>
      <family val="2"/>
    </font>
    <font>
      <sz val="9"/>
      <color theme="0"/>
      <name val="Arial"/>
      <family val="2"/>
    </font>
    <font>
      <b/>
      <sz val="10"/>
      <color theme="0"/>
      <name val="Arial"/>
      <family val="2"/>
    </font>
    <font>
      <sz val="10"/>
      <name val="Arial"/>
      <family val="2"/>
    </font>
    <font>
      <sz val="11"/>
      <name val="Arial"/>
      <family val="2"/>
    </font>
    <font>
      <sz val="11"/>
      <color theme="1"/>
      <name val="Calibri"/>
      <family val="2"/>
      <scheme val="minor"/>
    </font>
    <font>
      <sz val="9"/>
      <color theme="1"/>
      <name val="Calibri"/>
      <family val="2"/>
      <scheme val="minor"/>
    </font>
    <font>
      <b/>
      <vertAlign val="superscript"/>
      <sz val="10"/>
      <name val="Arial"/>
      <family val="2"/>
    </font>
    <font>
      <b/>
      <sz val="9"/>
      <name val="Arial"/>
      <family val="2"/>
    </font>
    <font>
      <b/>
      <sz val="9"/>
      <color theme="0"/>
      <name val="Arial"/>
      <family val="2"/>
    </font>
    <font>
      <sz val="9"/>
      <name val="Calibri"/>
      <family val="2"/>
      <scheme val="minor"/>
    </font>
    <font>
      <u/>
      <sz val="10"/>
      <name val="Arial"/>
      <family val="2"/>
    </font>
    <font>
      <b/>
      <u/>
      <sz val="12"/>
      <name val="Arial"/>
      <family val="2"/>
    </font>
    <font>
      <sz val="9"/>
      <color theme="0"/>
      <name val="Calibri"/>
      <family val="2"/>
      <scheme val="minor"/>
    </font>
    <font>
      <b/>
      <sz val="16"/>
      <color theme="0"/>
      <name val="Arial"/>
      <family val="2"/>
    </font>
    <font>
      <sz val="10"/>
      <color rgb="FFFF0000"/>
      <name val="Arial"/>
      <family val="2"/>
    </font>
    <font>
      <sz val="9"/>
      <color rgb="FFFF0000"/>
      <name val="Arial"/>
      <family val="2"/>
    </font>
    <font>
      <sz val="9"/>
      <color indexed="81"/>
      <name val="Segoe UI"/>
      <family val="2"/>
    </font>
    <font>
      <b/>
      <sz val="8"/>
      <color indexed="81"/>
      <name val="Arial"/>
      <family val="2"/>
    </font>
    <font>
      <sz val="8"/>
      <color indexed="81"/>
      <name val="Arial"/>
      <family val="2"/>
    </font>
    <font>
      <u/>
      <sz val="10"/>
      <color rgb="FF005078"/>
      <name val="Arial"/>
      <family val="2"/>
    </font>
    <font>
      <u/>
      <sz val="10"/>
      <color rgb="FF00B0F0"/>
      <name val="Arial"/>
      <family val="2"/>
    </font>
    <font>
      <u/>
      <sz val="10"/>
      <color rgb="FF0070C0"/>
      <name val="Arial"/>
      <family val="2"/>
    </font>
    <font>
      <u/>
      <sz val="10"/>
      <color rgb="FFCC4918"/>
      <name val="Arial"/>
      <family val="2"/>
    </font>
    <font>
      <b/>
      <u/>
      <sz val="10"/>
      <color rgb="FF63CA00"/>
      <name val="Arial"/>
      <family val="2"/>
    </font>
    <font>
      <b/>
      <u/>
      <sz val="10"/>
      <color rgb="FF4D9900"/>
      <name val="Arial"/>
      <family val="2"/>
    </font>
    <font>
      <b/>
      <sz val="9"/>
      <color indexed="81"/>
      <name val="Segoe UI"/>
      <charset val="1"/>
    </font>
    <font>
      <u/>
      <sz val="10"/>
      <color theme="5"/>
      <name val="Arial"/>
      <family val="2"/>
    </font>
    <font>
      <u/>
      <sz val="10"/>
      <color theme="5" tint="-0.499984740745262"/>
      <name val="Arial"/>
      <family val="2"/>
    </font>
    <font>
      <sz val="10"/>
      <color theme="1" tint="0.499984740745262"/>
      <name val="Arial"/>
      <family val="2"/>
    </font>
    <font>
      <b/>
      <sz val="10"/>
      <color theme="1" tint="0.499984740745262"/>
      <name val="Arial"/>
      <family val="2"/>
    </font>
    <font>
      <sz val="10"/>
      <color theme="0" tint="-0.499984740745262"/>
      <name val="Arial"/>
      <family val="2"/>
    </font>
    <font>
      <sz val="9"/>
      <color theme="1" tint="0.499984740745262"/>
      <name val="Arial"/>
      <family val="2"/>
    </font>
    <font>
      <sz val="8"/>
      <color theme="1" tint="0.499984740745262"/>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F0"/>
        <bgColor indexed="64"/>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1704">
    <xf numFmtId="0" fontId="0" fillId="0" borderId="0"/>
    <xf numFmtId="0" fontId="30" fillId="0" borderId="0" applyNumberFormat="0" applyFill="0" applyBorder="0" applyAlignment="0" applyProtection="0">
      <alignment vertical="top"/>
      <protection locked="0"/>
    </xf>
    <xf numFmtId="0" fontId="37" fillId="0" borderId="0" applyNumberFormat="0" applyFill="0" applyBorder="0" applyAlignment="0" applyProtection="0"/>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3" borderId="0" applyNumberFormat="0" applyBorder="0" applyAlignment="0" applyProtection="0"/>
    <xf numFmtId="0" fontId="43" fillId="4" borderId="0" applyNumberFormat="0" applyBorder="0" applyAlignment="0" applyProtection="0"/>
    <xf numFmtId="0" fontId="44" fillId="5" borderId="8" applyNumberFormat="0" applyAlignment="0" applyProtection="0"/>
    <xf numFmtId="0" fontId="45" fillId="6" borderId="9" applyNumberFormat="0" applyAlignment="0" applyProtection="0"/>
    <xf numFmtId="0" fontId="46" fillId="6" borderId="8" applyNumberFormat="0" applyAlignment="0" applyProtection="0"/>
    <xf numFmtId="0" fontId="47" fillId="0" borderId="10" applyNumberFormat="0" applyFill="0" applyAlignment="0" applyProtection="0"/>
    <xf numFmtId="0" fontId="48" fillId="7" borderId="11"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13" applyNumberFormat="0" applyFill="0" applyAlignment="0" applyProtection="0"/>
    <xf numFmtId="0" fontId="52"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52" fillId="32" borderId="0" applyNumberFormat="0" applyBorder="0" applyAlignment="0" applyProtection="0"/>
    <xf numFmtId="0" fontId="24" fillId="0" borderId="0"/>
    <xf numFmtId="0" fontId="24" fillId="8" borderId="12" applyNumberFormat="0" applyFont="0" applyAlignment="0" applyProtection="0"/>
    <xf numFmtId="0" fontId="23" fillId="0" borderId="0"/>
    <xf numFmtId="0" fontId="23" fillId="8" borderId="12"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2" fillId="0" borderId="0"/>
    <xf numFmtId="0" fontId="22" fillId="8" borderId="12"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1" fillId="0" borderId="0"/>
    <xf numFmtId="0" fontId="21" fillId="8" borderId="12" applyNumberFormat="0" applyFont="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0" fillId="0" borderId="0"/>
    <xf numFmtId="0" fontId="20" fillId="8" borderId="12"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19" fillId="0" borderId="0"/>
    <xf numFmtId="0" fontId="19" fillId="8" borderId="12"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8" fillId="0" borderId="0"/>
    <xf numFmtId="0" fontId="18" fillId="8" borderId="12"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12" applyNumberFormat="0" applyFont="0" applyAlignment="0" applyProtection="0"/>
    <xf numFmtId="0" fontId="17" fillId="0" borderId="0"/>
    <xf numFmtId="0" fontId="55" fillId="0" borderId="0"/>
    <xf numFmtId="0" fontId="16" fillId="0" borderId="0"/>
    <xf numFmtId="0" fontId="16" fillId="8" borderId="12"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5" fillId="0" borderId="0"/>
    <xf numFmtId="0" fontId="15" fillId="8" borderId="12"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25" fillId="0" borderId="0"/>
    <xf numFmtId="0" fontId="14" fillId="0" borderId="0"/>
    <xf numFmtId="0" fontId="14" fillId="8" borderId="12" applyNumberFormat="0" applyFont="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12" applyNumberFormat="0" applyFont="0" applyAlignment="0" applyProtection="0"/>
    <xf numFmtId="0" fontId="14" fillId="0" borderId="0"/>
    <xf numFmtId="0" fontId="25" fillId="0" borderId="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12"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25" fillId="0" borderId="0"/>
    <xf numFmtId="0" fontId="13" fillId="0" borderId="0"/>
    <xf numFmtId="0" fontId="13" fillId="8" borderId="12"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2" fillId="0" borderId="0"/>
    <xf numFmtId="0" fontId="12" fillId="8" borderId="12"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1" fillId="0" borderId="0"/>
    <xf numFmtId="0" fontId="11" fillId="8" borderId="12"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0" fillId="0" borderId="0"/>
    <xf numFmtId="0" fontId="10" fillId="8" borderId="12"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9" fillId="0" borderId="0"/>
    <xf numFmtId="0" fontId="9" fillId="8" borderId="12"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8" fillId="0" borderId="0"/>
    <xf numFmtId="0" fontId="8" fillId="8" borderId="12"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7" fillId="0" borderId="0"/>
    <xf numFmtId="0" fontId="7" fillId="8" borderId="1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6" fillId="0" borderId="0"/>
    <xf numFmtId="0" fontId="6" fillId="8" borderId="1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5" fillId="0" borderId="0"/>
    <xf numFmtId="0" fontId="5" fillId="8" borderId="1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9" fillId="0" borderId="0"/>
    <xf numFmtId="0" fontId="4" fillId="0" borderId="0"/>
    <xf numFmtId="0" fontId="4" fillId="8" borderId="12" applyNumberFormat="0" applyFont="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12" applyNumberFormat="0" applyFont="0" applyAlignment="0" applyProtection="0"/>
    <xf numFmtId="0" fontId="4" fillId="0" borderId="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12" applyNumberFormat="0" applyFont="0" applyAlignment="0" applyProtection="0"/>
    <xf numFmtId="0" fontId="4" fillId="0" borderId="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1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59" fillId="0" borderId="0"/>
    <xf numFmtId="0" fontId="3" fillId="0" borderId="0"/>
    <xf numFmtId="0" fontId="3" fillId="8" borderId="12" applyNumberFormat="0" applyFont="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12" applyNumberFormat="0" applyFont="0" applyAlignment="0" applyProtection="0"/>
    <xf numFmtId="0" fontId="3" fillId="0" borderId="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12" applyNumberFormat="0" applyFont="0" applyAlignment="0" applyProtection="0"/>
    <xf numFmtId="0" fontId="3" fillId="0" borderId="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12" applyNumberFormat="0" applyFont="0" applyAlignment="0" applyProtection="0"/>
    <xf numFmtId="0" fontId="3" fillId="0" borderId="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12" applyNumberFormat="0" applyFont="0" applyAlignment="0" applyProtection="0"/>
    <xf numFmtId="0" fontId="3" fillId="0" borderId="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59" fillId="0" borderId="0"/>
    <xf numFmtId="0" fontId="2" fillId="0" borderId="0"/>
    <xf numFmtId="0" fontId="2" fillId="8" borderId="1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0" borderId="0"/>
    <xf numFmtId="0" fontId="1" fillId="8" borderId="12"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61" fillId="0" borderId="0"/>
  </cellStyleXfs>
  <cellXfs count="255">
    <xf numFmtId="0" fontId="0" fillId="0" borderId="0" xfId="0"/>
    <xf numFmtId="0" fontId="0" fillId="0" borderId="0" xfId="0" applyBorder="1"/>
    <xf numFmtId="0" fontId="25" fillId="0" borderId="0" xfId="0" applyFont="1"/>
    <xf numFmtId="0" fontId="25" fillId="0" borderId="0" xfId="0" applyFont="1" applyBorder="1"/>
    <xf numFmtId="0" fontId="26" fillId="0" borderId="0" xfId="0" applyFont="1"/>
    <xf numFmtId="0" fontId="26" fillId="0" borderId="0" xfId="0" applyFont="1" applyAlignment="1">
      <alignment horizontal="right"/>
    </xf>
    <xf numFmtId="0" fontId="28" fillId="0" borderId="0" xfId="0" applyFont="1" applyBorder="1"/>
    <xf numFmtId="0" fontId="26" fillId="0" borderId="0" xfId="0" applyFont="1" applyAlignment="1">
      <alignment horizontal="left"/>
    </xf>
    <xf numFmtId="0" fontId="0" fillId="0" borderId="0" xfId="0" applyBorder="1" applyAlignment="1">
      <alignment horizontal="right"/>
    </xf>
    <xf numFmtId="0" fontId="29" fillId="0" borderId="0" xfId="0" applyFont="1" applyBorder="1" applyAlignment="1">
      <alignment horizontal="right"/>
    </xf>
    <xf numFmtId="0" fontId="29" fillId="0" borderId="0" xfId="0" applyFont="1" applyAlignment="1">
      <alignment horizontal="right"/>
    </xf>
    <xf numFmtId="0" fontId="28" fillId="0" borderId="0" xfId="0" applyFont="1" applyAlignment="1">
      <alignment horizontal="left"/>
    </xf>
    <xf numFmtId="0" fontId="0" fillId="0" borderId="0" xfId="0" applyAlignment="1">
      <alignment wrapText="1"/>
    </xf>
    <xf numFmtId="0" fontId="32" fillId="0" borderId="0" xfId="0" applyFont="1" applyBorder="1"/>
    <xf numFmtId="0" fontId="26" fillId="0" borderId="0" xfId="0" applyFont="1" applyAlignment="1">
      <alignment horizontal="left" vertical="top"/>
    </xf>
    <xf numFmtId="0" fontId="33" fillId="0" borderId="0" xfId="0" applyFont="1" applyAlignment="1">
      <alignment horizontal="left" vertical="top"/>
    </xf>
    <xf numFmtId="0" fontId="0" fillId="0" borderId="0" xfId="0" applyNumberFormat="1" applyAlignment="1">
      <alignment wrapText="1"/>
    </xf>
    <xf numFmtId="0" fontId="26" fillId="0" borderId="0" xfId="0" applyFont="1" applyFill="1" applyBorder="1" applyAlignment="1">
      <alignment horizontal="left"/>
    </xf>
    <xf numFmtId="170" fontId="26" fillId="0" borderId="0" xfId="0" applyNumberFormat="1" applyFont="1" applyFill="1" applyBorder="1" applyAlignment="1">
      <alignment horizontal="left"/>
    </xf>
    <xf numFmtId="170" fontId="26" fillId="0" borderId="0" xfId="0" applyNumberFormat="1" applyFont="1" applyFill="1" applyBorder="1" applyAlignment="1">
      <alignment horizontal="right"/>
    </xf>
    <xf numFmtId="3" fontId="26" fillId="0" borderId="0" xfId="0" applyNumberFormat="1" applyFont="1" applyFill="1" applyBorder="1" applyAlignment="1">
      <alignment horizontal="right"/>
    </xf>
    <xf numFmtId="2" fontId="0" fillId="0" borderId="0" xfId="0" applyNumberFormat="1" applyBorder="1"/>
    <xf numFmtId="3" fontId="27" fillId="0" borderId="0" xfId="0" applyNumberFormat="1" applyFont="1" applyFill="1" applyBorder="1" applyAlignment="1">
      <alignment horizontal="right"/>
    </xf>
    <xf numFmtId="0" fontId="56" fillId="0" borderId="0" xfId="0" applyFont="1" applyBorder="1"/>
    <xf numFmtId="0" fontId="0" fillId="0" borderId="0" xfId="0" applyFill="1" applyBorder="1" applyAlignment="1">
      <alignment horizontal="center"/>
    </xf>
    <xf numFmtId="3" fontId="0" fillId="0" borderId="0" xfId="0" applyNumberFormat="1" applyBorder="1"/>
    <xf numFmtId="3" fontId="25" fillId="0" borderId="0" xfId="0" applyNumberFormat="1" applyFont="1" applyBorder="1"/>
    <xf numFmtId="0" fontId="57" fillId="0" borderId="0" xfId="0" applyFont="1" applyBorder="1"/>
    <xf numFmtId="164" fontId="0" fillId="0" borderId="0" xfId="0" applyNumberFormat="1" applyBorder="1"/>
    <xf numFmtId="0" fontId="56" fillId="0" borderId="0" xfId="0" applyFont="1" applyBorder="1" applyAlignment="1">
      <alignment horizontal="right"/>
    </xf>
    <xf numFmtId="0" fontId="25" fillId="0" borderId="0" xfId="315" applyFont="1" applyBorder="1"/>
    <xf numFmtId="0" fontId="34" fillId="0" borderId="0" xfId="0" applyFont="1" applyAlignment="1">
      <alignment horizontal="left"/>
    </xf>
    <xf numFmtId="4" fontId="62" fillId="0" borderId="0" xfId="1703" applyNumberFormat="1" applyFont="1"/>
    <xf numFmtId="0" fontId="0" fillId="0" borderId="1" xfId="0" applyFill="1" applyBorder="1" applyAlignment="1">
      <alignment horizontal="right" vertical="top" wrapText="1"/>
    </xf>
    <xf numFmtId="0" fontId="27" fillId="0" borderId="0" xfId="0" applyFont="1" applyBorder="1"/>
    <xf numFmtId="0" fontId="27" fillId="0" borderId="1" xfId="0" applyFont="1" applyFill="1" applyBorder="1" applyAlignment="1">
      <alignment horizontal="right" vertical="top" wrapText="1"/>
    </xf>
    <xf numFmtId="0" fontId="27" fillId="0" borderId="0" xfId="0" applyFont="1" applyFill="1" applyBorder="1" applyAlignment="1">
      <alignment horizontal="right" vertical="top" wrapText="1"/>
    </xf>
    <xf numFmtId="0" fontId="28" fillId="0" borderId="0" xfId="0" applyFont="1" applyFill="1" applyBorder="1"/>
    <xf numFmtId="0" fontId="28" fillId="0" borderId="0" xfId="0" applyFont="1" applyBorder="1" applyAlignment="1">
      <alignment vertical="top"/>
    </xf>
    <xf numFmtId="0" fontId="27" fillId="0" borderId="1" xfId="0" applyFont="1" applyFill="1" applyBorder="1" applyAlignment="1">
      <alignment horizontal="right" vertical="top"/>
    </xf>
    <xf numFmtId="0" fontId="28" fillId="0" borderId="0" xfId="0" applyFont="1" applyBorder="1" applyAlignment="1">
      <alignment horizontal="left"/>
    </xf>
    <xf numFmtId="0" fontId="32" fillId="0" borderId="0" xfId="0" applyFont="1" applyAlignment="1">
      <alignment horizontal="left" vertical="top"/>
    </xf>
    <xf numFmtId="4" fontId="66" fillId="0" borderId="0" xfId="1703" applyNumberFormat="1" applyFont="1"/>
    <xf numFmtId="0" fontId="25" fillId="0" borderId="0" xfId="0" applyFont="1" applyAlignment="1">
      <alignment horizontal="left"/>
    </xf>
    <xf numFmtId="0" fontId="67" fillId="0" borderId="0" xfId="1" applyFont="1" applyAlignment="1" applyProtection="1">
      <alignment horizontal="left"/>
    </xf>
    <xf numFmtId="0" fontId="68" fillId="0" borderId="0" xfId="0" applyFont="1" applyAlignment="1">
      <alignment horizontal="left"/>
    </xf>
    <xf numFmtId="0" fontId="67" fillId="0" borderId="0" xfId="1" applyFont="1" applyAlignment="1" applyProtection="1">
      <alignment wrapText="1"/>
    </xf>
    <xf numFmtId="4" fontId="69" fillId="34" borderId="0" xfId="1703" applyNumberFormat="1" applyFont="1" applyFill="1"/>
    <xf numFmtId="3" fontId="27" fillId="0" borderId="1" xfId="0" applyNumberFormat="1" applyFont="1" applyFill="1" applyBorder="1" applyAlignment="1">
      <alignment horizontal="right" vertical="top" wrapText="1"/>
    </xf>
    <xf numFmtId="3" fontId="0" fillId="0" borderId="0" xfId="0" applyNumberFormat="1" applyBorder="1" applyAlignment="1">
      <alignment horizontal="right"/>
    </xf>
    <xf numFmtId="3" fontId="0" fillId="0" borderId="0" xfId="0" applyNumberFormat="1" applyBorder="1" applyAlignment="1">
      <alignment horizontal="right" wrapText="1"/>
    </xf>
    <xf numFmtId="0" fontId="27" fillId="0" borderId="0" xfId="0" applyFont="1" applyFill="1" applyBorder="1"/>
    <xf numFmtId="0" fontId="27" fillId="0" borderId="0" xfId="0" applyFont="1" applyFill="1" applyBorder="1" applyAlignment="1">
      <alignment horizontal="right"/>
    </xf>
    <xf numFmtId="0" fontId="0" fillId="0" borderId="0" xfId="0" applyBorder="1" applyAlignment="1">
      <alignment horizontal="center"/>
    </xf>
    <xf numFmtId="3" fontId="0" fillId="0" borderId="0" xfId="0" applyNumberFormat="1" applyBorder="1" applyAlignment="1">
      <alignment horizontal="right" vertical="top"/>
    </xf>
    <xf numFmtId="49" fontId="0" fillId="0" borderId="0" xfId="0" applyNumberFormat="1" applyBorder="1" applyAlignment="1">
      <alignment horizontal="right" vertical="top"/>
    </xf>
    <xf numFmtId="0" fontId="0" fillId="0" borderId="0" xfId="0" applyNumberFormat="1" applyBorder="1" applyAlignment="1">
      <alignment horizontal="right" vertical="top"/>
    </xf>
    <xf numFmtId="0" fontId="29" fillId="0" borderId="0" xfId="0" applyFont="1" applyBorder="1"/>
    <xf numFmtId="164" fontId="27" fillId="0" borderId="0" xfId="0" applyNumberFormat="1" applyFont="1" applyFill="1" applyBorder="1"/>
    <xf numFmtId="164" fontId="0" fillId="0" borderId="0" xfId="0" applyNumberFormat="1" applyBorder="1" applyAlignment="1">
      <alignment horizontal="right"/>
    </xf>
    <xf numFmtId="164" fontId="25" fillId="0" borderId="0" xfId="0" applyNumberFormat="1" applyFont="1" applyBorder="1"/>
    <xf numFmtId="3" fontId="27" fillId="0" borderId="0" xfId="0" applyNumberFormat="1" applyFont="1" applyBorder="1"/>
    <xf numFmtId="164" fontId="27" fillId="0" borderId="0" xfId="0" applyNumberFormat="1" applyFont="1" applyBorder="1"/>
    <xf numFmtId="0" fontId="58" fillId="0" borderId="0" xfId="0" applyFont="1" applyFill="1" applyBorder="1"/>
    <xf numFmtId="3" fontId="0" fillId="0" borderId="0" xfId="0" applyNumberFormat="1" applyFill="1" applyBorder="1" applyAlignment="1">
      <alignment horizontal="right"/>
    </xf>
    <xf numFmtId="2" fontId="27" fillId="0" borderId="0" xfId="0" applyNumberFormat="1" applyFont="1" applyFill="1" applyBorder="1"/>
    <xf numFmtId="167" fontId="0" fillId="0" borderId="0" xfId="0" applyNumberFormat="1" applyBorder="1" applyAlignment="1">
      <alignment horizontal="right"/>
    </xf>
    <xf numFmtId="169" fontId="0" fillId="0" borderId="0" xfId="0" applyNumberFormat="1" applyBorder="1" applyAlignment="1">
      <alignment horizontal="right"/>
    </xf>
    <xf numFmtId="168" fontId="0" fillId="0" borderId="0" xfId="0" applyNumberFormat="1" applyBorder="1" applyAlignment="1">
      <alignment horizontal="right"/>
    </xf>
    <xf numFmtId="2" fontId="0" fillId="0" borderId="0" xfId="0" applyNumberFormat="1" applyBorder="1" applyAlignment="1">
      <alignment horizontal="right"/>
    </xf>
    <xf numFmtId="3" fontId="56" fillId="0" borderId="0" xfId="0" applyNumberFormat="1" applyFont="1" applyBorder="1"/>
    <xf numFmtId="3" fontId="54" fillId="0" borderId="0" xfId="358" applyNumberFormat="1" applyFont="1" applyBorder="1"/>
    <xf numFmtId="0" fontId="0" fillId="0" borderId="0" xfId="0" applyFill="1" applyBorder="1"/>
    <xf numFmtId="0" fontId="25" fillId="0" borderId="0" xfId="0" applyFont="1" applyFill="1" applyBorder="1"/>
    <xf numFmtId="3" fontId="0" fillId="0" borderId="0" xfId="0" applyNumberFormat="1" applyFill="1" applyBorder="1" applyAlignment="1">
      <alignment horizontal="right" wrapText="1"/>
    </xf>
    <xf numFmtId="0" fontId="25" fillId="0" borderId="0" xfId="0" applyFont="1" applyBorder="1" applyAlignment="1">
      <alignment horizontal="center"/>
    </xf>
    <xf numFmtId="3" fontId="25" fillId="0" borderId="0" xfId="0" applyNumberFormat="1" applyFont="1" applyBorder="1" applyAlignment="1">
      <alignment horizontal="right"/>
    </xf>
    <xf numFmtId="0" fontId="4" fillId="0" borderId="0" xfId="442" applyBorder="1"/>
    <xf numFmtId="0" fontId="25" fillId="0" borderId="0" xfId="315" applyBorder="1"/>
    <xf numFmtId="0" fontId="8" fillId="0" borderId="0" xfId="386" applyBorder="1"/>
    <xf numFmtId="167" fontId="25" fillId="0" borderId="0" xfId="185" applyNumberFormat="1" applyFill="1" applyBorder="1" applyAlignment="1">
      <alignment horizontal="right"/>
    </xf>
    <xf numFmtId="0" fontId="64" fillId="0" borderId="0" xfId="0" applyFont="1" applyFill="1" applyBorder="1"/>
    <xf numFmtId="3" fontId="0" fillId="0" borderId="0" xfId="0" applyNumberFormat="1" applyFill="1" applyBorder="1"/>
    <xf numFmtId="0" fontId="25" fillId="0" borderId="0" xfId="0" applyFont="1" applyFill="1" applyBorder="1" applyAlignment="1">
      <alignment horizontal="center"/>
    </xf>
    <xf numFmtId="165" fontId="56" fillId="0" borderId="0" xfId="0" applyNumberFormat="1" applyFont="1" applyBorder="1"/>
    <xf numFmtId="165" fontId="58" fillId="0" borderId="0" xfId="0" applyNumberFormat="1" applyFont="1" applyFill="1" applyBorder="1"/>
    <xf numFmtId="0" fontId="65" fillId="0" borderId="0" xfId="0" applyFont="1" applyFill="1" applyBorder="1"/>
    <xf numFmtId="0" fontId="36" fillId="0" borderId="0" xfId="0" applyFont="1" applyBorder="1"/>
    <xf numFmtId="14" fontId="0" fillId="0" borderId="0" xfId="0" applyNumberFormat="1" applyBorder="1"/>
    <xf numFmtId="0" fontId="15" fillId="0" borderId="0" xfId="157" applyBorder="1"/>
    <xf numFmtId="0" fontId="60" fillId="0" borderId="0" xfId="157" applyFont="1" applyBorder="1"/>
    <xf numFmtId="3" fontId="15" fillId="0" borderId="0" xfId="157" applyNumberFormat="1" applyBorder="1"/>
    <xf numFmtId="0" fontId="0" fillId="0" borderId="0" xfId="0" applyBorder="1" applyAlignment="1">
      <alignment vertical="top"/>
    </xf>
    <xf numFmtId="0" fontId="35" fillId="0" borderId="0" xfId="0" applyFont="1" applyBorder="1" applyAlignment="1">
      <alignment horizontal="left" vertical="top"/>
    </xf>
    <xf numFmtId="0" fontId="25" fillId="0" borderId="0" xfId="0" applyFont="1" applyBorder="1" applyAlignment="1">
      <alignment vertical="top"/>
    </xf>
    <xf numFmtId="0" fontId="27" fillId="0" borderId="0" xfId="0" applyFont="1" applyFill="1" applyBorder="1" applyAlignment="1">
      <alignment vertical="top"/>
    </xf>
    <xf numFmtId="0" fontId="0" fillId="0" borderId="0" xfId="0" applyBorder="1" applyAlignment="1">
      <alignment horizontal="center" vertical="top"/>
    </xf>
    <xf numFmtId="167" fontId="0" fillId="0" borderId="0" xfId="0" applyNumberFormat="1" applyBorder="1" applyAlignment="1">
      <alignment horizontal="right" vertical="top"/>
    </xf>
    <xf numFmtId="164" fontId="0" fillId="0" borderId="0" xfId="0" applyNumberFormat="1" applyBorder="1" applyAlignment="1">
      <alignment vertical="top"/>
    </xf>
    <xf numFmtId="0" fontId="56" fillId="0" borderId="0" xfId="0" applyFont="1" applyBorder="1" applyAlignment="1">
      <alignment vertical="top"/>
    </xf>
    <xf numFmtId="3" fontId="0" fillId="0" borderId="0" xfId="0" applyNumberFormat="1" applyBorder="1" applyAlignment="1">
      <alignment vertical="top"/>
    </xf>
    <xf numFmtId="0" fontId="29" fillId="0" borderId="0" xfId="0" applyFont="1" applyBorder="1" applyAlignment="1">
      <alignment vertical="top"/>
    </xf>
    <xf numFmtId="0" fontId="26" fillId="0" borderId="0" xfId="0" applyFont="1" applyFill="1" applyBorder="1"/>
    <xf numFmtId="3" fontId="25" fillId="0" borderId="0" xfId="0" applyNumberFormat="1" applyFont="1" applyFill="1" applyBorder="1"/>
    <xf numFmtId="0" fontId="25" fillId="0" borderId="0" xfId="0" applyFont="1" applyFill="1" applyBorder="1" applyAlignment="1">
      <alignment wrapText="1"/>
    </xf>
    <xf numFmtId="0" fontId="0" fillId="0" borderId="0" xfId="0" applyFill="1" applyBorder="1" applyAlignment="1">
      <alignment wrapText="1"/>
    </xf>
    <xf numFmtId="3" fontId="25" fillId="0" borderId="0" xfId="0" applyNumberFormat="1" applyFont="1" applyFill="1" applyBorder="1" applyAlignment="1">
      <alignment wrapText="1"/>
    </xf>
    <xf numFmtId="166" fontId="0" fillId="0" borderId="0" xfId="0" applyNumberFormat="1" applyFill="1" applyBorder="1" applyAlignment="1">
      <alignment horizontal="right"/>
    </xf>
    <xf numFmtId="0" fontId="0" fillId="0" borderId="0" xfId="0" applyBorder="1" applyAlignment="1">
      <alignment horizontal="left"/>
    </xf>
    <xf numFmtId="0" fontId="53" fillId="0" borderId="0" xfId="0" applyFont="1" applyBorder="1" applyAlignment="1">
      <alignment horizontal="left"/>
    </xf>
    <xf numFmtId="0" fontId="53" fillId="0" borderId="0" xfId="0" applyFont="1" applyBorder="1"/>
    <xf numFmtId="0" fontId="25" fillId="0" borderId="0" xfId="0" applyFont="1" applyBorder="1" applyAlignment="1">
      <alignment horizontal="left"/>
    </xf>
    <xf numFmtId="0" fontId="27" fillId="0" borderId="0" xfId="0" applyFont="1" applyFill="1" applyBorder="1" applyAlignment="1">
      <alignment horizontal="left"/>
    </xf>
    <xf numFmtId="170" fontId="27" fillId="0" borderId="0" xfId="0" applyNumberFormat="1" applyFont="1" applyFill="1" applyBorder="1" applyAlignment="1">
      <alignment horizontal="left"/>
    </xf>
    <xf numFmtId="170" fontId="25" fillId="0" borderId="0" xfId="0" applyNumberFormat="1" applyFont="1" applyFill="1" applyBorder="1" applyAlignment="1">
      <alignment horizontal="left"/>
    </xf>
    <xf numFmtId="3" fontId="53" fillId="0" borderId="0" xfId="42" applyNumberFormat="1" applyFont="1" applyFill="1" applyBorder="1" applyAlignment="1">
      <alignment horizontal="right"/>
    </xf>
    <xf numFmtId="3" fontId="54" fillId="0" borderId="0" xfId="42" applyNumberFormat="1" applyFont="1" applyFill="1" applyBorder="1" applyAlignment="1">
      <alignment horizontal="right"/>
    </xf>
    <xf numFmtId="0" fontId="27" fillId="0" borderId="1" xfId="0" applyFont="1" applyFill="1" applyBorder="1" applyAlignment="1">
      <alignment horizontal="center" vertical="top" wrapText="1"/>
    </xf>
    <xf numFmtId="0" fontId="27" fillId="0" borderId="1" xfId="0" applyFont="1" applyFill="1" applyBorder="1" applyAlignment="1">
      <alignment horizontal="left" vertical="top" wrapText="1"/>
    </xf>
    <xf numFmtId="0" fontId="71" fillId="0" borderId="0" xfId="0" applyFont="1" applyBorder="1"/>
    <xf numFmtId="0" fontId="71" fillId="0" borderId="0" xfId="0" applyFont="1" applyBorder="1" applyAlignment="1">
      <alignment horizontal="right"/>
    </xf>
    <xf numFmtId="0" fontId="72" fillId="0" borderId="0" xfId="0" applyFont="1" applyBorder="1"/>
    <xf numFmtId="14" fontId="71" fillId="0" borderId="0" xfId="0" applyNumberFormat="1" applyFont="1" applyBorder="1"/>
    <xf numFmtId="0" fontId="27" fillId="0" borderId="1" xfId="0" applyFont="1" applyFill="1" applyBorder="1" applyAlignment="1">
      <alignment horizontal="right" vertical="top" wrapText="1"/>
    </xf>
    <xf numFmtId="0" fontId="0" fillId="0" borderId="0" xfId="0" applyFill="1" applyBorder="1" applyAlignment="1">
      <alignment horizontal="center"/>
    </xf>
    <xf numFmtId="0" fontId="27" fillId="0" borderId="1" xfId="0" applyFont="1" applyFill="1" applyBorder="1" applyAlignment="1">
      <alignment horizontal="right" vertical="top" wrapText="1"/>
    </xf>
    <xf numFmtId="3" fontId="0" fillId="0" borderId="14" xfId="0" applyNumberFormat="1" applyBorder="1"/>
    <xf numFmtId="0" fontId="0" fillId="0" borderId="14" xfId="0" applyBorder="1" applyAlignment="1">
      <alignment horizontal="center"/>
    </xf>
    <xf numFmtId="0" fontId="27" fillId="0" borderId="14" xfId="0" applyFont="1" applyBorder="1"/>
    <xf numFmtId="3" fontId="27" fillId="0" borderId="14" xfId="0" applyNumberFormat="1" applyFont="1" applyBorder="1" applyAlignment="1">
      <alignment horizontal="right"/>
    </xf>
    <xf numFmtId="164" fontId="27" fillId="0" borderId="14" xfId="0" applyNumberFormat="1" applyFont="1" applyBorder="1" applyAlignment="1">
      <alignment horizontal="right"/>
    </xf>
    <xf numFmtId="3" fontId="27" fillId="0" borderId="14" xfId="0" applyNumberFormat="1" applyFont="1" applyFill="1" applyBorder="1" applyAlignment="1">
      <alignment horizontal="right"/>
    </xf>
    <xf numFmtId="3" fontId="25" fillId="0" borderId="14" xfId="0" applyNumberFormat="1" applyFont="1" applyBorder="1"/>
    <xf numFmtId="0" fontId="0" fillId="0" borderId="14" xfId="0" applyBorder="1"/>
    <xf numFmtId="0" fontId="25" fillId="0" borderId="14" xfId="0" applyFont="1" applyBorder="1"/>
    <xf numFmtId="0" fontId="25" fillId="0" borderId="14" xfId="0" applyFont="1" applyBorder="1" applyAlignment="1">
      <alignment horizontal="center"/>
    </xf>
    <xf numFmtId="3" fontId="0" fillId="0" borderId="14" xfId="0" applyNumberFormat="1" applyBorder="1" applyAlignment="1">
      <alignment vertical="top"/>
    </xf>
    <xf numFmtId="164" fontId="0" fillId="0" borderId="14" xfId="0" applyNumberFormat="1" applyBorder="1" applyAlignment="1">
      <alignment vertical="top"/>
    </xf>
    <xf numFmtId="0" fontId="0" fillId="0" borderId="14" xfId="0" applyBorder="1" applyAlignment="1">
      <alignment horizontal="center" vertical="top"/>
    </xf>
    <xf numFmtId="0" fontId="0" fillId="0" borderId="14" xfId="0" applyFill="1" applyBorder="1"/>
    <xf numFmtId="166" fontId="0" fillId="0" borderId="14" xfId="0" applyNumberFormat="1" applyFill="1" applyBorder="1" applyAlignment="1">
      <alignment horizontal="right"/>
    </xf>
    <xf numFmtId="0" fontId="25" fillId="0" borderId="14" xfId="0" applyFont="1" applyBorder="1" applyAlignment="1">
      <alignment horizontal="left"/>
    </xf>
    <xf numFmtId="3" fontId="26" fillId="0" borderId="14" xfId="0" applyNumberFormat="1" applyFont="1" applyFill="1" applyBorder="1" applyAlignment="1">
      <alignment horizontal="right"/>
    </xf>
    <xf numFmtId="3" fontId="54" fillId="0" borderId="14" xfId="42" applyNumberFormat="1" applyFont="1" applyFill="1" applyBorder="1" applyAlignment="1">
      <alignment horizontal="right"/>
    </xf>
    <xf numFmtId="0" fontId="29" fillId="0" borderId="0" xfId="0" applyFont="1" applyFill="1" applyBorder="1" applyAlignment="1">
      <alignment horizontal="left"/>
    </xf>
    <xf numFmtId="3" fontId="29" fillId="0" borderId="0" xfId="0" applyNumberFormat="1" applyFont="1" applyBorder="1"/>
    <xf numFmtId="49" fontId="25" fillId="0" borderId="0" xfId="0" applyNumberFormat="1" applyFont="1" applyFill="1" applyBorder="1" applyAlignment="1">
      <alignment horizontal="right"/>
    </xf>
    <xf numFmtId="0" fontId="76" fillId="0" borderId="0" xfId="1" applyFont="1" applyAlignment="1" applyProtection="1">
      <alignment horizontal="left"/>
    </xf>
    <xf numFmtId="0" fontId="77" fillId="0" borderId="0" xfId="1" applyFont="1" applyAlignment="1" applyProtection="1">
      <alignment horizontal="left"/>
    </xf>
    <xf numFmtId="0" fontId="78" fillId="0" borderId="0" xfId="1" applyFont="1" applyAlignment="1" applyProtection="1">
      <alignment horizontal="left"/>
    </xf>
    <xf numFmtId="0" fontId="79" fillId="0" borderId="0" xfId="1" applyFont="1" applyAlignment="1" applyProtection="1">
      <alignment horizontal="left"/>
    </xf>
    <xf numFmtId="0" fontId="80" fillId="0" borderId="0" xfId="1" applyFont="1" applyAlignment="1" applyProtection="1"/>
    <xf numFmtId="0" fontId="25" fillId="0" borderId="0" xfId="157" applyFont="1" applyBorder="1"/>
    <xf numFmtId="165" fontId="25" fillId="0" borderId="0" xfId="157" applyNumberFormat="1" applyFont="1" applyBorder="1"/>
    <xf numFmtId="3" fontId="25" fillId="0" borderId="0" xfId="157" applyNumberFormat="1" applyFont="1" applyBorder="1"/>
    <xf numFmtId="165" fontId="25" fillId="0" borderId="0" xfId="0" applyNumberFormat="1" applyFont="1" applyBorder="1"/>
    <xf numFmtId="3" fontId="60" fillId="0" borderId="0" xfId="157" applyNumberFormat="1" applyFont="1" applyBorder="1"/>
    <xf numFmtId="0" fontId="25" fillId="0" borderId="0" xfId="0" applyFont="1" applyBorder="1" applyAlignment="1">
      <alignment wrapText="1"/>
    </xf>
    <xf numFmtId="3" fontId="0" fillId="0" borderId="0" xfId="0" applyNumberFormat="1"/>
    <xf numFmtId="3" fontId="25" fillId="0" borderId="0" xfId="0" applyNumberFormat="1" applyFont="1" applyFill="1" applyBorder="1" applyAlignment="1">
      <alignment horizontal="right"/>
    </xf>
    <xf numFmtId="0" fontId="25" fillId="0" borderId="0" xfId="0" applyNumberFormat="1" applyFont="1" applyAlignment="1">
      <alignment vertical="top" wrapText="1"/>
    </xf>
    <xf numFmtId="0" fontId="0" fillId="0" borderId="0" xfId="0" applyNumberFormat="1" applyAlignment="1">
      <alignment vertical="top" wrapText="1"/>
    </xf>
    <xf numFmtId="0" fontId="0" fillId="0" borderId="0" xfId="0" applyAlignment="1">
      <alignment wrapText="1"/>
    </xf>
    <xf numFmtId="0" fontId="81" fillId="0" borderId="0" xfId="1" applyFont="1" applyAlignment="1" applyProtection="1">
      <alignment horizontal="left"/>
    </xf>
    <xf numFmtId="2" fontId="25" fillId="0" borderId="0" xfId="0" applyNumberFormat="1" applyFont="1" applyBorder="1"/>
    <xf numFmtId="3" fontId="27" fillId="0" borderId="0" xfId="0" applyNumberFormat="1" applyFont="1" applyFill="1" applyBorder="1"/>
    <xf numFmtId="0" fontId="25" fillId="0" borderId="0" xfId="0" applyFont="1" applyBorder="1" applyAlignment="1">
      <alignment horizontal="left" vertical="top"/>
    </xf>
    <xf numFmtId="164" fontId="25" fillId="0" borderId="0" xfId="0" applyNumberFormat="1" applyFont="1" applyBorder="1" applyAlignment="1">
      <alignment vertical="top"/>
    </xf>
    <xf numFmtId="0" fontId="27" fillId="0" borderId="17" xfId="0" applyFont="1" applyFill="1" applyBorder="1" applyAlignment="1">
      <alignment horizontal="right" vertical="top"/>
    </xf>
    <xf numFmtId="3" fontId="27" fillId="0" borderId="17" xfId="0" applyNumberFormat="1" applyFont="1" applyFill="1" applyBorder="1" applyAlignment="1">
      <alignment horizontal="right" vertical="top" wrapText="1"/>
    </xf>
    <xf numFmtId="0" fontId="27" fillId="0" borderId="1" xfId="0" applyFont="1" applyFill="1" applyBorder="1" applyAlignment="1">
      <alignment horizontal="right" vertical="top" wrapText="1"/>
    </xf>
    <xf numFmtId="0" fontId="27" fillId="0" borderId="1" xfId="0" applyFont="1" applyFill="1" applyBorder="1" applyAlignment="1">
      <alignment horizontal="right" vertical="top" wrapText="1"/>
    </xf>
    <xf numFmtId="0" fontId="25" fillId="0" borderId="0" xfId="0" applyFont="1" applyAlignment="1">
      <alignment wrapText="1"/>
    </xf>
    <xf numFmtId="0" fontId="83" fillId="0" borderId="0" xfId="1" applyFont="1" applyAlignment="1" applyProtection="1">
      <alignment horizontal="left"/>
    </xf>
    <xf numFmtId="0" fontId="84" fillId="0" borderId="0" xfId="1" applyFont="1" applyAlignment="1" applyProtection="1">
      <alignment horizontal="left"/>
    </xf>
    <xf numFmtId="0" fontId="84" fillId="0" borderId="0" xfId="1" applyFont="1" applyAlignment="1" applyProtection="1"/>
    <xf numFmtId="0" fontId="0" fillId="0" borderId="0" xfId="0" applyNumberFormat="1" applyFill="1" applyBorder="1" applyAlignment="1">
      <alignment horizontal="center"/>
    </xf>
    <xf numFmtId="0" fontId="25" fillId="0" borderId="0" xfId="0" applyFont="1" applyBorder="1" applyAlignment="1">
      <alignment horizontal="right"/>
    </xf>
    <xf numFmtId="0" fontId="27" fillId="0" borderId="0" xfId="0" applyFont="1" applyFill="1" applyBorder="1" applyAlignment="1">
      <alignment wrapText="1"/>
    </xf>
    <xf numFmtId="164" fontId="0" fillId="0" borderId="14" xfId="0" applyNumberFormat="1" applyBorder="1"/>
    <xf numFmtId="3" fontId="25" fillId="33" borderId="0" xfId="0" applyNumberFormat="1" applyFont="1" applyFill="1" applyBorder="1"/>
    <xf numFmtId="0" fontId="25" fillId="33" borderId="0" xfId="0" applyFont="1" applyFill="1" applyBorder="1"/>
    <xf numFmtId="167" fontId="25" fillId="0" borderId="0" xfId="0" applyNumberFormat="1" applyFont="1" applyBorder="1"/>
    <xf numFmtId="0" fontId="25" fillId="0" borderId="14" xfId="0" applyNumberFormat="1" applyFont="1" applyBorder="1"/>
    <xf numFmtId="164" fontId="56" fillId="0" borderId="0" xfId="0" applyNumberFormat="1" applyFont="1" applyBorder="1"/>
    <xf numFmtId="164" fontId="56" fillId="0" borderId="0" xfId="0" applyNumberFormat="1" applyFont="1" applyBorder="1" applyAlignment="1">
      <alignment horizontal="right"/>
    </xf>
    <xf numFmtId="0" fontId="56" fillId="0" borderId="0" xfId="0" applyFont="1" applyFill="1" applyBorder="1" applyAlignment="1">
      <alignment horizontal="right"/>
    </xf>
    <xf numFmtId="164" fontId="56" fillId="0" borderId="0" xfId="0" applyNumberFormat="1" applyFont="1" applyFill="1" applyBorder="1" applyAlignment="1">
      <alignment horizontal="right"/>
    </xf>
    <xf numFmtId="0" fontId="25" fillId="0" borderId="0" xfId="0" applyNumberFormat="1" applyFont="1" applyAlignment="1">
      <alignment vertical="top" wrapText="1"/>
    </xf>
    <xf numFmtId="0" fontId="0" fillId="0" borderId="0" xfId="0" applyNumberFormat="1" applyAlignment="1">
      <alignment vertical="top" wrapText="1"/>
    </xf>
    <xf numFmtId="0" fontId="0" fillId="0" borderId="14" xfId="0" applyNumberFormat="1" applyFill="1" applyBorder="1" applyAlignment="1">
      <alignment horizontal="center"/>
    </xf>
    <xf numFmtId="0" fontId="0" fillId="0" borderId="0" xfId="0" applyNumberFormat="1" applyBorder="1"/>
    <xf numFmtId="3" fontId="27" fillId="0" borderId="14" xfId="0" applyNumberFormat="1" applyFont="1" applyBorder="1"/>
    <xf numFmtId="0" fontId="0" fillId="0" borderId="14" xfId="0" applyFill="1" applyBorder="1" applyAlignment="1">
      <alignment horizontal="center"/>
    </xf>
    <xf numFmtId="0" fontId="85" fillId="0" borderId="0" xfId="0" applyFont="1" applyBorder="1" applyAlignment="1">
      <alignment horizontal="left" vertical="top"/>
    </xf>
    <xf numFmtId="0" fontId="85" fillId="0" borderId="0" xfId="0" applyFont="1" applyBorder="1" applyAlignment="1">
      <alignment vertical="top"/>
    </xf>
    <xf numFmtId="0" fontId="85" fillId="0" borderId="0" xfId="0" applyFont="1" applyFill="1" applyBorder="1" applyAlignment="1">
      <alignment horizontal="left" vertical="top"/>
    </xf>
    <xf numFmtId="0" fontId="85" fillId="0" borderId="0" xfId="0" applyFont="1" applyFill="1" applyBorder="1" applyAlignment="1">
      <alignment vertical="top"/>
    </xf>
    <xf numFmtId="0" fontId="87" fillId="0" borderId="0" xfId="0" applyFont="1" applyBorder="1"/>
    <xf numFmtId="165" fontId="87" fillId="0" borderId="0" xfId="0" applyNumberFormat="1" applyFont="1" applyBorder="1"/>
    <xf numFmtId="0" fontId="88" fillId="0" borderId="0" xfId="0" applyFont="1" applyBorder="1"/>
    <xf numFmtId="0" fontId="85" fillId="0" borderId="0" xfId="0" applyFont="1" applyBorder="1"/>
    <xf numFmtId="165" fontId="85" fillId="0" borderId="0" xfId="0" applyNumberFormat="1" applyFont="1" applyBorder="1"/>
    <xf numFmtId="3" fontId="85" fillId="0" borderId="0" xfId="0" applyNumberFormat="1" applyFont="1" applyBorder="1"/>
    <xf numFmtId="0" fontId="54" fillId="0" borderId="0" xfId="0" applyFont="1" applyBorder="1"/>
    <xf numFmtId="0" fontId="86" fillId="0" borderId="0" xfId="0" applyFont="1" applyFill="1" applyBorder="1"/>
    <xf numFmtId="0" fontId="89" fillId="0" borderId="0" xfId="0" applyFont="1" applyBorder="1"/>
    <xf numFmtId="3" fontId="89" fillId="0" borderId="0" xfId="0" applyNumberFormat="1" applyFont="1" applyBorder="1"/>
    <xf numFmtId="0" fontId="86" fillId="0" borderId="0" xfId="0" applyFont="1" applyBorder="1"/>
    <xf numFmtId="0" fontId="54" fillId="0" borderId="0" xfId="0" applyFont="1" applyBorder="1" applyAlignment="1">
      <alignment horizontal="left"/>
    </xf>
    <xf numFmtId="0" fontId="56" fillId="0" borderId="0" xfId="0" applyFont="1" applyFill="1" applyBorder="1"/>
    <xf numFmtId="0" fontId="58" fillId="0" borderId="0" xfId="0" applyFont="1" applyFill="1" applyBorder="1" applyAlignment="1">
      <alignment horizontal="right" vertical="top" wrapText="1"/>
    </xf>
    <xf numFmtId="3" fontId="56" fillId="0" borderId="0" xfId="0" applyNumberFormat="1" applyFont="1" applyFill="1" applyBorder="1"/>
    <xf numFmtId="0" fontId="56" fillId="0" borderId="0" xfId="157" applyFont="1" applyBorder="1"/>
    <xf numFmtId="3" fontId="57" fillId="0" borderId="0" xfId="0" applyNumberFormat="1" applyFont="1" applyBorder="1"/>
    <xf numFmtId="0" fontId="56" fillId="0" borderId="0" xfId="0" applyFont="1"/>
    <xf numFmtId="0" fontId="58" fillId="0" borderId="0" xfId="0" applyFont="1" applyFill="1" applyBorder="1" applyAlignment="1">
      <alignment horizontal="right" vertical="top"/>
    </xf>
    <xf numFmtId="167" fontId="56" fillId="0" borderId="0" xfId="0" applyNumberFormat="1" applyFont="1" applyFill="1" applyBorder="1" applyAlignment="1">
      <alignment horizontal="right" vertical="top"/>
    </xf>
    <xf numFmtId="167" fontId="56" fillId="0" borderId="0" xfId="0" applyNumberFormat="1" applyFont="1" applyFill="1" applyBorder="1" applyAlignment="1">
      <alignment vertical="top"/>
    </xf>
    <xf numFmtId="3" fontId="56" fillId="0" borderId="0" xfId="0" applyNumberFormat="1" applyFont="1" applyFill="1" applyBorder="1" applyAlignment="1">
      <alignment vertical="top"/>
    </xf>
    <xf numFmtId="3" fontId="56" fillId="0" borderId="0" xfId="0" applyNumberFormat="1" applyFont="1" applyFill="1" applyBorder="1" applyAlignment="1">
      <alignment horizontal="right" vertical="top"/>
    </xf>
    <xf numFmtId="3" fontId="56" fillId="0" borderId="0" xfId="0" applyNumberFormat="1" applyFont="1" applyBorder="1" applyAlignment="1">
      <alignment horizontal="right" vertical="top"/>
    </xf>
    <xf numFmtId="0" fontId="70" fillId="34" borderId="0" xfId="0" applyFont="1" applyFill="1" applyAlignment="1">
      <alignment horizontal="left"/>
    </xf>
    <xf numFmtId="0" fontId="27" fillId="0" borderId="1" xfId="0" applyFont="1" applyFill="1" applyBorder="1" applyAlignment="1">
      <alignment horizontal="center" vertical="top" wrapText="1"/>
    </xf>
    <xf numFmtId="0" fontId="27" fillId="0" borderId="1" xfId="0" applyFont="1" applyFill="1" applyBorder="1" applyAlignment="1">
      <alignment horizontal="right" vertical="top" wrapText="1"/>
    </xf>
    <xf numFmtId="0" fontId="27" fillId="0" borderId="1" xfId="0" applyFont="1" applyFill="1" applyBorder="1" applyAlignment="1">
      <alignment horizontal="left" vertical="top" wrapText="1"/>
    </xf>
    <xf numFmtId="0" fontId="0" fillId="0" borderId="0" xfId="0" applyBorder="1" applyAlignment="1">
      <alignment wrapText="1"/>
    </xf>
    <xf numFmtId="0" fontId="27" fillId="0" borderId="2" xfId="0" applyFont="1" applyFill="1" applyBorder="1" applyAlignment="1">
      <alignment horizontal="center" vertical="top" wrapText="1"/>
    </xf>
    <xf numFmtId="0" fontId="27" fillId="0" borderId="4" xfId="0" applyFont="1" applyFill="1" applyBorder="1" applyAlignment="1">
      <alignment horizontal="center" vertical="top" wrapText="1"/>
    </xf>
    <xf numFmtId="0" fontId="27" fillId="0" borderId="3" xfId="0" applyFont="1" applyFill="1" applyBorder="1" applyAlignment="1">
      <alignment horizontal="center" vertical="top" wrapText="1"/>
    </xf>
    <xf numFmtId="0" fontId="27" fillId="0" borderId="15" xfId="0" applyFont="1" applyBorder="1" applyAlignment="1">
      <alignment horizontal="center"/>
    </xf>
    <xf numFmtId="0" fontId="27" fillId="0" borderId="16" xfId="0" applyFont="1" applyBorder="1" applyAlignment="1">
      <alignment horizontal="center"/>
    </xf>
    <xf numFmtId="0" fontId="27" fillId="0" borderId="17" xfId="0" applyFont="1" applyBorder="1" applyAlignment="1">
      <alignment horizontal="center"/>
    </xf>
    <xf numFmtId="0" fontId="27" fillId="0" borderId="19" xfId="0" applyFont="1" applyFill="1" applyBorder="1" applyAlignment="1">
      <alignment horizontal="center" vertical="top" wrapText="1"/>
    </xf>
    <xf numFmtId="0" fontId="27" fillId="0" borderId="18" xfId="0" applyFont="1" applyFill="1" applyBorder="1" applyAlignment="1">
      <alignment horizontal="center" vertical="top" wrapText="1"/>
    </xf>
    <xf numFmtId="0" fontId="27" fillId="0" borderId="15" xfId="0" applyFont="1" applyBorder="1" applyAlignment="1">
      <alignment horizontal="center" vertical="top"/>
    </xf>
    <xf numFmtId="0" fontId="27" fillId="0" borderId="16" xfId="0" applyFont="1" applyBorder="1" applyAlignment="1">
      <alignment horizontal="center" vertical="top"/>
    </xf>
    <xf numFmtId="0" fontId="27" fillId="0" borderId="17" xfId="0" applyFont="1" applyBorder="1" applyAlignment="1">
      <alignment horizontal="center" vertical="top"/>
    </xf>
    <xf numFmtId="0" fontId="27" fillId="0" borderId="2" xfId="0" applyFont="1" applyFill="1" applyBorder="1" applyAlignment="1">
      <alignment horizontal="center" vertical="top"/>
    </xf>
    <xf numFmtId="0" fontId="27" fillId="0" borderId="3" xfId="0" applyFont="1" applyFill="1" applyBorder="1" applyAlignment="1">
      <alignment horizontal="center" vertical="top"/>
    </xf>
    <xf numFmtId="0" fontId="27" fillId="0" borderId="2" xfId="0" applyFont="1" applyFill="1" applyBorder="1" applyAlignment="1">
      <alignment horizontal="left" vertical="top" wrapText="1"/>
    </xf>
    <xf numFmtId="0" fontId="27" fillId="0" borderId="3" xfId="0" applyFont="1" applyFill="1" applyBorder="1" applyAlignment="1">
      <alignment horizontal="left" vertical="top" wrapText="1"/>
    </xf>
    <xf numFmtId="0" fontId="25" fillId="35" borderId="0" xfId="0" applyFont="1" applyFill="1" applyBorder="1" applyAlignment="1">
      <alignment horizontal="center"/>
    </xf>
    <xf numFmtId="0" fontId="0" fillId="35" borderId="0" xfId="0" applyFill="1" applyBorder="1" applyAlignment="1">
      <alignment horizontal="center"/>
    </xf>
    <xf numFmtId="0" fontId="27" fillId="0" borderId="15" xfId="0" applyFont="1" applyFill="1" applyBorder="1" applyAlignment="1">
      <alignment horizontal="center" vertical="top" wrapText="1"/>
    </xf>
    <xf numFmtId="0" fontId="27" fillId="0" borderId="16" xfId="0" applyFont="1" applyFill="1" applyBorder="1" applyAlignment="1">
      <alignment horizontal="center" vertical="top" wrapText="1"/>
    </xf>
    <xf numFmtId="0" fontId="27" fillId="0" borderId="17" xfId="0" applyFont="1" applyFill="1" applyBorder="1" applyAlignment="1">
      <alignment horizontal="center" vertical="top" wrapText="1"/>
    </xf>
    <xf numFmtId="3" fontId="27" fillId="0" borderId="15" xfId="0" applyNumberFormat="1" applyFont="1" applyFill="1" applyBorder="1" applyAlignment="1">
      <alignment horizontal="center"/>
    </xf>
    <xf numFmtId="3" fontId="27" fillId="0" borderId="16" xfId="0" applyNumberFormat="1" applyFont="1" applyFill="1" applyBorder="1" applyAlignment="1">
      <alignment horizontal="center"/>
    </xf>
    <xf numFmtId="3" fontId="27" fillId="0" borderId="17" xfId="0" applyNumberFormat="1" applyFont="1" applyFill="1" applyBorder="1" applyAlignment="1">
      <alignment horizontal="center"/>
    </xf>
    <xf numFmtId="3" fontId="27" fillId="0" borderId="2" xfId="0" applyNumberFormat="1" applyFont="1" applyFill="1" applyBorder="1" applyAlignment="1">
      <alignment horizontal="center" vertical="top" wrapText="1"/>
    </xf>
    <xf numFmtId="3" fontId="27" fillId="0" borderId="3" xfId="0" applyNumberFormat="1" applyFont="1" applyFill="1" applyBorder="1" applyAlignment="1">
      <alignment horizontal="center" vertical="top" wrapText="1"/>
    </xf>
    <xf numFmtId="0" fontId="25" fillId="0" borderId="0" xfId="0" applyNumberFormat="1" applyFont="1" applyAlignment="1">
      <alignment vertical="top" wrapText="1"/>
    </xf>
    <xf numFmtId="0" fontId="0" fillId="0" borderId="0" xfId="0" applyNumberFormat="1" applyAlignment="1">
      <alignment vertical="top" wrapText="1"/>
    </xf>
    <xf numFmtId="0" fontId="25" fillId="0" borderId="0" xfId="0" applyFont="1" applyAlignment="1">
      <alignment vertical="top" wrapText="1"/>
    </xf>
  </cellXfs>
  <cellStyles count="1704">
    <cellStyle name="20 % - Akzent1" xfId="19" builtinId="30" customBuiltin="1"/>
    <cellStyle name="20 % - Akzent1 10" xfId="159"/>
    <cellStyle name="20 % - Akzent1 10 2" xfId="303"/>
    <cellStyle name="20 % - Akzent1 10 2 2" xfId="715"/>
    <cellStyle name="20 % - Akzent1 10 2 2 2" xfId="1536"/>
    <cellStyle name="20 % - Akzent1 10 2 3" xfId="1126"/>
    <cellStyle name="20 % - Akzent1 10 3" xfId="573"/>
    <cellStyle name="20 % - Akzent1 10 3 2" xfId="1394"/>
    <cellStyle name="20 % - Akzent1 10 4" xfId="984"/>
    <cellStyle name="20 % - Akzent1 11" xfId="173"/>
    <cellStyle name="20 % - Akzent1 11 2" xfId="587"/>
    <cellStyle name="20 % - Akzent1 11 2 2" xfId="1408"/>
    <cellStyle name="20 % - Akzent1 11 3" xfId="998"/>
    <cellStyle name="20 % - Akzent1 12" xfId="318"/>
    <cellStyle name="20 % - Akzent1 12 2" xfId="729"/>
    <cellStyle name="20 % - Akzent1 12 2 2" xfId="1550"/>
    <cellStyle name="20 % - Akzent1 12 3" xfId="1140"/>
    <cellStyle name="20 % - Akzent1 13" xfId="332"/>
    <cellStyle name="20 % - Akzent1 13 2" xfId="743"/>
    <cellStyle name="20 % - Akzent1 13 2 2" xfId="1564"/>
    <cellStyle name="20 % - Akzent1 13 3" xfId="1154"/>
    <cellStyle name="20 % - Akzent1 14" xfId="346"/>
    <cellStyle name="20 % - Akzent1 14 2" xfId="757"/>
    <cellStyle name="20 % - Akzent1 14 2 2" xfId="1578"/>
    <cellStyle name="20 % - Akzent1 14 3" xfId="1168"/>
    <cellStyle name="20 % - Akzent1 15" xfId="360"/>
    <cellStyle name="20 % - Akzent1 15 2" xfId="771"/>
    <cellStyle name="20 % - Akzent1 15 2 2" xfId="1592"/>
    <cellStyle name="20 % - Akzent1 15 3" xfId="1182"/>
    <cellStyle name="20 % - Akzent1 16" xfId="374"/>
    <cellStyle name="20 % - Akzent1 16 2" xfId="785"/>
    <cellStyle name="20 % - Akzent1 16 2 2" xfId="1606"/>
    <cellStyle name="20 % - Akzent1 16 3" xfId="1196"/>
    <cellStyle name="20 % - Akzent1 17" xfId="388"/>
    <cellStyle name="20 % - Akzent1 17 2" xfId="799"/>
    <cellStyle name="20 % - Akzent1 17 2 2" xfId="1620"/>
    <cellStyle name="20 % - Akzent1 17 3" xfId="1210"/>
    <cellStyle name="20 % - Akzent1 18" xfId="402"/>
    <cellStyle name="20 % - Akzent1 18 2" xfId="813"/>
    <cellStyle name="20 % - Akzent1 18 2 2" xfId="1634"/>
    <cellStyle name="20 % - Akzent1 18 3" xfId="1224"/>
    <cellStyle name="20 % - Akzent1 19" xfId="416"/>
    <cellStyle name="20 % - Akzent1 19 2" xfId="827"/>
    <cellStyle name="20 % - Akzent1 19 2 2" xfId="1648"/>
    <cellStyle name="20 % - Akzent1 19 3" xfId="1238"/>
    <cellStyle name="20 % - Akzent1 2" xfId="46"/>
    <cellStyle name="20 % - Akzent1 2 2" xfId="190"/>
    <cellStyle name="20 % - Akzent1 2 2 2" xfId="603"/>
    <cellStyle name="20 % - Akzent1 2 2 2 2" xfId="1424"/>
    <cellStyle name="20 % - Akzent1 2 2 3" xfId="1014"/>
    <cellStyle name="20 % - Akzent1 2 3" xfId="461"/>
    <cellStyle name="20 % - Akzent1 2 3 2" xfId="1282"/>
    <cellStyle name="20 % - Akzent1 2 4" xfId="872"/>
    <cellStyle name="20 % - Akzent1 20" xfId="430"/>
    <cellStyle name="20 % - Akzent1 20 2" xfId="841"/>
    <cellStyle name="20 % - Akzent1 20 2 2" xfId="1662"/>
    <cellStyle name="20 % - Akzent1 20 3" xfId="1252"/>
    <cellStyle name="20 % - Akzent1 21" xfId="444"/>
    <cellStyle name="20 % - Akzent1 21 2" xfId="1266"/>
    <cellStyle name="20 % - Akzent1 22" xfId="855"/>
    <cellStyle name="20 % - Akzent1 23" xfId="1677"/>
    <cellStyle name="20 % - Akzent1 24" xfId="1691"/>
    <cellStyle name="20 % - Akzent1 3" xfId="60"/>
    <cellStyle name="20 % - Akzent1 3 2" xfId="204"/>
    <cellStyle name="20 % - Akzent1 3 2 2" xfId="617"/>
    <cellStyle name="20 % - Akzent1 3 2 2 2" xfId="1438"/>
    <cellStyle name="20 % - Akzent1 3 2 3" xfId="1028"/>
    <cellStyle name="20 % - Akzent1 3 3" xfId="475"/>
    <cellStyle name="20 % - Akzent1 3 3 2" xfId="1296"/>
    <cellStyle name="20 % - Akzent1 3 4" xfId="886"/>
    <cellStyle name="20 % - Akzent1 4" xfId="74"/>
    <cellStyle name="20 % - Akzent1 4 2" xfId="218"/>
    <cellStyle name="20 % - Akzent1 4 2 2" xfId="631"/>
    <cellStyle name="20 % - Akzent1 4 2 2 2" xfId="1452"/>
    <cellStyle name="20 % - Akzent1 4 2 3" xfId="1042"/>
    <cellStyle name="20 % - Akzent1 4 3" xfId="489"/>
    <cellStyle name="20 % - Akzent1 4 3 2" xfId="1310"/>
    <cellStyle name="20 % - Akzent1 4 4" xfId="900"/>
    <cellStyle name="20 % - Akzent1 5" xfId="88"/>
    <cellStyle name="20 % - Akzent1 5 2" xfId="232"/>
    <cellStyle name="20 % - Akzent1 5 2 2" xfId="645"/>
    <cellStyle name="20 % - Akzent1 5 2 2 2" xfId="1466"/>
    <cellStyle name="20 % - Akzent1 5 2 3" xfId="1056"/>
    <cellStyle name="20 % - Akzent1 5 3" xfId="503"/>
    <cellStyle name="20 % - Akzent1 5 3 2" xfId="1324"/>
    <cellStyle name="20 % - Akzent1 5 4" xfId="914"/>
    <cellStyle name="20 % - Akzent1 6" xfId="102"/>
    <cellStyle name="20 % - Akzent1 6 2" xfId="246"/>
    <cellStyle name="20 % - Akzent1 6 2 2" xfId="659"/>
    <cellStyle name="20 % - Akzent1 6 2 2 2" xfId="1480"/>
    <cellStyle name="20 % - Akzent1 6 2 3" xfId="1070"/>
    <cellStyle name="20 % - Akzent1 6 3" xfId="517"/>
    <cellStyle name="20 % - Akzent1 6 3 2" xfId="1338"/>
    <cellStyle name="20 % - Akzent1 6 4" xfId="928"/>
    <cellStyle name="20 % - Akzent1 7" xfId="116"/>
    <cellStyle name="20 % - Akzent1 7 2" xfId="260"/>
    <cellStyle name="20 % - Akzent1 7 2 2" xfId="673"/>
    <cellStyle name="20 % - Akzent1 7 2 2 2" xfId="1494"/>
    <cellStyle name="20 % - Akzent1 7 2 3" xfId="1084"/>
    <cellStyle name="20 % - Akzent1 7 3" xfId="531"/>
    <cellStyle name="20 % - Akzent1 7 3 2" xfId="1352"/>
    <cellStyle name="20 % - Akzent1 7 4" xfId="942"/>
    <cellStyle name="20 % - Akzent1 8" xfId="128"/>
    <cellStyle name="20 % - Akzent1 8 2" xfId="272"/>
    <cellStyle name="20 % - Akzent1 8 2 2" xfId="685"/>
    <cellStyle name="20 % - Akzent1 8 2 2 2" xfId="1506"/>
    <cellStyle name="20 % - Akzent1 8 2 3" xfId="1096"/>
    <cellStyle name="20 % - Akzent1 8 3" xfId="543"/>
    <cellStyle name="20 % - Akzent1 8 3 2" xfId="1364"/>
    <cellStyle name="20 % - Akzent1 8 4" xfId="954"/>
    <cellStyle name="20 % - Akzent1 9" xfId="145"/>
    <cellStyle name="20 % - Akzent1 9 2" xfId="289"/>
    <cellStyle name="20 % - Akzent1 9 2 2" xfId="701"/>
    <cellStyle name="20 % - Akzent1 9 2 2 2" xfId="1522"/>
    <cellStyle name="20 % - Akzent1 9 2 3" xfId="1112"/>
    <cellStyle name="20 % - Akzent1 9 3" xfId="559"/>
    <cellStyle name="20 % - Akzent1 9 3 2" xfId="1380"/>
    <cellStyle name="20 % - Akzent1 9 4" xfId="970"/>
    <cellStyle name="20 % - Akzent2" xfId="23" builtinId="34" customBuiltin="1"/>
    <cellStyle name="20 % - Akzent2 10" xfId="161"/>
    <cellStyle name="20 % - Akzent2 10 2" xfId="305"/>
    <cellStyle name="20 % - Akzent2 10 2 2" xfId="717"/>
    <cellStyle name="20 % - Akzent2 10 2 2 2" xfId="1538"/>
    <cellStyle name="20 % - Akzent2 10 2 3" xfId="1128"/>
    <cellStyle name="20 % - Akzent2 10 3" xfId="575"/>
    <cellStyle name="20 % - Akzent2 10 3 2" xfId="1396"/>
    <cellStyle name="20 % - Akzent2 10 4" xfId="986"/>
    <cellStyle name="20 % - Akzent2 11" xfId="175"/>
    <cellStyle name="20 % - Akzent2 11 2" xfId="589"/>
    <cellStyle name="20 % - Akzent2 11 2 2" xfId="1410"/>
    <cellStyle name="20 % - Akzent2 11 3" xfId="1000"/>
    <cellStyle name="20 % - Akzent2 12" xfId="320"/>
    <cellStyle name="20 % - Akzent2 12 2" xfId="731"/>
    <cellStyle name="20 % - Akzent2 12 2 2" xfId="1552"/>
    <cellStyle name="20 % - Akzent2 12 3" xfId="1142"/>
    <cellStyle name="20 % - Akzent2 13" xfId="334"/>
    <cellStyle name="20 % - Akzent2 13 2" xfId="745"/>
    <cellStyle name="20 % - Akzent2 13 2 2" xfId="1566"/>
    <cellStyle name="20 % - Akzent2 13 3" xfId="1156"/>
    <cellStyle name="20 % - Akzent2 14" xfId="348"/>
    <cellStyle name="20 % - Akzent2 14 2" xfId="759"/>
    <cellStyle name="20 % - Akzent2 14 2 2" xfId="1580"/>
    <cellStyle name="20 % - Akzent2 14 3" xfId="1170"/>
    <cellStyle name="20 % - Akzent2 15" xfId="362"/>
    <cellStyle name="20 % - Akzent2 15 2" xfId="773"/>
    <cellStyle name="20 % - Akzent2 15 2 2" xfId="1594"/>
    <cellStyle name="20 % - Akzent2 15 3" xfId="1184"/>
    <cellStyle name="20 % - Akzent2 16" xfId="376"/>
    <cellStyle name="20 % - Akzent2 16 2" xfId="787"/>
    <cellStyle name="20 % - Akzent2 16 2 2" xfId="1608"/>
    <cellStyle name="20 % - Akzent2 16 3" xfId="1198"/>
    <cellStyle name="20 % - Akzent2 17" xfId="390"/>
    <cellStyle name="20 % - Akzent2 17 2" xfId="801"/>
    <cellStyle name="20 % - Akzent2 17 2 2" xfId="1622"/>
    <cellStyle name="20 % - Akzent2 17 3" xfId="1212"/>
    <cellStyle name="20 % - Akzent2 18" xfId="404"/>
    <cellStyle name="20 % - Akzent2 18 2" xfId="815"/>
    <cellStyle name="20 % - Akzent2 18 2 2" xfId="1636"/>
    <cellStyle name="20 % - Akzent2 18 3" xfId="1226"/>
    <cellStyle name="20 % - Akzent2 19" xfId="418"/>
    <cellStyle name="20 % - Akzent2 19 2" xfId="829"/>
    <cellStyle name="20 % - Akzent2 19 2 2" xfId="1650"/>
    <cellStyle name="20 % - Akzent2 19 3" xfId="1240"/>
    <cellStyle name="20 % - Akzent2 2" xfId="48"/>
    <cellStyle name="20 % - Akzent2 2 2" xfId="192"/>
    <cellStyle name="20 % - Akzent2 2 2 2" xfId="605"/>
    <cellStyle name="20 % - Akzent2 2 2 2 2" xfId="1426"/>
    <cellStyle name="20 % - Akzent2 2 2 3" xfId="1016"/>
    <cellStyle name="20 % - Akzent2 2 3" xfId="463"/>
    <cellStyle name="20 % - Akzent2 2 3 2" xfId="1284"/>
    <cellStyle name="20 % - Akzent2 2 4" xfId="874"/>
    <cellStyle name="20 % - Akzent2 20" xfId="432"/>
    <cellStyle name="20 % - Akzent2 20 2" xfId="843"/>
    <cellStyle name="20 % - Akzent2 20 2 2" xfId="1664"/>
    <cellStyle name="20 % - Akzent2 20 3" xfId="1254"/>
    <cellStyle name="20 % - Akzent2 21" xfId="446"/>
    <cellStyle name="20 % - Akzent2 21 2" xfId="1268"/>
    <cellStyle name="20 % - Akzent2 22" xfId="857"/>
    <cellStyle name="20 % - Akzent2 23" xfId="1679"/>
    <cellStyle name="20 % - Akzent2 24" xfId="1693"/>
    <cellStyle name="20 % - Akzent2 3" xfId="62"/>
    <cellStyle name="20 % - Akzent2 3 2" xfId="206"/>
    <cellStyle name="20 % - Akzent2 3 2 2" xfId="619"/>
    <cellStyle name="20 % - Akzent2 3 2 2 2" xfId="1440"/>
    <cellStyle name="20 % - Akzent2 3 2 3" xfId="1030"/>
    <cellStyle name="20 % - Akzent2 3 3" xfId="477"/>
    <cellStyle name="20 % - Akzent2 3 3 2" xfId="1298"/>
    <cellStyle name="20 % - Akzent2 3 4" xfId="888"/>
    <cellStyle name="20 % - Akzent2 4" xfId="76"/>
    <cellStyle name="20 % - Akzent2 4 2" xfId="220"/>
    <cellStyle name="20 % - Akzent2 4 2 2" xfId="633"/>
    <cellStyle name="20 % - Akzent2 4 2 2 2" xfId="1454"/>
    <cellStyle name="20 % - Akzent2 4 2 3" xfId="1044"/>
    <cellStyle name="20 % - Akzent2 4 3" xfId="491"/>
    <cellStyle name="20 % - Akzent2 4 3 2" xfId="1312"/>
    <cellStyle name="20 % - Akzent2 4 4" xfId="902"/>
    <cellStyle name="20 % - Akzent2 5" xfId="90"/>
    <cellStyle name="20 % - Akzent2 5 2" xfId="234"/>
    <cellStyle name="20 % - Akzent2 5 2 2" xfId="647"/>
    <cellStyle name="20 % - Akzent2 5 2 2 2" xfId="1468"/>
    <cellStyle name="20 % - Akzent2 5 2 3" xfId="1058"/>
    <cellStyle name="20 % - Akzent2 5 3" xfId="505"/>
    <cellStyle name="20 % - Akzent2 5 3 2" xfId="1326"/>
    <cellStyle name="20 % - Akzent2 5 4" xfId="916"/>
    <cellStyle name="20 % - Akzent2 6" xfId="104"/>
    <cellStyle name="20 % - Akzent2 6 2" xfId="248"/>
    <cellStyle name="20 % - Akzent2 6 2 2" xfId="661"/>
    <cellStyle name="20 % - Akzent2 6 2 2 2" xfId="1482"/>
    <cellStyle name="20 % - Akzent2 6 2 3" xfId="1072"/>
    <cellStyle name="20 % - Akzent2 6 3" xfId="519"/>
    <cellStyle name="20 % - Akzent2 6 3 2" xfId="1340"/>
    <cellStyle name="20 % - Akzent2 6 4" xfId="930"/>
    <cellStyle name="20 % - Akzent2 7" xfId="118"/>
    <cellStyle name="20 % - Akzent2 7 2" xfId="262"/>
    <cellStyle name="20 % - Akzent2 7 2 2" xfId="675"/>
    <cellStyle name="20 % - Akzent2 7 2 2 2" xfId="1496"/>
    <cellStyle name="20 % - Akzent2 7 2 3" xfId="1086"/>
    <cellStyle name="20 % - Akzent2 7 3" xfId="533"/>
    <cellStyle name="20 % - Akzent2 7 3 2" xfId="1354"/>
    <cellStyle name="20 % - Akzent2 7 4" xfId="944"/>
    <cellStyle name="20 % - Akzent2 8" xfId="129"/>
    <cellStyle name="20 % - Akzent2 8 2" xfId="273"/>
    <cellStyle name="20 % - Akzent2 8 2 2" xfId="686"/>
    <cellStyle name="20 % - Akzent2 8 2 2 2" xfId="1507"/>
    <cellStyle name="20 % - Akzent2 8 2 3" xfId="1097"/>
    <cellStyle name="20 % - Akzent2 8 3" xfId="544"/>
    <cellStyle name="20 % - Akzent2 8 3 2" xfId="1365"/>
    <cellStyle name="20 % - Akzent2 8 4" xfId="955"/>
    <cellStyle name="20 % - Akzent2 9" xfId="147"/>
    <cellStyle name="20 % - Akzent2 9 2" xfId="291"/>
    <cellStyle name="20 % - Akzent2 9 2 2" xfId="703"/>
    <cellStyle name="20 % - Akzent2 9 2 2 2" xfId="1524"/>
    <cellStyle name="20 % - Akzent2 9 2 3" xfId="1114"/>
    <cellStyle name="20 % - Akzent2 9 3" xfId="561"/>
    <cellStyle name="20 % - Akzent2 9 3 2" xfId="1382"/>
    <cellStyle name="20 % - Akzent2 9 4" xfId="972"/>
    <cellStyle name="20 % - Akzent3" xfId="27" builtinId="38" customBuiltin="1"/>
    <cellStyle name="20 % - Akzent3 10" xfId="163"/>
    <cellStyle name="20 % - Akzent3 10 2" xfId="307"/>
    <cellStyle name="20 % - Akzent3 10 2 2" xfId="719"/>
    <cellStyle name="20 % - Akzent3 10 2 2 2" xfId="1540"/>
    <cellStyle name="20 % - Akzent3 10 2 3" xfId="1130"/>
    <cellStyle name="20 % - Akzent3 10 3" xfId="577"/>
    <cellStyle name="20 % - Akzent3 10 3 2" xfId="1398"/>
    <cellStyle name="20 % - Akzent3 10 4" xfId="988"/>
    <cellStyle name="20 % - Akzent3 11" xfId="177"/>
    <cellStyle name="20 % - Akzent3 11 2" xfId="591"/>
    <cellStyle name="20 % - Akzent3 11 2 2" xfId="1412"/>
    <cellStyle name="20 % - Akzent3 11 3" xfId="1002"/>
    <cellStyle name="20 % - Akzent3 12" xfId="322"/>
    <cellStyle name="20 % - Akzent3 12 2" xfId="733"/>
    <cellStyle name="20 % - Akzent3 12 2 2" xfId="1554"/>
    <cellStyle name="20 % - Akzent3 12 3" xfId="1144"/>
    <cellStyle name="20 % - Akzent3 13" xfId="336"/>
    <cellStyle name="20 % - Akzent3 13 2" xfId="747"/>
    <cellStyle name="20 % - Akzent3 13 2 2" xfId="1568"/>
    <cellStyle name="20 % - Akzent3 13 3" xfId="1158"/>
    <cellStyle name="20 % - Akzent3 14" xfId="350"/>
    <cellStyle name="20 % - Akzent3 14 2" xfId="761"/>
    <cellStyle name="20 % - Akzent3 14 2 2" xfId="1582"/>
    <cellStyle name="20 % - Akzent3 14 3" xfId="1172"/>
    <cellStyle name="20 % - Akzent3 15" xfId="364"/>
    <cellStyle name="20 % - Akzent3 15 2" xfId="775"/>
    <cellStyle name="20 % - Akzent3 15 2 2" xfId="1596"/>
    <cellStyle name="20 % - Akzent3 15 3" xfId="1186"/>
    <cellStyle name="20 % - Akzent3 16" xfId="378"/>
    <cellStyle name="20 % - Akzent3 16 2" xfId="789"/>
    <cellStyle name="20 % - Akzent3 16 2 2" xfId="1610"/>
    <cellStyle name="20 % - Akzent3 16 3" xfId="1200"/>
    <cellStyle name="20 % - Akzent3 17" xfId="392"/>
    <cellStyle name="20 % - Akzent3 17 2" xfId="803"/>
    <cellStyle name="20 % - Akzent3 17 2 2" xfId="1624"/>
    <cellStyle name="20 % - Akzent3 17 3" xfId="1214"/>
    <cellStyle name="20 % - Akzent3 18" xfId="406"/>
    <cellStyle name="20 % - Akzent3 18 2" xfId="817"/>
    <cellStyle name="20 % - Akzent3 18 2 2" xfId="1638"/>
    <cellStyle name="20 % - Akzent3 18 3" xfId="1228"/>
    <cellStyle name="20 % - Akzent3 19" xfId="420"/>
    <cellStyle name="20 % - Akzent3 19 2" xfId="831"/>
    <cellStyle name="20 % - Akzent3 19 2 2" xfId="1652"/>
    <cellStyle name="20 % - Akzent3 19 3" xfId="1242"/>
    <cellStyle name="20 % - Akzent3 2" xfId="50"/>
    <cellStyle name="20 % - Akzent3 2 2" xfId="194"/>
    <cellStyle name="20 % - Akzent3 2 2 2" xfId="607"/>
    <cellStyle name="20 % - Akzent3 2 2 2 2" xfId="1428"/>
    <cellStyle name="20 % - Akzent3 2 2 3" xfId="1018"/>
    <cellStyle name="20 % - Akzent3 2 3" xfId="465"/>
    <cellStyle name="20 % - Akzent3 2 3 2" xfId="1286"/>
    <cellStyle name="20 % - Akzent3 2 4" xfId="876"/>
    <cellStyle name="20 % - Akzent3 20" xfId="434"/>
    <cellStyle name="20 % - Akzent3 20 2" xfId="845"/>
    <cellStyle name="20 % - Akzent3 20 2 2" xfId="1666"/>
    <cellStyle name="20 % - Akzent3 20 3" xfId="1256"/>
    <cellStyle name="20 % - Akzent3 21" xfId="448"/>
    <cellStyle name="20 % - Akzent3 21 2" xfId="1270"/>
    <cellStyle name="20 % - Akzent3 22" xfId="859"/>
    <cellStyle name="20 % - Akzent3 23" xfId="1681"/>
    <cellStyle name="20 % - Akzent3 24" xfId="1695"/>
    <cellStyle name="20 % - Akzent3 3" xfId="64"/>
    <cellStyle name="20 % - Akzent3 3 2" xfId="208"/>
    <cellStyle name="20 % - Akzent3 3 2 2" xfId="621"/>
    <cellStyle name="20 % - Akzent3 3 2 2 2" xfId="1442"/>
    <cellStyle name="20 % - Akzent3 3 2 3" xfId="1032"/>
    <cellStyle name="20 % - Akzent3 3 3" xfId="479"/>
    <cellStyle name="20 % - Akzent3 3 3 2" xfId="1300"/>
    <cellStyle name="20 % - Akzent3 3 4" xfId="890"/>
    <cellStyle name="20 % - Akzent3 4" xfId="78"/>
    <cellStyle name="20 % - Akzent3 4 2" xfId="222"/>
    <cellStyle name="20 % - Akzent3 4 2 2" xfId="635"/>
    <cellStyle name="20 % - Akzent3 4 2 2 2" xfId="1456"/>
    <cellStyle name="20 % - Akzent3 4 2 3" xfId="1046"/>
    <cellStyle name="20 % - Akzent3 4 3" xfId="493"/>
    <cellStyle name="20 % - Akzent3 4 3 2" xfId="1314"/>
    <cellStyle name="20 % - Akzent3 4 4" xfId="904"/>
    <cellStyle name="20 % - Akzent3 5" xfId="92"/>
    <cellStyle name="20 % - Akzent3 5 2" xfId="236"/>
    <cellStyle name="20 % - Akzent3 5 2 2" xfId="649"/>
    <cellStyle name="20 % - Akzent3 5 2 2 2" xfId="1470"/>
    <cellStyle name="20 % - Akzent3 5 2 3" xfId="1060"/>
    <cellStyle name="20 % - Akzent3 5 3" xfId="507"/>
    <cellStyle name="20 % - Akzent3 5 3 2" xfId="1328"/>
    <cellStyle name="20 % - Akzent3 5 4" xfId="918"/>
    <cellStyle name="20 % - Akzent3 6" xfId="106"/>
    <cellStyle name="20 % - Akzent3 6 2" xfId="250"/>
    <cellStyle name="20 % - Akzent3 6 2 2" xfId="663"/>
    <cellStyle name="20 % - Akzent3 6 2 2 2" xfId="1484"/>
    <cellStyle name="20 % - Akzent3 6 2 3" xfId="1074"/>
    <cellStyle name="20 % - Akzent3 6 3" xfId="521"/>
    <cellStyle name="20 % - Akzent3 6 3 2" xfId="1342"/>
    <cellStyle name="20 % - Akzent3 6 4" xfId="932"/>
    <cellStyle name="20 % - Akzent3 7" xfId="120"/>
    <cellStyle name="20 % - Akzent3 7 2" xfId="264"/>
    <cellStyle name="20 % - Akzent3 7 2 2" xfId="677"/>
    <cellStyle name="20 % - Akzent3 7 2 2 2" xfId="1498"/>
    <cellStyle name="20 % - Akzent3 7 2 3" xfId="1088"/>
    <cellStyle name="20 % - Akzent3 7 3" xfId="535"/>
    <cellStyle name="20 % - Akzent3 7 3 2" xfId="1356"/>
    <cellStyle name="20 % - Akzent3 7 4" xfId="946"/>
    <cellStyle name="20 % - Akzent3 8" xfId="130"/>
    <cellStyle name="20 % - Akzent3 8 2" xfId="274"/>
    <cellStyle name="20 % - Akzent3 8 2 2" xfId="687"/>
    <cellStyle name="20 % - Akzent3 8 2 2 2" xfId="1508"/>
    <cellStyle name="20 % - Akzent3 8 2 3" xfId="1098"/>
    <cellStyle name="20 % - Akzent3 8 3" xfId="545"/>
    <cellStyle name="20 % - Akzent3 8 3 2" xfId="1366"/>
    <cellStyle name="20 % - Akzent3 8 4" xfId="956"/>
    <cellStyle name="20 % - Akzent3 9" xfId="149"/>
    <cellStyle name="20 % - Akzent3 9 2" xfId="293"/>
    <cellStyle name="20 % - Akzent3 9 2 2" xfId="705"/>
    <cellStyle name="20 % - Akzent3 9 2 2 2" xfId="1526"/>
    <cellStyle name="20 % - Akzent3 9 2 3" xfId="1116"/>
    <cellStyle name="20 % - Akzent3 9 3" xfId="563"/>
    <cellStyle name="20 % - Akzent3 9 3 2" xfId="1384"/>
    <cellStyle name="20 % - Akzent3 9 4" xfId="974"/>
    <cellStyle name="20 % - Akzent4" xfId="31" builtinId="42" customBuiltin="1"/>
    <cellStyle name="20 % - Akzent4 10" xfId="165"/>
    <cellStyle name="20 % - Akzent4 10 2" xfId="309"/>
    <cellStyle name="20 % - Akzent4 10 2 2" xfId="721"/>
    <cellStyle name="20 % - Akzent4 10 2 2 2" xfId="1542"/>
    <cellStyle name="20 % - Akzent4 10 2 3" xfId="1132"/>
    <cellStyle name="20 % - Akzent4 10 3" xfId="579"/>
    <cellStyle name="20 % - Akzent4 10 3 2" xfId="1400"/>
    <cellStyle name="20 % - Akzent4 10 4" xfId="990"/>
    <cellStyle name="20 % - Akzent4 11" xfId="179"/>
    <cellStyle name="20 % - Akzent4 11 2" xfId="593"/>
    <cellStyle name="20 % - Akzent4 11 2 2" xfId="1414"/>
    <cellStyle name="20 % - Akzent4 11 3" xfId="1004"/>
    <cellStyle name="20 % - Akzent4 12" xfId="324"/>
    <cellStyle name="20 % - Akzent4 12 2" xfId="735"/>
    <cellStyle name="20 % - Akzent4 12 2 2" xfId="1556"/>
    <cellStyle name="20 % - Akzent4 12 3" xfId="1146"/>
    <cellStyle name="20 % - Akzent4 13" xfId="338"/>
    <cellStyle name="20 % - Akzent4 13 2" xfId="749"/>
    <cellStyle name="20 % - Akzent4 13 2 2" xfId="1570"/>
    <cellStyle name="20 % - Akzent4 13 3" xfId="1160"/>
    <cellStyle name="20 % - Akzent4 14" xfId="352"/>
    <cellStyle name="20 % - Akzent4 14 2" xfId="763"/>
    <cellStyle name="20 % - Akzent4 14 2 2" xfId="1584"/>
    <cellStyle name="20 % - Akzent4 14 3" xfId="1174"/>
    <cellStyle name="20 % - Akzent4 15" xfId="366"/>
    <cellStyle name="20 % - Akzent4 15 2" xfId="777"/>
    <cellStyle name="20 % - Akzent4 15 2 2" xfId="1598"/>
    <cellStyle name="20 % - Akzent4 15 3" xfId="1188"/>
    <cellStyle name="20 % - Akzent4 16" xfId="380"/>
    <cellStyle name="20 % - Akzent4 16 2" xfId="791"/>
    <cellStyle name="20 % - Akzent4 16 2 2" xfId="1612"/>
    <cellStyle name="20 % - Akzent4 16 3" xfId="1202"/>
    <cellStyle name="20 % - Akzent4 17" xfId="394"/>
    <cellStyle name="20 % - Akzent4 17 2" xfId="805"/>
    <cellStyle name="20 % - Akzent4 17 2 2" xfId="1626"/>
    <cellStyle name="20 % - Akzent4 17 3" xfId="1216"/>
    <cellStyle name="20 % - Akzent4 18" xfId="408"/>
    <cellStyle name="20 % - Akzent4 18 2" xfId="819"/>
    <cellStyle name="20 % - Akzent4 18 2 2" xfId="1640"/>
    <cellStyle name="20 % - Akzent4 18 3" xfId="1230"/>
    <cellStyle name="20 % - Akzent4 19" xfId="422"/>
    <cellStyle name="20 % - Akzent4 19 2" xfId="833"/>
    <cellStyle name="20 % - Akzent4 19 2 2" xfId="1654"/>
    <cellStyle name="20 % - Akzent4 19 3" xfId="1244"/>
    <cellStyle name="20 % - Akzent4 2" xfId="52"/>
    <cellStyle name="20 % - Akzent4 2 2" xfId="196"/>
    <cellStyle name="20 % - Akzent4 2 2 2" xfId="609"/>
    <cellStyle name="20 % - Akzent4 2 2 2 2" xfId="1430"/>
    <cellStyle name="20 % - Akzent4 2 2 3" xfId="1020"/>
    <cellStyle name="20 % - Akzent4 2 3" xfId="467"/>
    <cellStyle name="20 % - Akzent4 2 3 2" xfId="1288"/>
    <cellStyle name="20 % - Akzent4 2 4" xfId="878"/>
    <cellStyle name="20 % - Akzent4 20" xfId="436"/>
    <cellStyle name="20 % - Akzent4 20 2" xfId="847"/>
    <cellStyle name="20 % - Akzent4 20 2 2" xfId="1668"/>
    <cellStyle name="20 % - Akzent4 20 3" xfId="1258"/>
    <cellStyle name="20 % - Akzent4 21" xfId="450"/>
    <cellStyle name="20 % - Akzent4 21 2" xfId="1272"/>
    <cellStyle name="20 % - Akzent4 22" xfId="861"/>
    <cellStyle name="20 % - Akzent4 23" xfId="1683"/>
    <cellStyle name="20 % - Akzent4 24" xfId="1697"/>
    <cellStyle name="20 % - Akzent4 3" xfId="66"/>
    <cellStyle name="20 % - Akzent4 3 2" xfId="210"/>
    <cellStyle name="20 % - Akzent4 3 2 2" xfId="623"/>
    <cellStyle name="20 % - Akzent4 3 2 2 2" xfId="1444"/>
    <cellStyle name="20 % - Akzent4 3 2 3" xfId="1034"/>
    <cellStyle name="20 % - Akzent4 3 3" xfId="481"/>
    <cellStyle name="20 % - Akzent4 3 3 2" xfId="1302"/>
    <cellStyle name="20 % - Akzent4 3 4" xfId="892"/>
    <cellStyle name="20 % - Akzent4 4" xfId="80"/>
    <cellStyle name="20 % - Akzent4 4 2" xfId="224"/>
    <cellStyle name="20 % - Akzent4 4 2 2" xfId="637"/>
    <cellStyle name="20 % - Akzent4 4 2 2 2" xfId="1458"/>
    <cellStyle name="20 % - Akzent4 4 2 3" xfId="1048"/>
    <cellStyle name="20 % - Akzent4 4 3" xfId="495"/>
    <cellStyle name="20 % - Akzent4 4 3 2" xfId="1316"/>
    <cellStyle name="20 % - Akzent4 4 4" xfId="906"/>
    <cellStyle name="20 % - Akzent4 5" xfId="94"/>
    <cellStyle name="20 % - Akzent4 5 2" xfId="238"/>
    <cellStyle name="20 % - Akzent4 5 2 2" xfId="651"/>
    <cellStyle name="20 % - Akzent4 5 2 2 2" xfId="1472"/>
    <cellStyle name="20 % - Akzent4 5 2 3" xfId="1062"/>
    <cellStyle name="20 % - Akzent4 5 3" xfId="509"/>
    <cellStyle name="20 % - Akzent4 5 3 2" xfId="1330"/>
    <cellStyle name="20 % - Akzent4 5 4" xfId="920"/>
    <cellStyle name="20 % - Akzent4 6" xfId="108"/>
    <cellStyle name="20 % - Akzent4 6 2" xfId="252"/>
    <cellStyle name="20 % - Akzent4 6 2 2" xfId="665"/>
    <cellStyle name="20 % - Akzent4 6 2 2 2" xfId="1486"/>
    <cellStyle name="20 % - Akzent4 6 2 3" xfId="1076"/>
    <cellStyle name="20 % - Akzent4 6 3" xfId="523"/>
    <cellStyle name="20 % - Akzent4 6 3 2" xfId="1344"/>
    <cellStyle name="20 % - Akzent4 6 4" xfId="934"/>
    <cellStyle name="20 % - Akzent4 7" xfId="122"/>
    <cellStyle name="20 % - Akzent4 7 2" xfId="266"/>
    <cellStyle name="20 % - Akzent4 7 2 2" xfId="679"/>
    <cellStyle name="20 % - Akzent4 7 2 2 2" xfId="1500"/>
    <cellStyle name="20 % - Akzent4 7 2 3" xfId="1090"/>
    <cellStyle name="20 % - Akzent4 7 3" xfId="537"/>
    <cellStyle name="20 % - Akzent4 7 3 2" xfId="1358"/>
    <cellStyle name="20 % - Akzent4 7 4" xfId="948"/>
    <cellStyle name="20 % - Akzent4 8" xfId="131"/>
    <cellStyle name="20 % - Akzent4 8 2" xfId="275"/>
    <cellStyle name="20 % - Akzent4 8 2 2" xfId="688"/>
    <cellStyle name="20 % - Akzent4 8 2 2 2" xfId="1509"/>
    <cellStyle name="20 % - Akzent4 8 2 3" xfId="1099"/>
    <cellStyle name="20 % - Akzent4 8 3" xfId="546"/>
    <cellStyle name="20 % - Akzent4 8 3 2" xfId="1367"/>
    <cellStyle name="20 % - Akzent4 8 4" xfId="957"/>
    <cellStyle name="20 % - Akzent4 9" xfId="151"/>
    <cellStyle name="20 % - Akzent4 9 2" xfId="295"/>
    <cellStyle name="20 % - Akzent4 9 2 2" xfId="707"/>
    <cellStyle name="20 % - Akzent4 9 2 2 2" xfId="1528"/>
    <cellStyle name="20 % - Akzent4 9 2 3" xfId="1118"/>
    <cellStyle name="20 % - Akzent4 9 3" xfId="565"/>
    <cellStyle name="20 % - Akzent4 9 3 2" xfId="1386"/>
    <cellStyle name="20 % - Akzent4 9 4" xfId="976"/>
    <cellStyle name="20 % - Akzent5" xfId="35" builtinId="46" customBuiltin="1"/>
    <cellStyle name="20 % - Akzent5 10" xfId="167"/>
    <cellStyle name="20 % - Akzent5 10 2" xfId="311"/>
    <cellStyle name="20 % - Akzent5 10 2 2" xfId="723"/>
    <cellStyle name="20 % - Akzent5 10 2 2 2" xfId="1544"/>
    <cellStyle name="20 % - Akzent5 10 2 3" xfId="1134"/>
    <cellStyle name="20 % - Akzent5 10 3" xfId="581"/>
    <cellStyle name="20 % - Akzent5 10 3 2" xfId="1402"/>
    <cellStyle name="20 % - Akzent5 10 4" xfId="992"/>
    <cellStyle name="20 % - Akzent5 11" xfId="181"/>
    <cellStyle name="20 % - Akzent5 11 2" xfId="595"/>
    <cellStyle name="20 % - Akzent5 11 2 2" xfId="1416"/>
    <cellStyle name="20 % - Akzent5 11 3" xfId="1006"/>
    <cellStyle name="20 % - Akzent5 12" xfId="326"/>
    <cellStyle name="20 % - Akzent5 12 2" xfId="737"/>
    <cellStyle name="20 % - Akzent5 12 2 2" xfId="1558"/>
    <cellStyle name="20 % - Akzent5 12 3" xfId="1148"/>
    <cellStyle name="20 % - Akzent5 13" xfId="340"/>
    <cellStyle name="20 % - Akzent5 13 2" xfId="751"/>
    <cellStyle name="20 % - Akzent5 13 2 2" xfId="1572"/>
    <cellStyle name="20 % - Akzent5 13 3" xfId="1162"/>
    <cellStyle name="20 % - Akzent5 14" xfId="354"/>
    <cellStyle name="20 % - Akzent5 14 2" xfId="765"/>
    <cellStyle name="20 % - Akzent5 14 2 2" xfId="1586"/>
    <cellStyle name="20 % - Akzent5 14 3" xfId="1176"/>
    <cellStyle name="20 % - Akzent5 15" xfId="368"/>
    <cellStyle name="20 % - Akzent5 15 2" xfId="779"/>
    <cellStyle name="20 % - Akzent5 15 2 2" xfId="1600"/>
    <cellStyle name="20 % - Akzent5 15 3" xfId="1190"/>
    <cellStyle name="20 % - Akzent5 16" xfId="382"/>
    <cellStyle name="20 % - Akzent5 16 2" xfId="793"/>
    <cellStyle name="20 % - Akzent5 16 2 2" xfId="1614"/>
    <cellStyle name="20 % - Akzent5 16 3" xfId="1204"/>
    <cellStyle name="20 % - Akzent5 17" xfId="396"/>
    <cellStyle name="20 % - Akzent5 17 2" xfId="807"/>
    <cellStyle name="20 % - Akzent5 17 2 2" xfId="1628"/>
    <cellStyle name="20 % - Akzent5 17 3" xfId="1218"/>
    <cellStyle name="20 % - Akzent5 18" xfId="410"/>
    <cellStyle name="20 % - Akzent5 18 2" xfId="821"/>
    <cellStyle name="20 % - Akzent5 18 2 2" xfId="1642"/>
    <cellStyle name="20 % - Akzent5 18 3" xfId="1232"/>
    <cellStyle name="20 % - Akzent5 19" xfId="424"/>
    <cellStyle name="20 % - Akzent5 19 2" xfId="835"/>
    <cellStyle name="20 % - Akzent5 19 2 2" xfId="1656"/>
    <cellStyle name="20 % - Akzent5 19 3" xfId="1246"/>
    <cellStyle name="20 % - Akzent5 2" xfId="54"/>
    <cellStyle name="20 % - Akzent5 2 2" xfId="198"/>
    <cellStyle name="20 % - Akzent5 2 2 2" xfId="611"/>
    <cellStyle name="20 % - Akzent5 2 2 2 2" xfId="1432"/>
    <cellStyle name="20 % - Akzent5 2 2 3" xfId="1022"/>
    <cellStyle name="20 % - Akzent5 2 3" xfId="469"/>
    <cellStyle name="20 % - Akzent5 2 3 2" xfId="1290"/>
    <cellStyle name="20 % - Akzent5 2 4" xfId="880"/>
    <cellStyle name="20 % - Akzent5 20" xfId="438"/>
    <cellStyle name="20 % - Akzent5 20 2" xfId="849"/>
    <cellStyle name="20 % - Akzent5 20 2 2" xfId="1670"/>
    <cellStyle name="20 % - Akzent5 20 3" xfId="1260"/>
    <cellStyle name="20 % - Akzent5 21" xfId="452"/>
    <cellStyle name="20 % - Akzent5 21 2" xfId="1274"/>
    <cellStyle name="20 % - Akzent5 22" xfId="863"/>
    <cellStyle name="20 % - Akzent5 23" xfId="1685"/>
    <cellStyle name="20 % - Akzent5 24" xfId="1699"/>
    <cellStyle name="20 % - Akzent5 3" xfId="68"/>
    <cellStyle name="20 % - Akzent5 3 2" xfId="212"/>
    <cellStyle name="20 % - Akzent5 3 2 2" xfId="625"/>
    <cellStyle name="20 % - Akzent5 3 2 2 2" xfId="1446"/>
    <cellStyle name="20 % - Akzent5 3 2 3" xfId="1036"/>
    <cellStyle name="20 % - Akzent5 3 3" xfId="483"/>
    <cellStyle name="20 % - Akzent5 3 3 2" xfId="1304"/>
    <cellStyle name="20 % - Akzent5 3 4" xfId="894"/>
    <cellStyle name="20 % - Akzent5 4" xfId="82"/>
    <cellStyle name="20 % - Akzent5 4 2" xfId="226"/>
    <cellStyle name="20 % - Akzent5 4 2 2" xfId="639"/>
    <cellStyle name="20 % - Akzent5 4 2 2 2" xfId="1460"/>
    <cellStyle name="20 % - Akzent5 4 2 3" xfId="1050"/>
    <cellStyle name="20 % - Akzent5 4 3" xfId="497"/>
    <cellStyle name="20 % - Akzent5 4 3 2" xfId="1318"/>
    <cellStyle name="20 % - Akzent5 4 4" xfId="908"/>
    <cellStyle name="20 % - Akzent5 5" xfId="96"/>
    <cellStyle name="20 % - Akzent5 5 2" xfId="240"/>
    <cellStyle name="20 % - Akzent5 5 2 2" xfId="653"/>
    <cellStyle name="20 % - Akzent5 5 2 2 2" xfId="1474"/>
    <cellStyle name="20 % - Akzent5 5 2 3" xfId="1064"/>
    <cellStyle name="20 % - Akzent5 5 3" xfId="511"/>
    <cellStyle name="20 % - Akzent5 5 3 2" xfId="1332"/>
    <cellStyle name="20 % - Akzent5 5 4" xfId="922"/>
    <cellStyle name="20 % - Akzent5 6" xfId="110"/>
    <cellStyle name="20 % - Akzent5 6 2" xfId="254"/>
    <cellStyle name="20 % - Akzent5 6 2 2" xfId="667"/>
    <cellStyle name="20 % - Akzent5 6 2 2 2" xfId="1488"/>
    <cellStyle name="20 % - Akzent5 6 2 3" xfId="1078"/>
    <cellStyle name="20 % - Akzent5 6 3" xfId="525"/>
    <cellStyle name="20 % - Akzent5 6 3 2" xfId="1346"/>
    <cellStyle name="20 % - Akzent5 6 4" xfId="936"/>
    <cellStyle name="20 % - Akzent5 7" xfId="124"/>
    <cellStyle name="20 % - Akzent5 7 2" xfId="268"/>
    <cellStyle name="20 % - Akzent5 7 2 2" xfId="681"/>
    <cellStyle name="20 % - Akzent5 7 2 2 2" xfId="1502"/>
    <cellStyle name="20 % - Akzent5 7 2 3" xfId="1092"/>
    <cellStyle name="20 % - Akzent5 7 3" xfId="539"/>
    <cellStyle name="20 % - Akzent5 7 3 2" xfId="1360"/>
    <cellStyle name="20 % - Akzent5 7 4" xfId="950"/>
    <cellStyle name="20 % - Akzent5 8" xfId="132"/>
    <cellStyle name="20 % - Akzent5 8 2" xfId="276"/>
    <cellStyle name="20 % - Akzent5 8 2 2" xfId="689"/>
    <cellStyle name="20 % - Akzent5 8 2 2 2" xfId="1510"/>
    <cellStyle name="20 % - Akzent5 8 2 3" xfId="1100"/>
    <cellStyle name="20 % - Akzent5 8 3" xfId="547"/>
    <cellStyle name="20 % - Akzent5 8 3 2" xfId="1368"/>
    <cellStyle name="20 % - Akzent5 8 4" xfId="958"/>
    <cellStyle name="20 % - Akzent5 9" xfId="153"/>
    <cellStyle name="20 % - Akzent5 9 2" xfId="297"/>
    <cellStyle name="20 % - Akzent5 9 2 2" xfId="709"/>
    <cellStyle name="20 % - Akzent5 9 2 2 2" xfId="1530"/>
    <cellStyle name="20 % - Akzent5 9 2 3" xfId="1120"/>
    <cellStyle name="20 % - Akzent5 9 3" xfId="567"/>
    <cellStyle name="20 % - Akzent5 9 3 2" xfId="1388"/>
    <cellStyle name="20 % - Akzent5 9 4" xfId="978"/>
    <cellStyle name="20 % - Akzent6" xfId="39" builtinId="50" customBuiltin="1"/>
    <cellStyle name="20 % - Akzent6 10" xfId="169"/>
    <cellStyle name="20 % - Akzent6 10 2" xfId="313"/>
    <cellStyle name="20 % - Akzent6 10 2 2" xfId="725"/>
    <cellStyle name="20 % - Akzent6 10 2 2 2" xfId="1546"/>
    <cellStyle name="20 % - Akzent6 10 2 3" xfId="1136"/>
    <cellStyle name="20 % - Akzent6 10 3" xfId="583"/>
    <cellStyle name="20 % - Akzent6 10 3 2" xfId="1404"/>
    <cellStyle name="20 % - Akzent6 10 4" xfId="994"/>
    <cellStyle name="20 % - Akzent6 11" xfId="183"/>
    <cellStyle name="20 % - Akzent6 11 2" xfId="597"/>
    <cellStyle name="20 % - Akzent6 11 2 2" xfId="1418"/>
    <cellStyle name="20 % - Akzent6 11 3" xfId="1008"/>
    <cellStyle name="20 % - Akzent6 12" xfId="328"/>
    <cellStyle name="20 % - Akzent6 12 2" xfId="739"/>
    <cellStyle name="20 % - Akzent6 12 2 2" xfId="1560"/>
    <cellStyle name="20 % - Akzent6 12 3" xfId="1150"/>
    <cellStyle name="20 % - Akzent6 13" xfId="342"/>
    <cellStyle name="20 % - Akzent6 13 2" xfId="753"/>
    <cellStyle name="20 % - Akzent6 13 2 2" xfId="1574"/>
    <cellStyle name="20 % - Akzent6 13 3" xfId="1164"/>
    <cellStyle name="20 % - Akzent6 14" xfId="356"/>
    <cellStyle name="20 % - Akzent6 14 2" xfId="767"/>
    <cellStyle name="20 % - Akzent6 14 2 2" xfId="1588"/>
    <cellStyle name="20 % - Akzent6 14 3" xfId="1178"/>
    <cellStyle name="20 % - Akzent6 15" xfId="370"/>
    <cellStyle name="20 % - Akzent6 15 2" xfId="781"/>
    <cellStyle name="20 % - Akzent6 15 2 2" xfId="1602"/>
    <cellStyle name="20 % - Akzent6 15 3" xfId="1192"/>
    <cellStyle name="20 % - Akzent6 16" xfId="384"/>
    <cellStyle name="20 % - Akzent6 16 2" xfId="795"/>
    <cellStyle name="20 % - Akzent6 16 2 2" xfId="1616"/>
    <cellStyle name="20 % - Akzent6 16 3" xfId="1206"/>
    <cellStyle name="20 % - Akzent6 17" xfId="398"/>
    <cellStyle name="20 % - Akzent6 17 2" xfId="809"/>
    <cellStyle name="20 % - Akzent6 17 2 2" xfId="1630"/>
    <cellStyle name="20 % - Akzent6 17 3" xfId="1220"/>
    <cellStyle name="20 % - Akzent6 18" xfId="412"/>
    <cellStyle name="20 % - Akzent6 18 2" xfId="823"/>
    <cellStyle name="20 % - Akzent6 18 2 2" xfId="1644"/>
    <cellStyle name="20 % - Akzent6 18 3" xfId="1234"/>
    <cellStyle name="20 % - Akzent6 19" xfId="426"/>
    <cellStyle name="20 % - Akzent6 19 2" xfId="837"/>
    <cellStyle name="20 % - Akzent6 19 2 2" xfId="1658"/>
    <cellStyle name="20 % - Akzent6 19 3" xfId="1248"/>
    <cellStyle name="20 % - Akzent6 2" xfId="56"/>
    <cellStyle name="20 % - Akzent6 2 2" xfId="200"/>
    <cellStyle name="20 % - Akzent6 2 2 2" xfId="613"/>
    <cellStyle name="20 % - Akzent6 2 2 2 2" xfId="1434"/>
    <cellStyle name="20 % - Akzent6 2 2 3" xfId="1024"/>
    <cellStyle name="20 % - Akzent6 2 3" xfId="471"/>
    <cellStyle name="20 % - Akzent6 2 3 2" xfId="1292"/>
    <cellStyle name="20 % - Akzent6 2 4" xfId="882"/>
    <cellStyle name="20 % - Akzent6 20" xfId="440"/>
    <cellStyle name="20 % - Akzent6 20 2" xfId="851"/>
    <cellStyle name="20 % - Akzent6 20 2 2" xfId="1672"/>
    <cellStyle name="20 % - Akzent6 20 3" xfId="1262"/>
    <cellStyle name="20 % - Akzent6 21" xfId="454"/>
    <cellStyle name="20 % - Akzent6 21 2" xfId="1276"/>
    <cellStyle name="20 % - Akzent6 22" xfId="865"/>
    <cellStyle name="20 % - Akzent6 23" xfId="1687"/>
    <cellStyle name="20 % - Akzent6 24" xfId="1701"/>
    <cellStyle name="20 % - Akzent6 3" xfId="70"/>
    <cellStyle name="20 % - Akzent6 3 2" xfId="214"/>
    <cellStyle name="20 % - Akzent6 3 2 2" xfId="627"/>
    <cellStyle name="20 % - Akzent6 3 2 2 2" xfId="1448"/>
    <cellStyle name="20 % - Akzent6 3 2 3" xfId="1038"/>
    <cellStyle name="20 % - Akzent6 3 3" xfId="485"/>
    <cellStyle name="20 % - Akzent6 3 3 2" xfId="1306"/>
    <cellStyle name="20 % - Akzent6 3 4" xfId="896"/>
    <cellStyle name="20 % - Akzent6 4" xfId="84"/>
    <cellStyle name="20 % - Akzent6 4 2" xfId="228"/>
    <cellStyle name="20 % - Akzent6 4 2 2" xfId="641"/>
    <cellStyle name="20 % - Akzent6 4 2 2 2" xfId="1462"/>
    <cellStyle name="20 % - Akzent6 4 2 3" xfId="1052"/>
    <cellStyle name="20 % - Akzent6 4 3" xfId="499"/>
    <cellStyle name="20 % - Akzent6 4 3 2" xfId="1320"/>
    <cellStyle name="20 % - Akzent6 4 4" xfId="910"/>
    <cellStyle name="20 % - Akzent6 5" xfId="98"/>
    <cellStyle name="20 % - Akzent6 5 2" xfId="242"/>
    <cellStyle name="20 % - Akzent6 5 2 2" xfId="655"/>
    <cellStyle name="20 % - Akzent6 5 2 2 2" xfId="1476"/>
    <cellStyle name="20 % - Akzent6 5 2 3" xfId="1066"/>
    <cellStyle name="20 % - Akzent6 5 3" xfId="513"/>
    <cellStyle name="20 % - Akzent6 5 3 2" xfId="1334"/>
    <cellStyle name="20 % - Akzent6 5 4" xfId="924"/>
    <cellStyle name="20 % - Akzent6 6" xfId="112"/>
    <cellStyle name="20 % - Akzent6 6 2" xfId="256"/>
    <cellStyle name="20 % - Akzent6 6 2 2" xfId="669"/>
    <cellStyle name="20 % - Akzent6 6 2 2 2" xfId="1490"/>
    <cellStyle name="20 % - Akzent6 6 2 3" xfId="1080"/>
    <cellStyle name="20 % - Akzent6 6 3" xfId="527"/>
    <cellStyle name="20 % - Akzent6 6 3 2" xfId="1348"/>
    <cellStyle name="20 % - Akzent6 6 4" xfId="938"/>
    <cellStyle name="20 % - Akzent6 7" xfId="126"/>
    <cellStyle name="20 % - Akzent6 7 2" xfId="270"/>
    <cellStyle name="20 % - Akzent6 7 2 2" xfId="683"/>
    <cellStyle name="20 % - Akzent6 7 2 2 2" xfId="1504"/>
    <cellStyle name="20 % - Akzent6 7 2 3" xfId="1094"/>
    <cellStyle name="20 % - Akzent6 7 3" xfId="541"/>
    <cellStyle name="20 % - Akzent6 7 3 2" xfId="1362"/>
    <cellStyle name="20 % - Akzent6 7 4" xfId="952"/>
    <cellStyle name="20 % - Akzent6 8" xfId="133"/>
    <cellStyle name="20 % - Akzent6 8 2" xfId="277"/>
    <cellStyle name="20 % - Akzent6 8 2 2" xfId="690"/>
    <cellStyle name="20 % - Akzent6 8 2 2 2" xfId="1511"/>
    <cellStyle name="20 % - Akzent6 8 2 3" xfId="1101"/>
    <cellStyle name="20 % - Akzent6 8 3" xfId="548"/>
    <cellStyle name="20 % - Akzent6 8 3 2" xfId="1369"/>
    <cellStyle name="20 % - Akzent6 8 4" xfId="959"/>
    <cellStyle name="20 % - Akzent6 9" xfId="155"/>
    <cellStyle name="20 % - Akzent6 9 2" xfId="299"/>
    <cellStyle name="20 % - Akzent6 9 2 2" xfId="711"/>
    <cellStyle name="20 % - Akzent6 9 2 2 2" xfId="1532"/>
    <cellStyle name="20 % - Akzent6 9 2 3" xfId="1122"/>
    <cellStyle name="20 % - Akzent6 9 3" xfId="569"/>
    <cellStyle name="20 % - Akzent6 9 3 2" xfId="1390"/>
    <cellStyle name="20 % - Akzent6 9 4" xfId="980"/>
    <cellStyle name="40 % - Akzent1" xfId="20" builtinId="31" customBuiltin="1"/>
    <cellStyle name="40 % - Akzent1 10" xfId="160"/>
    <cellStyle name="40 % - Akzent1 10 2" xfId="304"/>
    <cellStyle name="40 % - Akzent1 10 2 2" xfId="716"/>
    <cellStyle name="40 % - Akzent1 10 2 2 2" xfId="1537"/>
    <cellStyle name="40 % - Akzent1 10 2 3" xfId="1127"/>
    <cellStyle name="40 % - Akzent1 10 3" xfId="574"/>
    <cellStyle name="40 % - Akzent1 10 3 2" xfId="1395"/>
    <cellStyle name="40 % - Akzent1 10 4" xfId="985"/>
    <cellStyle name="40 % - Akzent1 11" xfId="174"/>
    <cellStyle name="40 % - Akzent1 11 2" xfId="588"/>
    <cellStyle name="40 % - Akzent1 11 2 2" xfId="1409"/>
    <cellStyle name="40 % - Akzent1 11 3" xfId="999"/>
    <cellStyle name="40 % - Akzent1 12" xfId="319"/>
    <cellStyle name="40 % - Akzent1 12 2" xfId="730"/>
    <cellStyle name="40 % - Akzent1 12 2 2" xfId="1551"/>
    <cellStyle name="40 % - Akzent1 12 3" xfId="1141"/>
    <cellStyle name="40 % - Akzent1 13" xfId="333"/>
    <cellStyle name="40 % - Akzent1 13 2" xfId="744"/>
    <cellStyle name="40 % - Akzent1 13 2 2" xfId="1565"/>
    <cellStyle name="40 % - Akzent1 13 3" xfId="1155"/>
    <cellStyle name="40 % - Akzent1 14" xfId="347"/>
    <cellStyle name="40 % - Akzent1 14 2" xfId="758"/>
    <cellStyle name="40 % - Akzent1 14 2 2" xfId="1579"/>
    <cellStyle name="40 % - Akzent1 14 3" xfId="1169"/>
    <cellStyle name="40 % - Akzent1 15" xfId="361"/>
    <cellStyle name="40 % - Akzent1 15 2" xfId="772"/>
    <cellStyle name="40 % - Akzent1 15 2 2" xfId="1593"/>
    <cellStyle name="40 % - Akzent1 15 3" xfId="1183"/>
    <cellStyle name="40 % - Akzent1 16" xfId="375"/>
    <cellStyle name="40 % - Akzent1 16 2" xfId="786"/>
    <cellStyle name="40 % - Akzent1 16 2 2" xfId="1607"/>
    <cellStyle name="40 % - Akzent1 16 3" xfId="1197"/>
    <cellStyle name="40 % - Akzent1 17" xfId="389"/>
    <cellStyle name="40 % - Akzent1 17 2" xfId="800"/>
    <cellStyle name="40 % - Akzent1 17 2 2" xfId="1621"/>
    <cellStyle name="40 % - Akzent1 17 3" xfId="1211"/>
    <cellStyle name="40 % - Akzent1 18" xfId="403"/>
    <cellStyle name="40 % - Akzent1 18 2" xfId="814"/>
    <cellStyle name="40 % - Akzent1 18 2 2" xfId="1635"/>
    <cellStyle name="40 % - Akzent1 18 3" xfId="1225"/>
    <cellStyle name="40 % - Akzent1 19" xfId="417"/>
    <cellStyle name="40 % - Akzent1 19 2" xfId="828"/>
    <cellStyle name="40 % - Akzent1 19 2 2" xfId="1649"/>
    <cellStyle name="40 % - Akzent1 19 3" xfId="1239"/>
    <cellStyle name="40 % - Akzent1 2" xfId="47"/>
    <cellStyle name="40 % - Akzent1 2 2" xfId="191"/>
    <cellStyle name="40 % - Akzent1 2 2 2" xfId="604"/>
    <cellStyle name="40 % - Akzent1 2 2 2 2" xfId="1425"/>
    <cellStyle name="40 % - Akzent1 2 2 3" xfId="1015"/>
    <cellStyle name="40 % - Akzent1 2 3" xfId="462"/>
    <cellStyle name="40 % - Akzent1 2 3 2" xfId="1283"/>
    <cellStyle name="40 % - Akzent1 2 4" xfId="873"/>
    <cellStyle name="40 % - Akzent1 20" xfId="431"/>
    <cellStyle name="40 % - Akzent1 20 2" xfId="842"/>
    <cellStyle name="40 % - Akzent1 20 2 2" xfId="1663"/>
    <cellStyle name="40 % - Akzent1 20 3" xfId="1253"/>
    <cellStyle name="40 % - Akzent1 21" xfId="445"/>
    <cellStyle name="40 % - Akzent1 21 2" xfId="1267"/>
    <cellStyle name="40 % - Akzent1 22" xfId="856"/>
    <cellStyle name="40 % - Akzent1 23" xfId="1678"/>
    <cellStyle name="40 % - Akzent1 24" xfId="1692"/>
    <cellStyle name="40 % - Akzent1 3" xfId="61"/>
    <cellStyle name="40 % - Akzent1 3 2" xfId="205"/>
    <cellStyle name="40 % - Akzent1 3 2 2" xfId="618"/>
    <cellStyle name="40 % - Akzent1 3 2 2 2" xfId="1439"/>
    <cellStyle name="40 % - Akzent1 3 2 3" xfId="1029"/>
    <cellStyle name="40 % - Akzent1 3 3" xfId="476"/>
    <cellStyle name="40 % - Akzent1 3 3 2" xfId="1297"/>
    <cellStyle name="40 % - Akzent1 3 4" xfId="887"/>
    <cellStyle name="40 % - Akzent1 4" xfId="75"/>
    <cellStyle name="40 % - Akzent1 4 2" xfId="219"/>
    <cellStyle name="40 % - Akzent1 4 2 2" xfId="632"/>
    <cellStyle name="40 % - Akzent1 4 2 2 2" xfId="1453"/>
    <cellStyle name="40 % - Akzent1 4 2 3" xfId="1043"/>
    <cellStyle name="40 % - Akzent1 4 3" xfId="490"/>
    <cellStyle name="40 % - Akzent1 4 3 2" xfId="1311"/>
    <cellStyle name="40 % - Akzent1 4 4" xfId="901"/>
    <cellStyle name="40 % - Akzent1 5" xfId="89"/>
    <cellStyle name="40 % - Akzent1 5 2" xfId="233"/>
    <cellStyle name="40 % - Akzent1 5 2 2" xfId="646"/>
    <cellStyle name="40 % - Akzent1 5 2 2 2" xfId="1467"/>
    <cellStyle name="40 % - Akzent1 5 2 3" xfId="1057"/>
    <cellStyle name="40 % - Akzent1 5 3" xfId="504"/>
    <cellStyle name="40 % - Akzent1 5 3 2" xfId="1325"/>
    <cellStyle name="40 % - Akzent1 5 4" xfId="915"/>
    <cellStyle name="40 % - Akzent1 6" xfId="103"/>
    <cellStyle name="40 % - Akzent1 6 2" xfId="247"/>
    <cellStyle name="40 % - Akzent1 6 2 2" xfId="660"/>
    <cellStyle name="40 % - Akzent1 6 2 2 2" xfId="1481"/>
    <cellStyle name="40 % - Akzent1 6 2 3" xfId="1071"/>
    <cellStyle name="40 % - Akzent1 6 3" xfId="518"/>
    <cellStyle name="40 % - Akzent1 6 3 2" xfId="1339"/>
    <cellStyle name="40 % - Akzent1 6 4" xfId="929"/>
    <cellStyle name="40 % - Akzent1 7" xfId="117"/>
    <cellStyle name="40 % - Akzent1 7 2" xfId="261"/>
    <cellStyle name="40 % - Akzent1 7 2 2" xfId="674"/>
    <cellStyle name="40 % - Akzent1 7 2 2 2" xfId="1495"/>
    <cellStyle name="40 % - Akzent1 7 2 3" xfId="1085"/>
    <cellStyle name="40 % - Akzent1 7 3" xfId="532"/>
    <cellStyle name="40 % - Akzent1 7 3 2" xfId="1353"/>
    <cellStyle name="40 % - Akzent1 7 4" xfId="943"/>
    <cellStyle name="40 % - Akzent1 8" xfId="134"/>
    <cellStyle name="40 % - Akzent1 8 2" xfId="278"/>
    <cellStyle name="40 % - Akzent1 8 2 2" xfId="691"/>
    <cellStyle name="40 % - Akzent1 8 2 2 2" xfId="1512"/>
    <cellStyle name="40 % - Akzent1 8 2 3" xfId="1102"/>
    <cellStyle name="40 % - Akzent1 8 3" xfId="549"/>
    <cellStyle name="40 % - Akzent1 8 3 2" xfId="1370"/>
    <cellStyle name="40 % - Akzent1 8 4" xfId="960"/>
    <cellStyle name="40 % - Akzent1 9" xfId="146"/>
    <cellStyle name="40 % - Akzent1 9 2" xfId="290"/>
    <cellStyle name="40 % - Akzent1 9 2 2" xfId="702"/>
    <cellStyle name="40 % - Akzent1 9 2 2 2" xfId="1523"/>
    <cellStyle name="40 % - Akzent1 9 2 3" xfId="1113"/>
    <cellStyle name="40 % - Akzent1 9 3" xfId="560"/>
    <cellStyle name="40 % - Akzent1 9 3 2" xfId="1381"/>
    <cellStyle name="40 % - Akzent1 9 4" xfId="971"/>
    <cellStyle name="40 % - Akzent2" xfId="24" builtinId="35" customBuiltin="1"/>
    <cellStyle name="40 % - Akzent2 10" xfId="162"/>
    <cellStyle name="40 % - Akzent2 10 2" xfId="306"/>
    <cellStyle name="40 % - Akzent2 10 2 2" xfId="718"/>
    <cellStyle name="40 % - Akzent2 10 2 2 2" xfId="1539"/>
    <cellStyle name="40 % - Akzent2 10 2 3" xfId="1129"/>
    <cellStyle name="40 % - Akzent2 10 3" xfId="576"/>
    <cellStyle name="40 % - Akzent2 10 3 2" xfId="1397"/>
    <cellStyle name="40 % - Akzent2 10 4" xfId="987"/>
    <cellStyle name="40 % - Akzent2 11" xfId="176"/>
    <cellStyle name="40 % - Akzent2 11 2" xfId="590"/>
    <cellStyle name="40 % - Akzent2 11 2 2" xfId="1411"/>
    <cellStyle name="40 % - Akzent2 11 3" xfId="1001"/>
    <cellStyle name="40 % - Akzent2 12" xfId="321"/>
    <cellStyle name="40 % - Akzent2 12 2" xfId="732"/>
    <cellStyle name="40 % - Akzent2 12 2 2" xfId="1553"/>
    <cellStyle name="40 % - Akzent2 12 3" xfId="1143"/>
    <cellStyle name="40 % - Akzent2 13" xfId="335"/>
    <cellStyle name="40 % - Akzent2 13 2" xfId="746"/>
    <cellStyle name="40 % - Akzent2 13 2 2" xfId="1567"/>
    <cellStyle name="40 % - Akzent2 13 3" xfId="1157"/>
    <cellStyle name="40 % - Akzent2 14" xfId="349"/>
    <cellStyle name="40 % - Akzent2 14 2" xfId="760"/>
    <cellStyle name="40 % - Akzent2 14 2 2" xfId="1581"/>
    <cellStyle name="40 % - Akzent2 14 3" xfId="1171"/>
    <cellStyle name="40 % - Akzent2 15" xfId="363"/>
    <cellStyle name="40 % - Akzent2 15 2" xfId="774"/>
    <cellStyle name="40 % - Akzent2 15 2 2" xfId="1595"/>
    <cellStyle name="40 % - Akzent2 15 3" xfId="1185"/>
    <cellStyle name="40 % - Akzent2 16" xfId="377"/>
    <cellStyle name="40 % - Akzent2 16 2" xfId="788"/>
    <cellStyle name="40 % - Akzent2 16 2 2" xfId="1609"/>
    <cellStyle name="40 % - Akzent2 16 3" xfId="1199"/>
    <cellStyle name="40 % - Akzent2 17" xfId="391"/>
    <cellStyle name="40 % - Akzent2 17 2" xfId="802"/>
    <cellStyle name="40 % - Akzent2 17 2 2" xfId="1623"/>
    <cellStyle name="40 % - Akzent2 17 3" xfId="1213"/>
    <cellStyle name="40 % - Akzent2 18" xfId="405"/>
    <cellStyle name="40 % - Akzent2 18 2" xfId="816"/>
    <cellStyle name="40 % - Akzent2 18 2 2" xfId="1637"/>
    <cellStyle name="40 % - Akzent2 18 3" xfId="1227"/>
    <cellStyle name="40 % - Akzent2 19" xfId="419"/>
    <cellStyle name="40 % - Akzent2 19 2" xfId="830"/>
    <cellStyle name="40 % - Akzent2 19 2 2" xfId="1651"/>
    <cellStyle name="40 % - Akzent2 19 3" xfId="1241"/>
    <cellStyle name="40 % - Akzent2 2" xfId="49"/>
    <cellStyle name="40 % - Akzent2 2 2" xfId="193"/>
    <cellStyle name="40 % - Akzent2 2 2 2" xfId="606"/>
    <cellStyle name="40 % - Akzent2 2 2 2 2" xfId="1427"/>
    <cellStyle name="40 % - Akzent2 2 2 3" xfId="1017"/>
    <cellStyle name="40 % - Akzent2 2 3" xfId="464"/>
    <cellStyle name="40 % - Akzent2 2 3 2" xfId="1285"/>
    <cellStyle name="40 % - Akzent2 2 4" xfId="875"/>
    <cellStyle name="40 % - Akzent2 20" xfId="433"/>
    <cellStyle name="40 % - Akzent2 20 2" xfId="844"/>
    <cellStyle name="40 % - Akzent2 20 2 2" xfId="1665"/>
    <cellStyle name="40 % - Akzent2 20 3" xfId="1255"/>
    <cellStyle name="40 % - Akzent2 21" xfId="447"/>
    <cellStyle name="40 % - Akzent2 21 2" xfId="1269"/>
    <cellStyle name="40 % - Akzent2 22" xfId="858"/>
    <cellStyle name="40 % - Akzent2 23" xfId="1680"/>
    <cellStyle name="40 % - Akzent2 24" xfId="1694"/>
    <cellStyle name="40 % - Akzent2 3" xfId="63"/>
    <cellStyle name="40 % - Akzent2 3 2" xfId="207"/>
    <cellStyle name="40 % - Akzent2 3 2 2" xfId="620"/>
    <cellStyle name="40 % - Akzent2 3 2 2 2" xfId="1441"/>
    <cellStyle name="40 % - Akzent2 3 2 3" xfId="1031"/>
    <cellStyle name="40 % - Akzent2 3 3" xfId="478"/>
    <cellStyle name="40 % - Akzent2 3 3 2" xfId="1299"/>
    <cellStyle name="40 % - Akzent2 3 4" xfId="889"/>
    <cellStyle name="40 % - Akzent2 4" xfId="77"/>
    <cellStyle name="40 % - Akzent2 4 2" xfId="221"/>
    <cellStyle name="40 % - Akzent2 4 2 2" xfId="634"/>
    <cellStyle name="40 % - Akzent2 4 2 2 2" xfId="1455"/>
    <cellStyle name="40 % - Akzent2 4 2 3" xfId="1045"/>
    <cellStyle name="40 % - Akzent2 4 3" xfId="492"/>
    <cellStyle name="40 % - Akzent2 4 3 2" xfId="1313"/>
    <cellStyle name="40 % - Akzent2 4 4" xfId="903"/>
    <cellStyle name="40 % - Akzent2 5" xfId="91"/>
    <cellStyle name="40 % - Akzent2 5 2" xfId="235"/>
    <cellStyle name="40 % - Akzent2 5 2 2" xfId="648"/>
    <cellStyle name="40 % - Akzent2 5 2 2 2" xfId="1469"/>
    <cellStyle name="40 % - Akzent2 5 2 3" xfId="1059"/>
    <cellStyle name="40 % - Akzent2 5 3" xfId="506"/>
    <cellStyle name="40 % - Akzent2 5 3 2" xfId="1327"/>
    <cellStyle name="40 % - Akzent2 5 4" xfId="917"/>
    <cellStyle name="40 % - Akzent2 6" xfId="105"/>
    <cellStyle name="40 % - Akzent2 6 2" xfId="249"/>
    <cellStyle name="40 % - Akzent2 6 2 2" xfId="662"/>
    <cellStyle name="40 % - Akzent2 6 2 2 2" xfId="1483"/>
    <cellStyle name="40 % - Akzent2 6 2 3" xfId="1073"/>
    <cellStyle name="40 % - Akzent2 6 3" xfId="520"/>
    <cellStyle name="40 % - Akzent2 6 3 2" xfId="1341"/>
    <cellStyle name="40 % - Akzent2 6 4" xfId="931"/>
    <cellStyle name="40 % - Akzent2 7" xfId="119"/>
    <cellStyle name="40 % - Akzent2 7 2" xfId="263"/>
    <cellStyle name="40 % - Akzent2 7 2 2" xfId="676"/>
    <cellStyle name="40 % - Akzent2 7 2 2 2" xfId="1497"/>
    <cellStyle name="40 % - Akzent2 7 2 3" xfId="1087"/>
    <cellStyle name="40 % - Akzent2 7 3" xfId="534"/>
    <cellStyle name="40 % - Akzent2 7 3 2" xfId="1355"/>
    <cellStyle name="40 % - Akzent2 7 4" xfId="945"/>
    <cellStyle name="40 % - Akzent2 8" xfId="135"/>
    <cellStyle name="40 % - Akzent2 8 2" xfId="279"/>
    <cellStyle name="40 % - Akzent2 8 2 2" xfId="692"/>
    <cellStyle name="40 % - Akzent2 8 2 2 2" xfId="1513"/>
    <cellStyle name="40 % - Akzent2 8 2 3" xfId="1103"/>
    <cellStyle name="40 % - Akzent2 8 3" xfId="550"/>
    <cellStyle name="40 % - Akzent2 8 3 2" xfId="1371"/>
    <cellStyle name="40 % - Akzent2 8 4" xfId="961"/>
    <cellStyle name="40 % - Akzent2 9" xfId="148"/>
    <cellStyle name="40 % - Akzent2 9 2" xfId="292"/>
    <cellStyle name="40 % - Akzent2 9 2 2" xfId="704"/>
    <cellStyle name="40 % - Akzent2 9 2 2 2" xfId="1525"/>
    <cellStyle name="40 % - Akzent2 9 2 3" xfId="1115"/>
    <cellStyle name="40 % - Akzent2 9 3" xfId="562"/>
    <cellStyle name="40 % - Akzent2 9 3 2" xfId="1383"/>
    <cellStyle name="40 % - Akzent2 9 4" xfId="973"/>
    <cellStyle name="40 % - Akzent3" xfId="28" builtinId="39" customBuiltin="1"/>
    <cellStyle name="40 % - Akzent3 10" xfId="164"/>
    <cellStyle name="40 % - Akzent3 10 2" xfId="308"/>
    <cellStyle name="40 % - Akzent3 10 2 2" xfId="720"/>
    <cellStyle name="40 % - Akzent3 10 2 2 2" xfId="1541"/>
    <cellStyle name="40 % - Akzent3 10 2 3" xfId="1131"/>
    <cellStyle name="40 % - Akzent3 10 3" xfId="578"/>
    <cellStyle name="40 % - Akzent3 10 3 2" xfId="1399"/>
    <cellStyle name="40 % - Akzent3 10 4" xfId="989"/>
    <cellStyle name="40 % - Akzent3 11" xfId="178"/>
    <cellStyle name="40 % - Akzent3 11 2" xfId="592"/>
    <cellStyle name="40 % - Akzent3 11 2 2" xfId="1413"/>
    <cellStyle name="40 % - Akzent3 11 3" xfId="1003"/>
    <cellStyle name="40 % - Akzent3 12" xfId="323"/>
    <cellStyle name="40 % - Akzent3 12 2" xfId="734"/>
    <cellStyle name="40 % - Akzent3 12 2 2" xfId="1555"/>
    <cellStyle name="40 % - Akzent3 12 3" xfId="1145"/>
    <cellStyle name="40 % - Akzent3 13" xfId="337"/>
    <cellStyle name="40 % - Akzent3 13 2" xfId="748"/>
    <cellStyle name="40 % - Akzent3 13 2 2" xfId="1569"/>
    <cellStyle name="40 % - Akzent3 13 3" xfId="1159"/>
    <cellStyle name="40 % - Akzent3 14" xfId="351"/>
    <cellStyle name="40 % - Akzent3 14 2" xfId="762"/>
    <cellStyle name="40 % - Akzent3 14 2 2" xfId="1583"/>
    <cellStyle name="40 % - Akzent3 14 3" xfId="1173"/>
    <cellStyle name="40 % - Akzent3 15" xfId="365"/>
    <cellStyle name="40 % - Akzent3 15 2" xfId="776"/>
    <cellStyle name="40 % - Akzent3 15 2 2" xfId="1597"/>
    <cellStyle name="40 % - Akzent3 15 3" xfId="1187"/>
    <cellStyle name="40 % - Akzent3 16" xfId="379"/>
    <cellStyle name="40 % - Akzent3 16 2" xfId="790"/>
    <cellStyle name="40 % - Akzent3 16 2 2" xfId="1611"/>
    <cellStyle name="40 % - Akzent3 16 3" xfId="1201"/>
    <cellStyle name="40 % - Akzent3 17" xfId="393"/>
    <cellStyle name="40 % - Akzent3 17 2" xfId="804"/>
    <cellStyle name="40 % - Akzent3 17 2 2" xfId="1625"/>
    <cellStyle name="40 % - Akzent3 17 3" xfId="1215"/>
    <cellStyle name="40 % - Akzent3 18" xfId="407"/>
    <cellStyle name="40 % - Akzent3 18 2" xfId="818"/>
    <cellStyle name="40 % - Akzent3 18 2 2" xfId="1639"/>
    <cellStyle name="40 % - Akzent3 18 3" xfId="1229"/>
    <cellStyle name="40 % - Akzent3 19" xfId="421"/>
    <cellStyle name="40 % - Akzent3 19 2" xfId="832"/>
    <cellStyle name="40 % - Akzent3 19 2 2" xfId="1653"/>
    <cellStyle name="40 % - Akzent3 19 3" xfId="1243"/>
    <cellStyle name="40 % - Akzent3 2" xfId="51"/>
    <cellStyle name="40 % - Akzent3 2 2" xfId="195"/>
    <cellStyle name="40 % - Akzent3 2 2 2" xfId="608"/>
    <cellStyle name="40 % - Akzent3 2 2 2 2" xfId="1429"/>
    <cellStyle name="40 % - Akzent3 2 2 3" xfId="1019"/>
    <cellStyle name="40 % - Akzent3 2 3" xfId="466"/>
    <cellStyle name="40 % - Akzent3 2 3 2" xfId="1287"/>
    <cellStyle name="40 % - Akzent3 2 4" xfId="877"/>
    <cellStyle name="40 % - Akzent3 20" xfId="435"/>
    <cellStyle name="40 % - Akzent3 20 2" xfId="846"/>
    <cellStyle name="40 % - Akzent3 20 2 2" xfId="1667"/>
    <cellStyle name="40 % - Akzent3 20 3" xfId="1257"/>
    <cellStyle name="40 % - Akzent3 21" xfId="449"/>
    <cellStyle name="40 % - Akzent3 21 2" xfId="1271"/>
    <cellStyle name="40 % - Akzent3 22" xfId="860"/>
    <cellStyle name="40 % - Akzent3 23" xfId="1682"/>
    <cellStyle name="40 % - Akzent3 24" xfId="1696"/>
    <cellStyle name="40 % - Akzent3 3" xfId="65"/>
    <cellStyle name="40 % - Akzent3 3 2" xfId="209"/>
    <cellStyle name="40 % - Akzent3 3 2 2" xfId="622"/>
    <cellStyle name="40 % - Akzent3 3 2 2 2" xfId="1443"/>
    <cellStyle name="40 % - Akzent3 3 2 3" xfId="1033"/>
    <cellStyle name="40 % - Akzent3 3 3" xfId="480"/>
    <cellStyle name="40 % - Akzent3 3 3 2" xfId="1301"/>
    <cellStyle name="40 % - Akzent3 3 4" xfId="891"/>
    <cellStyle name="40 % - Akzent3 4" xfId="79"/>
    <cellStyle name="40 % - Akzent3 4 2" xfId="223"/>
    <cellStyle name="40 % - Akzent3 4 2 2" xfId="636"/>
    <cellStyle name="40 % - Akzent3 4 2 2 2" xfId="1457"/>
    <cellStyle name="40 % - Akzent3 4 2 3" xfId="1047"/>
    <cellStyle name="40 % - Akzent3 4 3" xfId="494"/>
    <cellStyle name="40 % - Akzent3 4 3 2" xfId="1315"/>
    <cellStyle name="40 % - Akzent3 4 4" xfId="905"/>
    <cellStyle name="40 % - Akzent3 5" xfId="93"/>
    <cellStyle name="40 % - Akzent3 5 2" xfId="237"/>
    <cellStyle name="40 % - Akzent3 5 2 2" xfId="650"/>
    <cellStyle name="40 % - Akzent3 5 2 2 2" xfId="1471"/>
    <cellStyle name="40 % - Akzent3 5 2 3" xfId="1061"/>
    <cellStyle name="40 % - Akzent3 5 3" xfId="508"/>
    <cellStyle name="40 % - Akzent3 5 3 2" xfId="1329"/>
    <cellStyle name="40 % - Akzent3 5 4" xfId="919"/>
    <cellStyle name="40 % - Akzent3 6" xfId="107"/>
    <cellStyle name="40 % - Akzent3 6 2" xfId="251"/>
    <cellStyle name="40 % - Akzent3 6 2 2" xfId="664"/>
    <cellStyle name="40 % - Akzent3 6 2 2 2" xfId="1485"/>
    <cellStyle name="40 % - Akzent3 6 2 3" xfId="1075"/>
    <cellStyle name="40 % - Akzent3 6 3" xfId="522"/>
    <cellStyle name="40 % - Akzent3 6 3 2" xfId="1343"/>
    <cellStyle name="40 % - Akzent3 6 4" xfId="933"/>
    <cellStyle name="40 % - Akzent3 7" xfId="121"/>
    <cellStyle name="40 % - Akzent3 7 2" xfId="265"/>
    <cellStyle name="40 % - Akzent3 7 2 2" xfId="678"/>
    <cellStyle name="40 % - Akzent3 7 2 2 2" xfId="1499"/>
    <cellStyle name="40 % - Akzent3 7 2 3" xfId="1089"/>
    <cellStyle name="40 % - Akzent3 7 3" xfId="536"/>
    <cellStyle name="40 % - Akzent3 7 3 2" xfId="1357"/>
    <cellStyle name="40 % - Akzent3 7 4" xfId="947"/>
    <cellStyle name="40 % - Akzent3 8" xfId="136"/>
    <cellStyle name="40 % - Akzent3 8 2" xfId="280"/>
    <cellStyle name="40 % - Akzent3 8 2 2" xfId="693"/>
    <cellStyle name="40 % - Akzent3 8 2 2 2" xfId="1514"/>
    <cellStyle name="40 % - Akzent3 8 2 3" xfId="1104"/>
    <cellStyle name="40 % - Akzent3 8 3" xfId="551"/>
    <cellStyle name="40 % - Akzent3 8 3 2" xfId="1372"/>
    <cellStyle name="40 % - Akzent3 8 4" xfId="962"/>
    <cellStyle name="40 % - Akzent3 9" xfId="150"/>
    <cellStyle name="40 % - Akzent3 9 2" xfId="294"/>
    <cellStyle name="40 % - Akzent3 9 2 2" xfId="706"/>
    <cellStyle name="40 % - Akzent3 9 2 2 2" xfId="1527"/>
    <cellStyle name="40 % - Akzent3 9 2 3" xfId="1117"/>
    <cellStyle name="40 % - Akzent3 9 3" xfId="564"/>
    <cellStyle name="40 % - Akzent3 9 3 2" xfId="1385"/>
    <cellStyle name="40 % - Akzent3 9 4" xfId="975"/>
    <cellStyle name="40 % - Akzent4" xfId="32" builtinId="43" customBuiltin="1"/>
    <cellStyle name="40 % - Akzent4 10" xfId="166"/>
    <cellStyle name="40 % - Akzent4 10 2" xfId="310"/>
    <cellStyle name="40 % - Akzent4 10 2 2" xfId="722"/>
    <cellStyle name="40 % - Akzent4 10 2 2 2" xfId="1543"/>
    <cellStyle name="40 % - Akzent4 10 2 3" xfId="1133"/>
    <cellStyle name="40 % - Akzent4 10 3" xfId="580"/>
    <cellStyle name="40 % - Akzent4 10 3 2" xfId="1401"/>
    <cellStyle name="40 % - Akzent4 10 4" xfId="991"/>
    <cellStyle name="40 % - Akzent4 11" xfId="180"/>
    <cellStyle name="40 % - Akzent4 11 2" xfId="594"/>
    <cellStyle name="40 % - Akzent4 11 2 2" xfId="1415"/>
    <cellStyle name="40 % - Akzent4 11 3" xfId="1005"/>
    <cellStyle name="40 % - Akzent4 12" xfId="325"/>
    <cellStyle name="40 % - Akzent4 12 2" xfId="736"/>
    <cellStyle name="40 % - Akzent4 12 2 2" xfId="1557"/>
    <cellStyle name="40 % - Akzent4 12 3" xfId="1147"/>
    <cellStyle name="40 % - Akzent4 13" xfId="339"/>
    <cellStyle name="40 % - Akzent4 13 2" xfId="750"/>
    <cellStyle name="40 % - Akzent4 13 2 2" xfId="1571"/>
    <cellStyle name="40 % - Akzent4 13 3" xfId="1161"/>
    <cellStyle name="40 % - Akzent4 14" xfId="353"/>
    <cellStyle name="40 % - Akzent4 14 2" xfId="764"/>
    <cellStyle name="40 % - Akzent4 14 2 2" xfId="1585"/>
    <cellStyle name="40 % - Akzent4 14 3" xfId="1175"/>
    <cellStyle name="40 % - Akzent4 15" xfId="367"/>
    <cellStyle name="40 % - Akzent4 15 2" xfId="778"/>
    <cellStyle name="40 % - Akzent4 15 2 2" xfId="1599"/>
    <cellStyle name="40 % - Akzent4 15 3" xfId="1189"/>
    <cellStyle name="40 % - Akzent4 16" xfId="381"/>
    <cellStyle name="40 % - Akzent4 16 2" xfId="792"/>
    <cellStyle name="40 % - Akzent4 16 2 2" xfId="1613"/>
    <cellStyle name="40 % - Akzent4 16 3" xfId="1203"/>
    <cellStyle name="40 % - Akzent4 17" xfId="395"/>
    <cellStyle name="40 % - Akzent4 17 2" xfId="806"/>
    <cellStyle name="40 % - Akzent4 17 2 2" xfId="1627"/>
    <cellStyle name="40 % - Akzent4 17 3" xfId="1217"/>
    <cellStyle name="40 % - Akzent4 18" xfId="409"/>
    <cellStyle name="40 % - Akzent4 18 2" xfId="820"/>
    <cellStyle name="40 % - Akzent4 18 2 2" xfId="1641"/>
    <cellStyle name="40 % - Akzent4 18 3" xfId="1231"/>
    <cellStyle name="40 % - Akzent4 19" xfId="423"/>
    <cellStyle name="40 % - Akzent4 19 2" xfId="834"/>
    <cellStyle name="40 % - Akzent4 19 2 2" xfId="1655"/>
    <cellStyle name="40 % - Akzent4 19 3" xfId="1245"/>
    <cellStyle name="40 % - Akzent4 2" xfId="53"/>
    <cellStyle name="40 % - Akzent4 2 2" xfId="197"/>
    <cellStyle name="40 % - Akzent4 2 2 2" xfId="610"/>
    <cellStyle name="40 % - Akzent4 2 2 2 2" xfId="1431"/>
    <cellStyle name="40 % - Akzent4 2 2 3" xfId="1021"/>
    <cellStyle name="40 % - Akzent4 2 3" xfId="468"/>
    <cellStyle name="40 % - Akzent4 2 3 2" xfId="1289"/>
    <cellStyle name="40 % - Akzent4 2 4" xfId="879"/>
    <cellStyle name="40 % - Akzent4 20" xfId="437"/>
    <cellStyle name="40 % - Akzent4 20 2" xfId="848"/>
    <cellStyle name="40 % - Akzent4 20 2 2" xfId="1669"/>
    <cellStyle name="40 % - Akzent4 20 3" xfId="1259"/>
    <cellStyle name="40 % - Akzent4 21" xfId="451"/>
    <cellStyle name="40 % - Akzent4 21 2" xfId="1273"/>
    <cellStyle name="40 % - Akzent4 22" xfId="862"/>
    <cellStyle name="40 % - Akzent4 23" xfId="1684"/>
    <cellStyle name="40 % - Akzent4 24" xfId="1698"/>
    <cellStyle name="40 % - Akzent4 3" xfId="67"/>
    <cellStyle name="40 % - Akzent4 3 2" xfId="211"/>
    <cellStyle name="40 % - Akzent4 3 2 2" xfId="624"/>
    <cellStyle name="40 % - Akzent4 3 2 2 2" xfId="1445"/>
    <cellStyle name="40 % - Akzent4 3 2 3" xfId="1035"/>
    <cellStyle name="40 % - Akzent4 3 3" xfId="482"/>
    <cellStyle name="40 % - Akzent4 3 3 2" xfId="1303"/>
    <cellStyle name="40 % - Akzent4 3 4" xfId="893"/>
    <cellStyle name="40 % - Akzent4 4" xfId="81"/>
    <cellStyle name="40 % - Akzent4 4 2" xfId="225"/>
    <cellStyle name="40 % - Akzent4 4 2 2" xfId="638"/>
    <cellStyle name="40 % - Akzent4 4 2 2 2" xfId="1459"/>
    <cellStyle name="40 % - Akzent4 4 2 3" xfId="1049"/>
    <cellStyle name="40 % - Akzent4 4 3" xfId="496"/>
    <cellStyle name="40 % - Akzent4 4 3 2" xfId="1317"/>
    <cellStyle name="40 % - Akzent4 4 4" xfId="907"/>
    <cellStyle name="40 % - Akzent4 5" xfId="95"/>
    <cellStyle name="40 % - Akzent4 5 2" xfId="239"/>
    <cellStyle name="40 % - Akzent4 5 2 2" xfId="652"/>
    <cellStyle name="40 % - Akzent4 5 2 2 2" xfId="1473"/>
    <cellStyle name="40 % - Akzent4 5 2 3" xfId="1063"/>
    <cellStyle name="40 % - Akzent4 5 3" xfId="510"/>
    <cellStyle name="40 % - Akzent4 5 3 2" xfId="1331"/>
    <cellStyle name="40 % - Akzent4 5 4" xfId="921"/>
    <cellStyle name="40 % - Akzent4 6" xfId="109"/>
    <cellStyle name="40 % - Akzent4 6 2" xfId="253"/>
    <cellStyle name="40 % - Akzent4 6 2 2" xfId="666"/>
    <cellStyle name="40 % - Akzent4 6 2 2 2" xfId="1487"/>
    <cellStyle name="40 % - Akzent4 6 2 3" xfId="1077"/>
    <cellStyle name="40 % - Akzent4 6 3" xfId="524"/>
    <cellStyle name="40 % - Akzent4 6 3 2" xfId="1345"/>
    <cellStyle name="40 % - Akzent4 6 4" xfId="935"/>
    <cellStyle name="40 % - Akzent4 7" xfId="123"/>
    <cellStyle name="40 % - Akzent4 7 2" xfId="267"/>
    <cellStyle name="40 % - Akzent4 7 2 2" xfId="680"/>
    <cellStyle name="40 % - Akzent4 7 2 2 2" xfId="1501"/>
    <cellStyle name="40 % - Akzent4 7 2 3" xfId="1091"/>
    <cellStyle name="40 % - Akzent4 7 3" xfId="538"/>
    <cellStyle name="40 % - Akzent4 7 3 2" xfId="1359"/>
    <cellStyle name="40 % - Akzent4 7 4" xfId="949"/>
    <cellStyle name="40 % - Akzent4 8" xfId="137"/>
    <cellStyle name="40 % - Akzent4 8 2" xfId="281"/>
    <cellStyle name="40 % - Akzent4 8 2 2" xfId="694"/>
    <cellStyle name="40 % - Akzent4 8 2 2 2" xfId="1515"/>
    <cellStyle name="40 % - Akzent4 8 2 3" xfId="1105"/>
    <cellStyle name="40 % - Akzent4 8 3" xfId="552"/>
    <cellStyle name="40 % - Akzent4 8 3 2" xfId="1373"/>
    <cellStyle name="40 % - Akzent4 8 4" xfId="963"/>
    <cellStyle name="40 % - Akzent4 9" xfId="152"/>
    <cellStyle name="40 % - Akzent4 9 2" xfId="296"/>
    <cellStyle name="40 % - Akzent4 9 2 2" xfId="708"/>
    <cellStyle name="40 % - Akzent4 9 2 2 2" xfId="1529"/>
    <cellStyle name="40 % - Akzent4 9 2 3" xfId="1119"/>
    <cellStyle name="40 % - Akzent4 9 3" xfId="566"/>
    <cellStyle name="40 % - Akzent4 9 3 2" xfId="1387"/>
    <cellStyle name="40 % - Akzent4 9 4" xfId="977"/>
    <cellStyle name="40 % - Akzent5" xfId="36" builtinId="47" customBuiltin="1"/>
    <cellStyle name="40 % - Akzent5 10" xfId="168"/>
    <cellStyle name="40 % - Akzent5 10 2" xfId="312"/>
    <cellStyle name="40 % - Akzent5 10 2 2" xfId="724"/>
    <cellStyle name="40 % - Akzent5 10 2 2 2" xfId="1545"/>
    <cellStyle name="40 % - Akzent5 10 2 3" xfId="1135"/>
    <cellStyle name="40 % - Akzent5 10 3" xfId="582"/>
    <cellStyle name="40 % - Akzent5 10 3 2" xfId="1403"/>
    <cellStyle name="40 % - Akzent5 10 4" xfId="993"/>
    <cellStyle name="40 % - Akzent5 11" xfId="182"/>
    <cellStyle name="40 % - Akzent5 11 2" xfId="596"/>
    <cellStyle name="40 % - Akzent5 11 2 2" xfId="1417"/>
    <cellStyle name="40 % - Akzent5 11 3" xfId="1007"/>
    <cellStyle name="40 % - Akzent5 12" xfId="327"/>
    <cellStyle name="40 % - Akzent5 12 2" xfId="738"/>
    <cellStyle name="40 % - Akzent5 12 2 2" xfId="1559"/>
    <cellStyle name="40 % - Akzent5 12 3" xfId="1149"/>
    <cellStyle name="40 % - Akzent5 13" xfId="341"/>
    <cellStyle name="40 % - Akzent5 13 2" xfId="752"/>
    <cellStyle name="40 % - Akzent5 13 2 2" xfId="1573"/>
    <cellStyle name="40 % - Akzent5 13 3" xfId="1163"/>
    <cellStyle name="40 % - Akzent5 14" xfId="355"/>
    <cellStyle name="40 % - Akzent5 14 2" xfId="766"/>
    <cellStyle name="40 % - Akzent5 14 2 2" xfId="1587"/>
    <cellStyle name="40 % - Akzent5 14 3" xfId="1177"/>
    <cellStyle name="40 % - Akzent5 15" xfId="369"/>
    <cellStyle name="40 % - Akzent5 15 2" xfId="780"/>
    <cellStyle name="40 % - Akzent5 15 2 2" xfId="1601"/>
    <cellStyle name="40 % - Akzent5 15 3" xfId="1191"/>
    <cellStyle name="40 % - Akzent5 16" xfId="383"/>
    <cellStyle name="40 % - Akzent5 16 2" xfId="794"/>
    <cellStyle name="40 % - Akzent5 16 2 2" xfId="1615"/>
    <cellStyle name="40 % - Akzent5 16 3" xfId="1205"/>
    <cellStyle name="40 % - Akzent5 17" xfId="397"/>
    <cellStyle name="40 % - Akzent5 17 2" xfId="808"/>
    <cellStyle name="40 % - Akzent5 17 2 2" xfId="1629"/>
    <cellStyle name="40 % - Akzent5 17 3" xfId="1219"/>
    <cellStyle name="40 % - Akzent5 18" xfId="411"/>
    <cellStyle name="40 % - Akzent5 18 2" xfId="822"/>
    <cellStyle name="40 % - Akzent5 18 2 2" xfId="1643"/>
    <cellStyle name="40 % - Akzent5 18 3" xfId="1233"/>
    <cellStyle name="40 % - Akzent5 19" xfId="425"/>
    <cellStyle name="40 % - Akzent5 19 2" xfId="836"/>
    <cellStyle name="40 % - Akzent5 19 2 2" xfId="1657"/>
    <cellStyle name="40 % - Akzent5 19 3" xfId="1247"/>
    <cellStyle name="40 % - Akzent5 2" xfId="55"/>
    <cellStyle name="40 % - Akzent5 2 2" xfId="199"/>
    <cellStyle name="40 % - Akzent5 2 2 2" xfId="612"/>
    <cellStyle name="40 % - Akzent5 2 2 2 2" xfId="1433"/>
    <cellStyle name="40 % - Akzent5 2 2 3" xfId="1023"/>
    <cellStyle name="40 % - Akzent5 2 3" xfId="470"/>
    <cellStyle name="40 % - Akzent5 2 3 2" xfId="1291"/>
    <cellStyle name="40 % - Akzent5 2 4" xfId="881"/>
    <cellStyle name="40 % - Akzent5 20" xfId="439"/>
    <cellStyle name="40 % - Akzent5 20 2" xfId="850"/>
    <cellStyle name="40 % - Akzent5 20 2 2" xfId="1671"/>
    <cellStyle name="40 % - Akzent5 20 3" xfId="1261"/>
    <cellStyle name="40 % - Akzent5 21" xfId="453"/>
    <cellStyle name="40 % - Akzent5 21 2" xfId="1275"/>
    <cellStyle name="40 % - Akzent5 22" xfId="864"/>
    <cellStyle name="40 % - Akzent5 23" xfId="1686"/>
    <cellStyle name="40 % - Akzent5 24" xfId="1700"/>
    <cellStyle name="40 % - Akzent5 3" xfId="69"/>
    <cellStyle name="40 % - Akzent5 3 2" xfId="213"/>
    <cellStyle name="40 % - Akzent5 3 2 2" xfId="626"/>
    <cellStyle name="40 % - Akzent5 3 2 2 2" xfId="1447"/>
    <cellStyle name="40 % - Akzent5 3 2 3" xfId="1037"/>
    <cellStyle name="40 % - Akzent5 3 3" xfId="484"/>
    <cellStyle name="40 % - Akzent5 3 3 2" xfId="1305"/>
    <cellStyle name="40 % - Akzent5 3 4" xfId="895"/>
    <cellStyle name="40 % - Akzent5 4" xfId="83"/>
    <cellStyle name="40 % - Akzent5 4 2" xfId="227"/>
    <cellStyle name="40 % - Akzent5 4 2 2" xfId="640"/>
    <cellStyle name="40 % - Akzent5 4 2 2 2" xfId="1461"/>
    <cellStyle name="40 % - Akzent5 4 2 3" xfId="1051"/>
    <cellStyle name="40 % - Akzent5 4 3" xfId="498"/>
    <cellStyle name="40 % - Akzent5 4 3 2" xfId="1319"/>
    <cellStyle name="40 % - Akzent5 4 4" xfId="909"/>
    <cellStyle name="40 % - Akzent5 5" xfId="97"/>
    <cellStyle name="40 % - Akzent5 5 2" xfId="241"/>
    <cellStyle name="40 % - Akzent5 5 2 2" xfId="654"/>
    <cellStyle name="40 % - Akzent5 5 2 2 2" xfId="1475"/>
    <cellStyle name="40 % - Akzent5 5 2 3" xfId="1065"/>
    <cellStyle name="40 % - Akzent5 5 3" xfId="512"/>
    <cellStyle name="40 % - Akzent5 5 3 2" xfId="1333"/>
    <cellStyle name="40 % - Akzent5 5 4" xfId="923"/>
    <cellStyle name="40 % - Akzent5 6" xfId="111"/>
    <cellStyle name="40 % - Akzent5 6 2" xfId="255"/>
    <cellStyle name="40 % - Akzent5 6 2 2" xfId="668"/>
    <cellStyle name="40 % - Akzent5 6 2 2 2" xfId="1489"/>
    <cellStyle name="40 % - Akzent5 6 2 3" xfId="1079"/>
    <cellStyle name="40 % - Akzent5 6 3" xfId="526"/>
    <cellStyle name="40 % - Akzent5 6 3 2" xfId="1347"/>
    <cellStyle name="40 % - Akzent5 6 4" xfId="937"/>
    <cellStyle name="40 % - Akzent5 7" xfId="125"/>
    <cellStyle name="40 % - Akzent5 7 2" xfId="269"/>
    <cellStyle name="40 % - Akzent5 7 2 2" xfId="682"/>
    <cellStyle name="40 % - Akzent5 7 2 2 2" xfId="1503"/>
    <cellStyle name="40 % - Akzent5 7 2 3" xfId="1093"/>
    <cellStyle name="40 % - Akzent5 7 3" xfId="540"/>
    <cellStyle name="40 % - Akzent5 7 3 2" xfId="1361"/>
    <cellStyle name="40 % - Akzent5 7 4" xfId="951"/>
    <cellStyle name="40 % - Akzent5 8" xfId="138"/>
    <cellStyle name="40 % - Akzent5 8 2" xfId="282"/>
    <cellStyle name="40 % - Akzent5 8 2 2" xfId="695"/>
    <cellStyle name="40 % - Akzent5 8 2 2 2" xfId="1516"/>
    <cellStyle name="40 % - Akzent5 8 2 3" xfId="1106"/>
    <cellStyle name="40 % - Akzent5 8 3" xfId="553"/>
    <cellStyle name="40 % - Akzent5 8 3 2" xfId="1374"/>
    <cellStyle name="40 % - Akzent5 8 4" xfId="964"/>
    <cellStyle name="40 % - Akzent5 9" xfId="154"/>
    <cellStyle name="40 % - Akzent5 9 2" xfId="298"/>
    <cellStyle name="40 % - Akzent5 9 2 2" xfId="710"/>
    <cellStyle name="40 % - Akzent5 9 2 2 2" xfId="1531"/>
    <cellStyle name="40 % - Akzent5 9 2 3" xfId="1121"/>
    <cellStyle name="40 % - Akzent5 9 3" xfId="568"/>
    <cellStyle name="40 % - Akzent5 9 3 2" xfId="1389"/>
    <cellStyle name="40 % - Akzent5 9 4" xfId="979"/>
    <cellStyle name="40 % - Akzent6" xfId="40" builtinId="51" customBuiltin="1"/>
    <cellStyle name="40 % - Akzent6 10" xfId="170"/>
    <cellStyle name="40 % - Akzent6 10 2" xfId="314"/>
    <cellStyle name="40 % - Akzent6 10 2 2" xfId="726"/>
    <cellStyle name="40 % - Akzent6 10 2 2 2" xfId="1547"/>
    <cellStyle name="40 % - Akzent6 10 2 3" xfId="1137"/>
    <cellStyle name="40 % - Akzent6 10 3" xfId="584"/>
    <cellStyle name="40 % - Akzent6 10 3 2" xfId="1405"/>
    <cellStyle name="40 % - Akzent6 10 4" xfId="995"/>
    <cellStyle name="40 % - Akzent6 11" xfId="184"/>
    <cellStyle name="40 % - Akzent6 11 2" xfId="598"/>
    <cellStyle name="40 % - Akzent6 11 2 2" xfId="1419"/>
    <cellStyle name="40 % - Akzent6 11 3" xfId="1009"/>
    <cellStyle name="40 % - Akzent6 12" xfId="329"/>
    <cellStyle name="40 % - Akzent6 12 2" xfId="740"/>
    <cellStyle name="40 % - Akzent6 12 2 2" xfId="1561"/>
    <cellStyle name="40 % - Akzent6 12 3" xfId="1151"/>
    <cellStyle name="40 % - Akzent6 13" xfId="343"/>
    <cellStyle name="40 % - Akzent6 13 2" xfId="754"/>
    <cellStyle name="40 % - Akzent6 13 2 2" xfId="1575"/>
    <cellStyle name="40 % - Akzent6 13 3" xfId="1165"/>
    <cellStyle name="40 % - Akzent6 14" xfId="357"/>
    <cellStyle name="40 % - Akzent6 14 2" xfId="768"/>
    <cellStyle name="40 % - Akzent6 14 2 2" xfId="1589"/>
    <cellStyle name="40 % - Akzent6 14 3" xfId="1179"/>
    <cellStyle name="40 % - Akzent6 15" xfId="371"/>
    <cellStyle name="40 % - Akzent6 15 2" xfId="782"/>
    <cellStyle name="40 % - Akzent6 15 2 2" xfId="1603"/>
    <cellStyle name="40 % - Akzent6 15 3" xfId="1193"/>
    <cellStyle name="40 % - Akzent6 16" xfId="385"/>
    <cellStyle name="40 % - Akzent6 16 2" xfId="796"/>
    <cellStyle name="40 % - Akzent6 16 2 2" xfId="1617"/>
    <cellStyle name="40 % - Akzent6 16 3" xfId="1207"/>
    <cellStyle name="40 % - Akzent6 17" xfId="399"/>
    <cellStyle name="40 % - Akzent6 17 2" xfId="810"/>
    <cellStyle name="40 % - Akzent6 17 2 2" xfId="1631"/>
    <cellStyle name="40 % - Akzent6 17 3" xfId="1221"/>
    <cellStyle name="40 % - Akzent6 18" xfId="413"/>
    <cellStyle name="40 % - Akzent6 18 2" xfId="824"/>
    <cellStyle name="40 % - Akzent6 18 2 2" xfId="1645"/>
    <cellStyle name="40 % - Akzent6 18 3" xfId="1235"/>
    <cellStyle name="40 % - Akzent6 19" xfId="427"/>
    <cellStyle name="40 % - Akzent6 19 2" xfId="838"/>
    <cellStyle name="40 % - Akzent6 19 2 2" xfId="1659"/>
    <cellStyle name="40 % - Akzent6 19 3" xfId="1249"/>
    <cellStyle name="40 % - Akzent6 2" xfId="57"/>
    <cellStyle name="40 % - Akzent6 2 2" xfId="201"/>
    <cellStyle name="40 % - Akzent6 2 2 2" xfId="614"/>
    <cellStyle name="40 % - Akzent6 2 2 2 2" xfId="1435"/>
    <cellStyle name="40 % - Akzent6 2 2 3" xfId="1025"/>
    <cellStyle name="40 % - Akzent6 2 3" xfId="472"/>
    <cellStyle name="40 % - Akzent6 2 3 2" xfId="1293"/>
    <cellStyle name="40 % - Akzent6 2 4" xfId="883"/>
    <cellStyle name="40 % - Akzent6 20" xfId="441"/>
    <cellStyle name="40 % - Akzent6 20 2" xfId="852"/>
    <cellStyle name="40 % - Akzent6 20 2 2" xfId="1673"/>
    <cellStyle name="40 % - Akzent6 20 3" xfId="1263"/>
    <cellStyle name="40 % - Akzent6 21" xfId="455"/>
    <cellStyle name="40 % - Akzent6 21 2" xfId="1277"/>
    <cellStyle name="40 % - Akzent6 22" xfId="866"/>
    <cellStyle name="40 % - Akzent6 23" xfId="1688"/>
    <cellStyle name="40 % - Akzent6 24" xfId="1702"/>
    <cellStyle name="40 % - Akzent6 3" xfId="71"/>
    <cellStyle name="40 % - Akzent6 3 2" xfId="215"/>
    <cellStyle name="40 % - Akzent6 3 2 2" xfId="628"/>
    <cellStyle name="40 % - Akzent6 3 2 2 2" xfId="1449"/>
    <cellStyle name="40 % - Akzent6 3 2 3" xfId="1039"/>
    <cellStyle name="40 % - Akzent6 3 3" xfId="486"/>
    <cellStyle name="40 % - Akzent6 3 3 2" xfId="1307"/>
    <cellStyle name="40 % - Akzent6 3 4" xfId="897"/>
    <cellStyle name="40 % - Akzent6 4" xfId="85"/>
    <cellStyle name="40 % - Akzent6 4 2" xfId="229"/>
    <cellStyle name="40 % - Akzent6 4 2 2" xfId="642"/>
    <cellStyle name="40 % - Akzent6 4 2 2 2" xfId="1463"/>
    <cellStyle name="40 % - Akzent6 4 2 3" xfId="1053"/>
    <cellStyle name="40 % - Akzent6 4 3" xfId="500"/>
    <cellStyle name="40 % - Akzent6 4 3 2" xfId="1321"/>
    <cellStyle name="40 % - Akzent6 4 4" xfId="911"/>
    <cellStyle name="40 % - Akzent6 5" xfId="99"/>
    <cellStyle name="40 % - Akzent6 5 2" xfId="243"/>
    <cellStyle name="40 % - Akzent6 5 2 2" xfId="656"/>
    <cellStyle name="40 % - Akzent6 5 2 2 2" xfId="1477"/>
    <cellStyle name="40 % - Akzent6 5 2 3" xfId="1067"/>
    <cellStyle name="40 % - Akzent6 5 3" xfId="514"/>
    <cellStyle name="40 % - Akzent6 5 3 2" xfId="1335"/>
    <cellStyle name="40 % - Akzent6 5 4" xfId="925"/>
    <cellStyle name="40 % - Akzent6 6" xfId="113"/>
    <cellStyle name="40 % - Akzent6 6 2" xfId="257"/>
    <cellStyle name="40 % - Akzent6 6 2 2" xfId="670"/>
    <cellStyle name="40 % - Akzent6 6 2 2 2" xfId="1491"/>
    <cellStyle name="40 % - Akzent6 6 2 3" xfId="1081"/>
    <cellStyle name="40 % - Akzent6 6 3" xfId="528"/>
    <cellStyle name="40 % - Akzent6 6 3 2" xfId="1349"/>
    <cellStyle name="40 % - Akzent6 6 4" xfId="939"/>
    <cellStyle name="40 % - Akzent6 7" xfId="127"/>
    <cellStyle name="40 % - Akzent6 7 2" xfId="271"/>
    <cellStyle name="40 % - Akzent6 7 2 2" xfId="684"/>
    <cellStyle name="40 % - Akzent6 7 2 2 2" xfId="1505"/>
    <cellStyle name="40 % - Akzent6 7 2 3" xfId="1095"/>
    <cellStyle name="40 % - Akzent6 7 3" xfId="542"/>
    <cellStyle name="40 % - Akzent6 7 3 2" xfId="1363"/>
    <cellStyle name="40 % - Akzent6 7 4" xfId="953"/>
    <cellStyle name="40 % - Akzent6 8" xfId="139"/>
    <cellStyle name="40 % - Akzent6 8 2" xfId="283"/>
    <cellStyle name="40 % - Akzent6 8 2 2" xfId="696"/>
    <cellStyle name="40 % - Akzent6 8 2 2 2" xfId="1517"/>
    <cellStyle name="40 % - Akzent6 8 2 3" xfId="1107"/>
    <cellStyle name="40 % - Akzent6 8 3" xfId="554"/>
    <cellStyle name="40 % - Akzent6 8 3 2" xfId="1375"/>
    <cellStyle name="40 % - Akzent6 8 4" xfId="965"/>
    <cellStyle name="40 % - Akzent6 9" xfId="156"/>
    <cellStyle name="40 % - Akzent6 9 2" xfId="300"/>
    <cellStyle name="40 % - Akzent6 9 2 2" xfId="712"/>
    <cellStyle name="40 % - Akzent6 9 2 2 2" xfId="1533"/>
    <cellStyle name="40 % - Akzent6 9 2 3" xfId="1123"/>
    <cellStyle name="40 % - Akzent6 9 3" xfId="570"/>
    <cellStyle name="40 % - Akzent6 9 3 2" xfId="1391"/>
    <cellStyle name="40 % - Akzent6 9 4" xfId="98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1" builtinId="21" customBuiltin="1"/>
    <cellStyle name="Berechnung" xfId="12" builtinId="22" customBuiltin="1"/>
    <cellStyle name="Eingabe" xfId="10" builtinId="20" customBuiltin="1"/>
    <cellStyle name="Ergebnis" xfId="17" builtinId="25" customBuiltin="1"/>
    <cellStyle name="Erklärender Text" xfId="16" builtinId="53" customBuiltin="1"/>
    <cellStyle name="Gut" xfId="7" builtinId="26" customBuiltin="1"/>
    <cellStyle name="Link" xfId="1" builtinId="8"/>
    <cellStyle name="Neutral" xfId="9" builtinId="28" customBuiltin="1"/>
    <cellStyle name="Notiz 10" xfId="158"/>
    <cellStyle name="Notiz 10 2" xfId="302"/>
    <cellStyle name="Notiz 10 2 2" xfId="714"/>
    <cellStyle name="Notiz 10 2 2 2" xfId="1535"/>
    <cellStyle name="Notiz 10 2 3" xfId="1125"/>
    <cellStyle name="Notiz 10 3" xfId="572"/>
    <cellStyle name="Notiz 10 3 2" xfId="1393"/>
    <cellStyle name="Notiz 10 4" xfId="983"/>
    <cellStyle name="Notiz 11" xfId="172"/>
    <cellStyle name="Notiz 11 2" xfId="586"/>
    <cellStyle name="Notiz 11 2 2" xfId="1407"/>
    <cellStyle name="Notiz 11 3" xfId="997"/>
    <cellStyle name="Notiz 12" xfId="317"/>
    <cellStyle name="Notiz 12 2" xfId="728"/>
    <cellStyle name="Notiz 12 2 2" xfId="1549"/>
    <cellStyle name="Notiz 12 3" xfId="1139"/>
    <cellStyle name="Notiz 13" xfId="331"/>
    <cellStyle name="Notiz 13 2" xfId="742"/>
    <cellStyle name="Notiz 13 2 2" xfId="1563"/>
    <cellStyle name="Notiz 13 3" xfId="1153"/>
    <cellStyle name="Notiz 14" xfId="345"/>
    <cellStyle name="Notiz 14 2" xfId="756"/>
    <cellStyle name="Notiz 14 2 2" xfId="1577"/>
    <cellStyle name="Notiz 14 3" xfId="1167"/>
    <cellStyle name="Notiz 15" xfId="359"/>
    <cellStyle name="Notiz 15 2" xfId="770"/>
    <cellStyle name="Notiz 15 2 2" xfId="1591"/>
    <cellStyle name="Notiz 15 3" xfId="1181"/>
    <cellStyle name="Notiz 16" xfId="373"/>
    <cellStyle name="Notiz 16 2" xfId="784"/>
    <cellStyle name="Notiz 16 2 2" xfId="1605"/>
    <cellStyle name="Notiz 16 3" xfId="1195"/>
    <cellStyle name="Notiz 17" xfId="387"/>
    <cellStyle name="Notiz 17 2" xfId="798"/>
    <cellStyle name="Notiz 17 2 2" xfId="1619"/>
    <cellStyle name="Notiz 17 3" xfId="1209"/>
    <cellStyle name="Notiz 18" xfId="401"/>
    <cellStyle name="Notiz 18 2" xfId="812"/>
    <cellStyle name="Notiz 18 2 2" xfId="1633"/>
    <cellStyle name="Notiz 18 3" xfId="1223"/>
    <cellStyle name="Notiz 19" xfId="415"/>
    <cellStyle name="Notiz 19 2" xfId="826"/>
    <cellStyle name="Notiz 19 2 2" xfId="1647"/>
    <cellStyle name="Notiz 19 3" xfId="1237"/>
    <cellStyle name="Notiz 2" xfId="43"/>
    <cellStyle name="Notiz 2 2" xfId="140"/>
    <cellStyle name="Notiz 2 2 2" xfId="284"/>
    <cellStyle name="Notiz 2 2 2 2" xfId="697"/>
    <cellStyle name="Notiz 2 2 2 2 2" xfId="1518"/>
    <cellStyle name="Notiz 2 2 2 3" xfId="1108"/>
    <cellStyle name="Notiz 2 2 3" xfId="555"/>
    <cellStyle name="Notiz 2 2 3 2" xfId="1376"/>
    <cellStyle name="Notiz 2 2 4" xfId="966"/>
    <cellStyle name="Notiz 2 3" xfId="187"/>
    <cellStyle name="Notiz 2 3 2" xfId="600"/>
    <cellStyle name="Notiz 2 3 2 2" xfId="1421"/>
    <cellStyle name="Notiz 2 3 3" xfId="1011"/>
    <cellStyle name="Notiz 2 4" xfId="458"/>
    <cellStyle name="Notiz 2 4 2" xfId="1279"/>
    <cellStyle name="Notiz 2 5" xfId="869"/>
    <cellStyle name="Notiz 20" xfId="429"/>
    <cellStyle name="Notiz 20 2" xfId="840"/>
    <cellStyle name="Notiz 20 2 2" xfId="1661"/>
    <cellStyle name="Notiz 20 3" xfId="1251"/>
    <cellStyle name="Notiz 21" xfId="443"/>
    <cellStyle name="Notiz 21 2" xfId="1265"/>
    <cellStyle name="Notiz 22" xfId="854"/>
    <cellStyle name="Notiz 23" xfId="1676"/>
    <cellStyle name="Notiz 24" xfId="1690"/>
    <cellStyle name="Notiz 3" xfId="45"/>
    <cellStyle name="Notiz 3 2" xfId="189"/>
    <cellStyle name="Notiz 3 2 2" xfId="602"/>
    <cellStyle name="Notiz 3 2 2 2" xfId="1423"/>
    <cellStyle name="Notiz 3 2 3" xfId="1013"/>
    <cellStyle name="Notiz 3 3" xfId="460"/>
    <cellStyle name="Notiz 3 3 2" xfId="1281"/>
    <cellStyle name="Notiz 3 4" xfId="871"/>
    <cellStyle name="Notiz 4" xfId="59"/>
    <cellStyle name="Notiz 4 2" xfId="203"/>
    <cellStyle name="Notiz 4 2 2" xfId="616"/>
    <cellStyle name="Notiz 4 2 2 2" xfId="1437"/>
    <cellStyle name="Notiz 4 2 3" xfId="1027"/>
    <cellStyle name="Notiz 4 3" xfId="474"/>
    <cellStyle name="Notiz 4 3 2" xfId="1295"/>
    <cellStyle name="Notiz 4 4" xfId="885"/>
    <cellStyle name="Notiz 5" xfId="73"/>
    <cellStyle name="Notiz 5 2" xfId="217"/>
    <cellStyle name="Notiz 5 2 2" xfId="630"/>
    <cellStyle name="Notiz 5 2 2 2" xfId="1451"/>
    <cellStyle name="Notiz 5 2 3" xfId="1041"/>
    <cellStyle name="Notiz 5 3" xfId="488"/>
    <cellStyle name="Notiz 5 3 2" xfId="1309"/>
    <cellStyle name="Notiz 5 4" xfId="899"/>
    <cellStyle name="Notiz 6" xfId="87"/>
    <cellStyle name="Notiz 6 2" xfId="231"/>
    <cellStyle name="Notiz 6 2 2" xfId="644"/>
    <cellStyle name="Notiz 6 2 2 2" xfId="1465"/>
    <cellStyle name="Notiz 6 2 3" xfId="1055"/>
    <cellStyle name="Notiz 6 3" xfId="502"/>
    <cellStyle name="Notiz 6 3 2" xfId="1323"/>
    <cellStyle name="Notiz 6 4" xfId="913"/>
    <cellStyle name="Notiz 7" xfId="101"/>
    <cellStyle name="Notiz 7 2" xfId="245"/>
    <cellStyle name="Notiz 7 2 2" xfId="658"/>
    <cellStyle name="Notiz 7 2 2 2" xfId="1479"/>
    <cellStyle name="Notiz 7 2 3" xfId="1069"/>
    <cellStyle name="Notiz 7 3" xfId="516"/>
    <cellStyle name="Notiz 7 3 2" xfId="1337"/>
    <cellStyle name="Notiz 7 4" xfId="927"/>
    <cellStyle name="Notiz 8" xfId="115"/>
    <cellStyle name="Notiz 8 2" xfId="259"/>
    <cellStyle name="Notiz 8 2 2" xfId="672"/>
    <cellStyle name="Notiz 8 2 2 2" xfId="1493"/>
    <cellStyle name="Notiz 8 2 3" xfId="1083"/>
    <cellStyle name="Notiz 8 3" xfId="530"/>
    <cellStyle name="Notiz 8 3 2" xfId="1351"/>
    <cellStyle name="Notiz 8 4" xfId="941"/>
    <cellStyle name="Notiz 9" xfId="144"/>
    <cellStyle name="Notiz 9 2" xfId="288"/>
    <cellStyle name="Notiz 9 2 2" xfId="700"/>
    <cellStyle name="Notiz 9 2 2 2" xfId="1521"/>
    <cellStyle name="Notiz 9 2 3" xfId="1111"/>
    <cellStyle name="Notiz 9 3" xfId="558"/>
    <cellStyle name="Notiz 9 3 2" xfId="1379"/>
    <cellStyle name="Notiz 9 4" xfId="969"/>
    <cellStyle name="Schlecht" xfId="8" builtinId="27" customBuiltin="1"/>
    <cellStyle name="Standard" xfId="0" builtinId="0"/>
    <cellStyle name="Standard 10" xfId="157"/>
    <cellStyle name="Standard 10 2" xfId="301"/>
    <cellStyle name="Standard 10 2 2" xfId="713"/>
    <cellStyle name="Standard 10 2 2 2" xfId="1534"/>
    <cellStyle name="Standard 10 2 3" xfId="1124"/>
    <cellStyle name="Standard 10 3" xfId="571"/>
    <cellStyle name="Standard 10 3 2" xfId="1392"/>
    <cellStyle name="Standard 10 4" xfId="982"/>
    <cellStyle name="Standard 11" xfId="171"/>
    <cellStyle name="Standard 11 2" xfId="585"/>
    <cellStyle name="Standard 11 2 2" xfId="1406"/>
    <cellStyle name="Standard 11 3" xfId="996"/>
    <cellStyle name="Standard 12" xfId="185"/>
    <cellStyle name="Standard 13" xfId="315"/>
    <cellStyle name="Standard 14" xfId="316"/>
    <cellStyle name="Standard 14 2" xfId="727"/>
    <cellStyle name="Standard 14 2 2" xfId="1548"/>
    <cellStyle name="Standard 14 3" xfId="1138"/>
    <cellStyle name="Standard 15" xfId="330"/>
    <cellStyle name="Standard 15 2" xfId="741"/>
    <cellStyle name="Standard 15 2 2" xfId="1562"/>
    <cellStyle name="Standard 15 3" xfId="1152"/>
    <cellStyle name="Standard 16" xfId="344"/>
    <cellStyle name="Standard 16 2" xfId="755"/>
    <cellStyle name="Standard 16 2 2" xfId="1576"/>
    <cellStyle name="Standard 16 3" xfId="1166"/>
    <cellStyle name="Standard 17" xfId="358"/>
    <cellStyle name="Standard 17 2" xfId="769"/>
    <cellStyle name="Standard 17 2 2" xfId="1590"/>
    <cellStyle name="Standard 17 3" xfId="1180"/>
    <cellStyle name="Standard 18" xfId="372"/>
    <cellStyle name="Standard 18 2" xfId="783"/>
    <cellStyle name="Standard 18 2 2" xfId="1604"/>
    <cellStyle name="Standard 18 3" xfId="1194"/>
    <cellStyle name="Standard 19" xfId="386"/>
    <cellStyle name="Standard 19 2" xfId="797"/>
    <cellStyle name="Standard 19 2 2" xfId="1618"/>
    <cellStyle name="Standard 19 3" xfId="1208"/>
    <cellStyle name="Standard 2" xfId="42"/>
    <cellStyle name="Standard 2 2" xfId="141"/>
    <cellStyle name="Standard 2 2 2" xfId="285"/>
    <cellStyle name="Standard 2 2 2 2" xfId="698"/>
    <cellStyle name="Standard 2 2 2 2 2" xfId="1519"/>
    <cellStyle name="Standard 2 2 2 3" xfId="1109"/>
    <cellStyle name="Standard 2 2 3" xfId="556"/>
    <cellStyle name="Standard 2 2 3 2" xfId="1377"/>
    <cellStyle name="Standard 2 2 4" xfId="967"/>
    <cellStyle name="Standard 2 3" xfId="186"/>
    <cellStyle name="Standard 2 3 2" xfId="599"/>
    <cellStyle name="Standard 2 3 2 2" xfId="1420"/>
    <cellStyle name="Standard 2 3 3" xfId="1010"/>
    <cellStyle name="Standard 2 4" xfId="457"/>
    <cellStyle name="Standard 2 4 2" xfId="1278"/>
    <cellStyle name="Standard 2 5" xfId="868"/>
    <cellStyle name="Standard 20" xfId="400"/>
    <cellStyle name="Standard 20 2" xfId="811"/>
    <cellStyle name="Standard 20 2 2" xfId="1632"/>
    <cellStyle name="Standard 20 3" xfId="1222"/>
    <cellStyle name="Standard 21" xfId="414"/>
    <cellStyle name="Standard 21 2" xfId="825"/>
    <cellStyle name="Standard 21 2 2" xfId="1646"/>
    <cellStyle name="Standard 21 3" xfId="1236"/>
    <cellStyle name="Standard 22" xfId="428"/>
    <cellStyle name="Standard 22 2" xfId="839"/>
    <cellStyle name="Standard 22 2 2" xfId="1660"/>
    <cellStyle name="Standard 22 3" xfId="1250"/>
    <cellStyle name="Standard 23" xfId="442"/>
    <cellStyle name="Standard 23 2" xfId="1264"/>
    <cellStyle name="Standard 24" xfId="456"/>
    <cellStyle name="Standard 25" xfId="867"/>
    <cellStyle name="Standard 26" xfId="853"/>
    <cellStyle name="Standard 27" xfId="1674"/>
    <cellStyle name="Standard 28" xfId="1675"/>
    <cellStyle name="Standard 29" xfId="1689"/>
    <cellStyle name="Standard 3" xfId="44"/>
    <cellStyle name="Standard 3 2" xfId="142"/>
    <cellStyle name="Standard 3 2 2" xfId="286"/>
    <cellStyle name="Standard 3 3" xfId="188"/>
    <cellStyle name="Standard 3 3 2" xfId="601"/>
    <cellStyle name="Standard 3 3 2 2" xfId="1422"/>
    <cellStyle name="Standard 3 3 3" xfId="1012"/>
    <cellStyle name="Standard 3 4" xfId="459"/>
    <cellStyle name="Standard 3 4 2" xfId="1280"/>
    <cellStyle name="Standard 3 5" xfId="870"/>
    <cellStyle name="Standard 30" xfId="1703"/>
    <cellStyle name="Standard 4" xfId="58"/>
    <cellStyle name="Standard 4 2" xfId="202"/>
    <cellStyle name="Standard 4 2 2" xfId="615"/>
    <cellStyle name="Standard 4 2 2 2" xfId="1436"/>
    <cellStyle name="Standard 4 2 3" xfId="1026"/>
    <cellStyle name="Standard 4 3" xfId="473"/>
    <cellStyle name="Standard 4 3 2" xfId="1294"/>
    <cellStyle name="Standard 4 4" xfId="884"/>
    <cellStyle name="Standard 5" xfId="72"/>
    <cellStyle name="Standard 5 2" xfId="216"/>
    <cellStyle name="Standard 5 2 2" xfId="629"/>
    <cellStyle name="Standard 5 2 2 2" xfId="1450"/>
    <cellStyle name="Standard 5 2 3" xfId="1040"/>
    <cellStyle name="Standard 5 3" xfId="487"/>
    <cellStyle name="Standard 5 3 2" xfId="1308"/>
    <cellStyle name="Standard 5 4" xfId="898"/>
    <cellStyle name="Standard 6" xfId="86"/>
    <cellStyle name="Standard 6 2" xfId="230"/>
    <cellStyle name="Standard 6 2 2" xfId="643"/>
    <cellStyle name="Standard 6 2 2 2" xfId="1464"/>
    <cellStyle name="Standard 6 2 3" xfId="1054"/>
    <cellStyle name="Standard 6 3" xfId="501"/>
    <cellStyle name="Standard 6 3 2" xfId="1322"/>
    <cellStyle name="Standard 6 4" xfId="912"/>
    <cellStyle name="Standard 7" xfId="100"/>
    <cellStyle name="Standard 7 2" xfId="244"/>
    <cellStyle name="Standard 7 2 2" xfId="657"/>
    <cellStyle name="Standard 7 2 2 2" xfId="1478"/>
    <cellStyle name="Standard 7 2 3" xfId="1068"/>
    <cellStyle name="Standard 7 3" xfId="515"/>
    <cellStyle name="Standard 7 3 2" xfId="1336"/>
    <cellStyle name="Standard 7 4" xfId="926"/>
    <cellStyle name="Standard 8" xfId="114"/>
    <cellStyle name="Standard 8 2" xfId="258"/>
    <cellStyle name="Standard 8 2 2" xfId="671"/>
    <cellStyle name="Standard 8 2 2 2" xfId="1492"/>
    <cellStyle name="Standard 8 2 3" xfId="1082"/>
    <cellStyle name="Standard 8 3" xfId="529"/>
    <cellStyle name="Standard 8 3 2" xfId="1350"/>
    <cellStyle name="Standard 8 4" xfId="940"/>
    <cellStyle name="Standard 9" xfId="143"/>
    <cellStyle name="Standard 9 2" xfId="287"/>
    <cellStyle name="Standard 9 2 2" xfId="699"/>
    <cellStyle name="Standard 9 2 2 2" xfId="1520"/>
    <cellStyle name="Standard 9 2 3" xfId="1110"/>
    <cellStyle name="Standard 9 3" xfId="557"/>
    <cellStyle name="Standard 9 3 2" xfId="1378"/>
    <cellStyle name="Standard 9 4" xfId="968"/>
    <cellStyle name="Überschrift" xfId="2" builtinId="15" customBuiltin="1"/>
    <cellStyle name="Überschrift 1" xfId="3" builtinId="16" customBuiltin="1"/>
    <cellStyle name="Überschrift 2" xfId="4" builtinId="17" customBuiltin="1"/>
    <cellStyle name="Überschrift 3" xfId="5" builtinId="18" customBuiltin="1"/>
    <cellStyle name="Überschrift 4" xfId="6" builtinId="19" customBuiltin="1"/>
    <cellStyle name="Verknüpfte Zelle" xfId="13" builtinId="24" customBuiltin="1"/>
    <cellStyle name="Warnender Text" xfId="15" builtinId="11" customBuiltin="1"/>
    <cellStyle name="Zelle überprüfen" xfId="14"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712963"/>
      <rgbColor rgb="00FFFFFF"/>
      <rgbColor rgb="00FCD09F"/>
      <rgbColor rgb="008C5940"/>
      <rgbColor rgb="000000FF"/>
      <rgbColor rgb="00FEF1E8"/>
      <rgbColor rgb="00E2E4EE"/>
      <rgbColor rgb="0000FFFF"/>
      <rgbColor rgb="00BC829A"/>
      <rgbColor rgb="00C7AB9E"/>
      <rgbColor rgb="00000080"/>
      <rgbColor rgb="00745A8F"/>
      <rgbColor rgb="00D4A97E"/>
      <rgbColor rgb="00008080"/>
      <rgbColor rgb="00F6F6F6"/>
      <rgbColor rgb="00808080"/>
      <rgbColor rgb="00757468"/>
      <rgbColor rgb="00D3C5AA"/>
      <rgbColor rgb="00F3EFE6"/>
      <rgbColor rgb="00CCFFFF"/>
      <rgbColor rgb="00660066"/>
      <rgbColor rgb="00FF8080"/>
      <rgbColor rgb="000066CC"/>
      <rgbColor rgb="00CCCCFF"/>
      <rgbColor rgb="00757468"/>
      <rgbColor rgb="00D3C5AA"/>
      <rgbColor rgb="00FFFF00"/>
      <rgbColor rgb="0000FFFF"/>
      <rgbColor rgb="00800080"/>
      <rgbColor rgb="00800000"/>
      <rgbColor rgb="00008080"/>
      <rgbColor rgb="000000FF"/>
      <rgbColor rgb="0000CCFF"/>
      <rgbColor rgb="00CCFFFF"/>
      <rgbColor rgb="00DFBA9C"/>
      <rgbColor rgb="00E8DED9"/>
      <rgbColor rgb="00666633"/>
      <rgbColor rgb="00CDCBDA"/>
      <rgbColor rgb="00664D38"/>
      <rgbColor rgb="005C88C6"/>
      <rgbColor rgb="00E0C0A0"/>
      <rgbColor rgb="0033CCCC"/>
      <rgbColor rgb="00A971AE"/>
      <rgbColor rgb="006393BA"/>
      <rgbColor rgb="00586685"/>
      <rgbColor rgb="006F83A9"/>
      <rgbColor rgb="00666699"/>
      <rgbColor rgb="00969696"/>
      <rgbColor rgb="00003366"/>
      <rgbColor rgb="00A37A66"/>
      <rgbColor rgb="00CCBDBD"/>
      <rgbColor rgb="001F3C90"/>
      <rgbColor rgb="00ABB2CB"/>
      <rgbColor rgb="0082664A"/>
      <rgbColor rgb="00333399"/>
      <rgbColor rgb="00333333"/>
    </indexedColors>
    <mruColors>
      <color rgb="FF63CA00"/>
      <color rgb="FF005078"/>
      <color rgb="FFCC4918"/>
      <color rgb="FF993712"/>
      <color rgb="FF4D9900"/>
      <color rgb="FF0096DF"/>
      <color rgb="FFFF5C1F"/>
      <color rgb="FFFFD900"/>
      <color rgb="FFD9B8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pPr>
            <a:r>
              <a:rPr lang="de-CH" sz="1200" b="1"/>
              <a:t>Bevölkerungsentwicklung nach Nationalität im Kanton</a:t>
            </a:r>
            <a:r>
              <a:rPr lang="de-CH" sz="1200" b="1" baseline="0"/>
              <a:t> Aargau, 1980–2022</a:t>
            </a:r>
            <a:endParaRPr lang="de-CH" sz="1200" b="1"/>
          </a:p>
        </c:rich>
      </c:tx>
      <c:layout/>
      <c:overlay val="0"/>
    </c:title>
    <c:autoTitleDeleted val="0"/>
    <c:plotArea>
      <c:layout>
        <c:manualLayout>
          <c:layoutTarget val="inner"/>
          <c:xMode val="edge"/>
          <c:yMode val="edge"/>
          <c:x val="0.10700277150670852"/>
          <c:y val="0.19530115740740742"/>
          <c:w val="0.86565482456140341"/>
          <c:h val="0.59104328703703701"/>
        </c:manualLayout>
      </c:layout>
      <c:lineChart>
        <c:grouping val="standard"/>
        <c:varyColors val="0"/>
        <c:ser>
          <c:idx val="0"/>
          <c:order val="0"/>
          <c:tx>
            <c:strRef>
              <c:f>'T1'!$C$4:$E$4</c:f>
              <c:strCache>
                <c:ptCount val="1"/>
                <c:pt idx="0">
                  <c:v>Gesamtbevölkerung</c:v>
                </c:pt>
              </c:strCache>
            </c:strRef>
          </c:tx>
          <c:spPr>
            <a:ln w="38100">
              <a:solidFill>
                <a:srgbClr val="0091DB"/>
              </a:solidFill>
              <a:prstDash val="solid"/>
            </a:ln>
          </c:spPr>
          <c:marker>
            <c:symbol val="none"/>
          </c:marker>
          <c:cat>
            <c:numRef>
              <c:f>'T1'!$B$14:$B$56</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'T1'!$C$14:$C$56</c:f>
              <c:numCache>
                <c:formatCode>#,##0</c:formatCode>
                <c:ptCount val="43"/>
                <c:pt idx="0">
                  <c:v>452786</c:v>
                </c:pt>
                <c:pt idx="1">
                  <c:v>457997</c:v>
                </c:pt>
                <c:pt idx="2">
                  <c:v>461178</c:v>
                </c:pt>
                <c:pt idx="3">
                  <c:v>463912</c:v>
                </c:pt>
                <c:pt idx="4">
                  <c:v>466603</c:v>
                </c:pt>
                <c:pt idx="5">
                  <c:v>470955</c:v>
                </c:pt>
                <c:pt idx="6">
                  <c:v>475523</c:v>
                </c:pt>
                <c:pt idx="7">
                  <c:v>481916</c:v>
                </c:pt>
                <c:pt idx="8">
                  <c:v>488764</c:v>
                </c:pt>
                <c:pt idx="9">
                  <c:v>496291</c:v>
                </c:pt>
                <c:pt idx="10">
                  <c:v>504597</c:v>
                </c:pt>
                <c:pt idx="11">
                  <c:v>511984</c:v>
                </c:pt>
                <c:pt idx="12">
                  <c:v>516143</c:v>
                </c:pt>
                <c:pt idx="13">
                  <c:v>521264</c:v>
                </c:pt>
                <c:pt idx="14">
                  <c:v>525708</c:v>
                </c:pt>
                <c:pt idx="15">
                  <c:v>531577</c:v>
                </c:pt>
                <c:pt idx="16">
                  <c:v>534364</c:v>
                </c:pt>
                <c:pt idx="17">
                  <c:v>537322</c:v>
                </c:pt>
                <c:pt idx="18">
                  <c:v>540209</c:v>
                </c:pt>
                <c:pt idx="19">
                  <c:v>545254</c:v>
                </c:pt>
                <c:pt idx="20">
                  <c:v>547462</c:v>
                </c:pt>
                <c:pt idx="21">
                  <c:v>553247</c:v>
                </c:pt>
                <c:pt idx="22">
                  <c:v>559799</c:v>
                </c:pt>
                <c:pt idx="23">
                  <c:v>564810</c:v>
                </c:pt>
                <c:pt idx="24">
                  <c:v>569069</c:v>
                </c:pt>
                <c:pt idx="25">
                  <c:v>573654</c:v>
                </c:pt>
                <c:pt idx="26">
                  <c:v>579489</c:v>
                </c:pt>
                <c:pt idx="27">
                  <c:v>586792</c:v>
                </c:pt>
                <c:pt idx="28">
                  <c:v>596396</c:v>
                </c:pt>
                <c:pt idx="29">
                  <c:v>604263</c:v>
                </c:pt>
                <c:pt idx="30">
                  <c:v>612611</c:v>
                </c:pt>
                <c:pt idx="31">
                  <c:v>621398</c:v>
                </c:pt>
                <c:pt idx="32">
                  <c:v>627893</c:v>
                </c:pt>
                <c:pt idx="33">
                  <c:v>635797</c:v>
                </c:pt>
                <c:pt idx="34">
                  <c:v>644830</c:v>
                </c:pt>
                <c:pt idx="35">
                  <c:v>653317</c:v>
                </c:pt>
                <c:pt idx="36">
                  <c:v>662224</c:v>
                </c:pt>
                <c:pt idx="37">
                  <c:v>670050</c:v>
                </c:pt>
                <c:pt idx="38">
                  <c:v>677387</c:v>
                </c:pt>
                <c:pt idx="39">
                  <c:v>685424</c:v>
                </c:pt>
                <c:pt idx="40">
                  <c:v>694060</c:v>
                </c:pt>
                <c:pt idx="41">
                  <c:v>703186</c:v>
                </c:pt>
                <c:pt idx="42">
                  <c:v>713117</c:v>
                </c:pt>
              </c:numCache>
            </c:numRef>
          </c:val>
          <c:smooth val="0"/>
          <c:extLst>
            <c:ext xmlns:c16="http://schemas.microsoft.com/office/drawing/2014/chart" uri="{C3380CC4-5D6E-409C-BE32-E72D297353CC}">
              <c16:uniqueId val="{00000000-E1A0-4F66-96D5-60A38287700E}"/>
            </c:ext>
          </c:extLst>
        </c:ser>
        <c:ser>
          <c:idx val="1"/>
          <c:order val="1"/>
          <c:tx>
            <c:strRef>
              <c:f>'T1'!$F$4:$H$4</c:f>
              <c:strCache>
                <c:ptCount val="1"/>
                <c:pt idx="0">
                  <c:v>Schweizerische Bevölkerung</c:v>
                </c:pt>
              </c:strCache>
            </c:strRef>
          </c:tx>
          <c:spPr>
            <a:ln w="38100">
              <a:solidFill>
                <a:srgbClr val="FFD800"/>
              </a:solidFill>
              <a:prstDash val="solid"/>
            </a:ln>
          </c:spPr>
          <c:marker>
            <c:symbol val="none"/>
          </c:marker>
          <c:cat>
            <c:numRef>
              <c:f>'T1'!$B$14:$B$56</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'T1'!$F$14:$F$56</c:f>
              <c:numCache>
                <c:formatCode>#,##0</c:formatCode>
                <c:ptCount val="43"/>
                <c:pt idx="0">
                  <c:v>387804</c:v>
                </c:pt>
                <c:pt idx="1">
                  <c:v>391250</c:v>
                </c:pt>
                <c:pt idx="2">
                  <c:v>393913</c:v>
                </c:pt>
                <c:pt idx="3">
                  <c:v>397156</c:v>
                </c:pt>
                <c:pt idx="4">
                  <c:v>400032</c:v>
                </c:pt>
                <c:pt idx="5">
                  <c:v>403587</c:v>
                </c:pt>
                <c:pt idx="6">
                  <c:v>406632</c:v>
                </c:pt>
                <c:pt idx="7">
                  <c:v>410844</c:v>
                </c:pt>
                <c:pt idx="8">
                  <c:v>414958</c:v>
                </c:pt>
                <c:pt idx="9">
                  <c:v>418792</c:v>
                </c:pt>
                <c:pt idx="10">
                  <c:v>421739</c:v>
                </c:pt>
                <c:pt idx="11">
                  <c:v>423948</c:v>
                </c:pt>
                <c:pt idx="12">
                  <c:v>425229</c:v>
                </c:pt>
                <c:pt idx="13">
                  <c:v>427670</c:v>
                </c:pt>
                <c:pt idx="14">
                  <c:v>429195</c:v>
                </c:pt>
                <c:pt idx="15">
                  <c:v>432186</c:v>
                </c:pt>
                <c:pt idx="16">
                  <c:v>434340</c:v>
                </c:pt>
                <c:pt idx="17">
                  <c:v>436496</c:v>
                </c:pt>
                <c:pt idx="18">
                  <c:v>437705</c:v>
                </c:pt>
                <c:pt idx="19">
                  <c:v>440013</c:v>
                </c:pt>
                <c:pt idx="20">
                  <c:v>441868</c:v>
                </c:pt>
                <c:pt idx="21">
                  <c:v>444555</c:v>
                </c:pt>
                <c:pt idx="22">
                  <c:v>447356</c:v>
                </c:pt>
                <c:pt idx="23">
                  <c:v>449957</c:v>
                </c:pt>
                <c:pt idx="24">
                  <c:v>452595</c:v>
                </c:pt>
                <c:pt idx="25">
                  <c:v>454862</c:v>
                </c:pt>
                <c:pt idx="26">
                  <c:v>459409</c:v>
                </c:pt>
                <c:pt idx="27">
                  <c:v>463155</c:v>
                </c:pt>
                <c:pt idx="28">
                  <c:v>467649</c:v>
                </c:pt>
                <c:pt idx="29">
                  <c:v>471283</c:v>
                </c:pt>
                <c:pt idx="30">
                  <c:v>475774</c:v>
                </c:pt>
                <c:pt idx="31">
                  <c:v>479745</c:v>
                </c:pt>
                <c:pt idx="32">
                  <c:v>484379</c:v>
                </c:pt>
                <c:pt idx="33">
                  <c:v>488113</c:v>
                </c:pt>
                <c:pt idx="34">
                  <c:v>491677</c:v>
                </c:pt>
                <c:pt idx="35">
                  <c:v>495530</c:v>
                </c:pt>
                <c:pt idx="36">
                  <c:v>499961</c:v>
                </c:pt>
                <c:pt idx="37">
                  <c:v>503850</c:v>
                </c:pt>
                <c:pt idx="38">
                  <c:v>507796</c:v>
                </c:pt>
                <c:pt idx="39">
                  <c:v>512423</c:v>
                </c:pt>
                <c:pt idx="40">
                  <c:v>516997</c:v>
                </c:pt>
                <c:pt idx="41">
                  <c:v>521499</c:v>
                </c:pt>
                <c:pt idx="42">
                  <c:v>524810</c:v>
                </c:pt>
              </c:numCache>
            </c:numRef>
          </c:val>
          <c:smooth val="0"/>
          <c:extLst>
            <c:ext xmlns:c16="http://schemas.microsoft.com/office/drawing/2014/chart" uri="{C3380CC4-5D6E-409C-BE32-E72D297353CC}">
              <c16:uniqueId val="{00000001-E1A0-4F66-96D5-60A38287700E}"/>
            </c:ext>
          </c:extLst>
        </c:ser>
        <c:ser>
          <c:idx val="2"/>
          <c:order val="2"/>
          <c:tx>
            <c:strRef>
              <c:f>'T1'!$I$4:$K$4</c:f>
              <c:strCache>
                <c:ptCount val="1"/>
                <c:pt idx="0">
                  <c:v>Ausländische Bevölkerung</c:v>
                </c:pt>
              </c:strCache>
            </c:strRef>
          </c:tx>
          <c:spPr>
            <a:ln w="38100">
              <a:solidFill>
                <a:srgbClr val="63CA00"/>
              </a:solidFill>
              <a:prstDash val="solid"/>
            </a:ln>
          </c:spPr>
          <c:marker>
            <c:symbol val="none"/>
          </c:marker>
          <c:cat>
            <c:numRef>
              <c:f>'T1'!$B$14:$B$56</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'T1'!$I$14:$I$56</c:f>
              <c:numCache>
                <c:formatCode>#,##0</c:formatCode>
                <c:ptCount val="43"/>
                <c:pt idx="0">
                  <c:v>64982</c:v>
                </c:pt>
                <c:pt idx="1">
                  <c:v>66747</c:v>
                </c:pt>
                <c:pt idx="2">
                  <c:v>67265</c:v>
                </c:pt>
                <c:pt idx="3">
                  <c:v>66756</c:v>
                </c:pt>
                <c:pt idx="4">
                  <c:v>66571</c:v>
                </c:pt>
                <c:pt idx="5">
                  <c:v>67368</c:v>
                </c:pt>
                <c:pt idx="6">
                  <c:v>68891</c:v>
                </c:pt>
                <c:pt idx="7">
                  <c:v>71072</c:v>
                </c:pt>
                <c:pt idx="8">
                  <c:v>73806</c:v>
                </c:pt>
                <c:pt idx="9">
                  <c:v>77499</c:v>
                </c:pt>
                <c:pt idx="10">
                  <c:v>82858</c:v>
                </c:pt>
                <c:pt idx="11">
                  <c:v>88036</c:v>
                </c:pt>
                <c:pt idx="12">
                  <c:v>90914</c:v>
                </c:pt>
                <c:pt idx="13">
                  <c:v>93594</c:v>
                </c:pt>
                <c:pt idx="14">
                  <c:v>96513</c:v>
                </c:pt>
                <c:pt idx="15">
                  <c:v>99391</c:v>
                </c:pt>
                <c:pt idx="16">
                  <c:v>100024</c:v>
                </c:pt>
                <c:pt idx="17">
                  <c:v>100826</c:v>
                </c:pt>
                <c:pt idx="18">
                  <c:v>102504</c:v>
                </c:pt>
                <c:pt idx="19">
                  <c:v>105241</c:v>
                </c:pt>
                <c:pt idx="20">
                  <c:v>105594</c:v>
                </c:pt>
                <c:pt idx="21">
                  <c:v>108692</c:v>
                </c:pt>
                <c:pt idx="22">
                  <c:v>112443</c:v>
                </c:pt>
                <c:pt idx="23">
                  <c:v>114853</c:v>
                </c:pt>
                <c:pt idx="24">
                  <c:v>116474</c:v>
                </c:pt>
                <c:pt idx="25">
                  <c:v>118792</c:v>
                </c:pt>
                <c:pt idx="26">
                  <c:v>120080</c:v>
                </c:pt>
                <c:pt idx="27">
                  <c:v>123637</c:v>
                </c:pt>
                <c:pt idx="28">
                  <c:v>128747</c:v>
                </c:pt>
                <c:pt idx="29">
                  <c:v>132980</c:v>
                </c:pt>
                <c:pt idx="30">
                  <c:v>136837</c:v>
                </c:pt>
                <c:pt idx="31">
                  <c:v>141653</c:v>
                </c:pt>
                <c:pt idx="32">
                  <c:v>143514</c:v>
                </c:pt>
                <c:pt idx="33">
                  <c:v>147684</c:v>
                </c:pt>
                <c:pt idx="34">
                  <c:v>153153</c:v>
                </c:pt>
                <c:pt idx="35">
                  <c:v>157787</c:v>
                </c:pt>
                <c:pt idx="36">
                  <c:v>162263</c:v>
                </c:pt>
                <c:pt idx="37">
                  <c:v>166200</c:v>
                </c:pt>
                <c:pt idx="38">
                  <c:v>169591</c:v>
                </c:pt>
                <c:pt idx="39">
                  <c:v>173001</c:v>
                </c:pt>
                <c:pt idx="40">
                  <c:v>177063</c:v>
                </c:pt>
                <c:pt idx="41">
                  <c:v>181687</c:v>
                </c:pt>
                <c:pt idx="42">
                  <c:v>188307</c:v>
                </c:pt>
              </c:numCache>
            </c:numRef>
          </c:val>
          <c:smooth val="0"/>
          <c:extLst>
            <c:ext xmlns:c16="http://schemas.microsoft.com/office/drawing/2014/chart" uri="{C3380CC4-5D6E-409C-BE32-E72D297353CC}">
              <c16:uniqueId val="{00000002-E1A0-4F66-96D5-60A38287700E}"/>
            </c:ext>
          </c:extLst>
        </c:ser>
        <c:dLbls>
          <c:showLegendKey val="0"/>
          <c:showVal val="0"/>
          <c:showCatName val="0"/>
          <c:showSerName val="0"/>
          <c:showPercent val="0"/>
          <c:showBubbleSize val="0"/>
        </c:dLbls>
        <c:smooth val="0"/>
        <c:axId val="125604224"/>
        <c:axId val="125605760"/>
      </c:lineChart>
      <c:catAx>
        <c:axId val="125604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rtl="0">
              <a:defRPr sz="900" b="0" i="0" u="none" strike="noStrike" baseline="0">
                <a:solidFill>
                  <a:srgbClr val="333333"/>
                </a:solidFill>
                <a:latin typeface="Arial"/>
                <a:ea typeface="Arial"/>
                <a:cs typeface="Arial"/>
              </a:defRPr>
            </a:pPr>
            <a:endParaRPr lang="de-DE"/>
          </a:p>
        </c:txPr>
        <c:crossAx val="125605760"/>
        <c:crosses val="autoZero"/>
        <c:auto val="1"/>
        <c:lblAlgn val="ctr"/>
        <c:lblOffset val="100"/>
        <c:tickLblSkip val="5"/>
        <c:tickMarkSkip val="1"/>
        <c:noMultiLvlLbl val="0"/>
      </c:catAx>
      <c:valAx>
        <c:axId val="125605760"/>
        <c:scaling>
          <c:orientation val="minMax"/>
          <c:max val="800000"/>
        </c:scaling>
        <c:delete val="0"/>
        <c:axPos val="l"/>
        <c:majorGridlines>
          <c:spPr>
            <a:ln w="3175">
              <a:solidFill>
                <a:srgbClr val="000000"/>
              </a:solidFill>
              <a:prstDash val="solid"/>
            </a:ln>
          </c:spPr>
        </c:majorGridlines>
        <c:title>
          <c:tx>
            <c:rich>
              <a:bodyPr rot="0" vert="horz"/>
              <a:lstStyle/>
              <a:p>
                <a:pPr>
                  <a:defRPr sz="900"/>
                </a:pPr>
                <a:r>
                  <a:rPr lang="de-CH" sz="900"/>
                  <a:t>Anzahl Personen</a:t>
                </a:r>
              </a:p>
            </c:rich>
          </c:tx>
          <c:layout>
            <c:manualLayout>
              <c:xMode val="edge"/>
              <c:yMode val="edge"/>
              <c:x val="2.9836829836829837E-2"/>
              <c:y val="0.10934706950177484"/>
            </c:manualLayout>
          </c:layout>
          <c:overlay val="0"/>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25604224"/>
        <c:crosses val="autoZero"/>
        <c:crossBetween val="between"/>
      </c:valAx>
      <c:spPr>
        <a:noFill/>
        <a:ln w="12700">
          <a:solidFill>
            <a:srgbClr val="808080"/>
          </a:solidFill>
          <a:prstDash val="solid"/>
        </a:ln>
      </c:spPr>
    </c:plotArea>
    <c:legend>
      <c:legendPos val="r"/>
      <c:layout>
        <c:manualLayout>
          <c:xMode val="edge"/>
          <c:yMode val="edge"/>
          <c:x val="0.10960591133004927"/>
          <c:y val="0.87665290737336243"/>
          <c:w val="0.65547154158177778"/>
          <c:h val="0.12334709262663753"/>
        </c:manualLayout>
      </c:layout>
      <c:overlay val="0"/>
      <c:spPr>
        <a:no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pPr>
            <a:r>
              <a:rPr lang="de-CH" sz="1200" b="1"/>
              <a:t>Altersstruktur der Gesamtbevölkerung nach Geschlecht und Nationalität, 2022</a:t>
            </a:r>
          </a:p>
        </c:rich>
      </c:tx>
      <c:layout>
        <c:manualLayout>
          <c:xMode val="edge"/>
          <c:yMode val="edge"/>
          <c:x val="0.1617060116873521"/>
          <c:y val="1.8034987005934602E-2"/>
        </c:manualLayout>
      </c:layout>
      <c:overlay val="0"/>
      <c:spPr>
        <a:noFill/>
        <a:ln w="25400">
          <a:noFill/>
        </a:ln>
      </c:spPr>
    </c:title>
    <c:autoTitleDeleted val="0"/>
    <c:plotArea>
      <c:layout>
        <c:manualLayout>
          <c:layoutTarget val="inner"/>
          <c:xMode val="edge"/>
          <c:yMode val="edge"/>
          <c:x val="9.2154415660242961E-2"/>
          <c:y val="0.1034985422740525"/>
          <c:w val="0.82690005162736036"/>
          <c:h val="0.7667638483965018"/>
        </c:manualLayout>
      </c:layout>
      <c:barChart>
        <c:barDir val="bar"/>
        <c:grouping val="stacked"/>
        <c:varyColors val="0"/>
        <c:ser>
          <c:idx val="0"/>
          <c:order val="0"/>
          <c:tx>
            <c:strRef>
              <c:f>'T14'!$Q$66</c:f>
              <c:strCache>
                <c:ptCount val="1"/>
                <c:pt idx="0">
                  <c:v>Schweizerische Männer</c:v>
                </c:pt>
              </c:strCache>
            </c:strRef>
          </c:tx>
          <c:spPr>
            <a:solidFill>
              <a:srgbClr val="00B0F0"/>
            </a:solidFill>
            <a:ln w="25400">
              <a:noFill/>
            </a:ln>
          </c:spPr>
          <c:invertIfNegative val="0"/>
          <c:cat>
            <c:numRef>
              <c:f>'T14'!$P$67:$P$177</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'T14'!$W$67:$W$177</c:f>
              <c:numCache>
                <c:formatCode>General</c:formatCode>
                <c:ptCount val="111"/>
                <c:pt idx="0">
                  <c:v>-2441</c:v>
                </c:pt>
                <c:pt idx="1">
                  <c:v>-2843</c:v>
                </c:pt>
                <c:pt idx="2">
                  <c:v>-2728</c:v>
                </c:pt>
                <c:pt idx="3">
                  <c:v>-2764</c:v>
                </c:pt>
                <c:pt idx="4">
                  <c:v>-2739</c:v>
                </c:pt>
                <c:pt idx="5">
                  <c:v>-2758</c:v>
                </c:pt>
                <c:pt idx="6">
                  <c:v>-2677</c:v>
                </c:pt>
                <c:pt idx="7">
                  <c:v>-2797</c:v>
                </c:pt>
                <c:pt idx="8">
                  <c:v>-2830</c:v>
                </c:pt>
                <c:pt idx="9">
                  <c:v>-2733</c:v>
                </c:pt>
                <c:pt idx="10">
                  <c:v>-2724</c:v>
                </c:pt>
                <c:pt idx="11">
                  <c:v>-2738</c:v>
                </c:pt>
                <c:pt idx="12">
                  <c:v>-2780</c:v>
                </c:pt>
                <c:pt idx="13">
                  <c:v>-2671</c:v>
                </c:pt>
                <c:pt idx="14">
                  <c:v>-2715</c:v>
                </c:pt>
                <c:pt idx="15">
                  <c:v>-2617</c:v>
                </c:pt>
                <c:pt idx="16">
                  <c:v>-2697</c:v>
                </c:pt>
                <c:pt idx="17">
                  <c:v>-2718</c:v>
                </c:pt>
                <c:pt idx="18">
                  <c:v>-2734</c:v>
                </c:pt>
                <c:pt idx="19">
                  <c:v>-2708</c:v>
                </c:pt>
                <c:pt idx="20">
                  <c:v>-2683</c:v>
                </c:pt>
                <c:pt idx="21">
                  <c:v>-2642</c:v>
                </c:pt>
                <c:pt idx="22">
                  <c:v>-2863</c:v>
                </c:pt>
                <c:pt idx="23">
                  <c:v>-2804</c:v>
                </c:pt>
                <c:pt idx="24">
                  <c:v>-2858</c:v>
                </c:pt>
                <c:pt idx="25">
                  <c:v>-2891</c:v>
                </c:pt>
                <c:pt idx="26">
                  <c:v>-3016</c:v>
                </c:pt>
                <c:pt idx="27">
                  <c:v>-2861</c:v>
                </c:pt>
                <c:pt idx="28">
                  <c:v>-2880</c:v>
                </c:pt>
                <c:pt idx="29">
                  <c:v>-3076</c:v>
                </c:pt>
                <c:pt idx="30">
                  <c:v>-3176</c:v>
                </c:pt>
                <c:pt idx="31">
                  <c:v>-3105</c:v>
                </c:pt>
                <c:pt idx="32">
                  <c:v>-3171</c:v>
                </c:pt>
                <c:pt idx="33">
                  <c:v>-3135</c:v>
                </c:pt>
                <c:pt idx="34">
                  <c:v>-3153</c:v>
                </c:pt>
                <c:pt idx="35">
                  <c:v>-3086</c:v>
                </c:pt>
                <c:pt idx="36">
                  <c:v>-3210</c:v>
                </c:pt>
                <c:pt idx="37">
                  <c:v>-3085</c:v>
                </c:pt>
                <c:pt idx="38">
                  <c:v>-3245</c:v>
                </c:pt>
                <c:pt idx="39">
                  <c:v>-3211</c:v>
                </c:pt>
                <c:pt idx="40">
                  <c:v>-3269</c:v>
                </c:pt>
                <c:pt idx="41">
                  <c:v>-3223</c:v>
                </c:pt>
                <c:pt idx="42">
                  <c:v>-3249</c:v>
                </c:pt>
                <c:pt idx="43">
                  <c:v>-3108</c:v>
                </c:pt>
                <c:pt idx="44">
                  <c:v>-3050</c:v>
                </c:pt>
                <c:pt idx="45">
                  <c:v>-3045</c:v>
                </c:pt>
                <c:pt idx="46">
                  <c:v>-2896</c:v>
                </c:pt>
                <c:pt idx="47">
                  <c:v>-2990</c:v>
                </c:pt>
                <c:pt idx="48">
                  <c:v>-3183</c:v>
                </c:pt>
                <c:pt idx="49">
                  <c:v>-3197</c:v>
                </c:pt>
                <c:pt idx="50">
                  <c:v>-3358</c:v>
                </c:pt>
                <c:pt idx="51">
                  <c:v>-3534</c:v>
                </c:pt>
                <c:pt idx="52">
                  <c:v>-3696</c:v>
                </c:pt>
                <c:pt idx="53">
                  <c:v>-3756</c:v>
                </c:pt>
                <c:pt idx="54">
                  <c:v>-4034</c:v>
                </c:pt>
                <c:pt idx="55">
                  <c:v>-4108</c:v>
                </c:pt>
                <c:pt idx="56">
                  <c:v>-4144</c:v>
                </c:pt>
                <c:pt idx="57">
                  <c:v>-4237</c:v>
                </c:pt>
                <c:pt idx="58">
                  <c:v>-4275</c:v>
                </c:pt>
                <c:pt idx="59">
                  <c:v>-4091</c:v>
                </c:pt>
                <c:pt idx="60">
                  <c:v>-4064</c:v>
                </c:pt>
                <c:pt idx="61">
                  <c:v>-3947</c:v>
                </c:pt>
                <c:pt idx="62">
                  <c:v>-3740</c:v>
                </c:pt>
                <c:pt idx="63">
                  <c:v>-3641</c:v>
                </c:pt>
                <c:pt idx="64">
                  <c:v>-3499</c:v>
                </c:pt>
                <c:pt idx="65">
                  <c:v>-3453</c:v>
                </c:pt>
                <c:pt idx="66">
                  <c:v>-3322</c:v>
                </c:pt>
                <c:pt idx="67">
                  <c:v>-3267</c:v>
                </c:pt>
                <c:pt idx="68">
                  <c:v>-3094</c:v>
                </c:pt>
                <c:pt idx="69">
                  <c:v>-3011</c:v>
                </c:pt>
                <c:pt idx="70">
                  <c:v>-2907</c:v>
                </c:pt>
                <c:pt idx="71">
                  <c:v>-2690</c:v>
                </c:pt>
                <c:pt idx="72">
                  <c:v>-2723</c:v>
                </c:pt>
                <c:pt idx="73">
                  <c:v>-2608</c:v>
                </c:pt>
                <c:pt idx="74">
                  <c:v>-2632</c:v>
                </c:pt>
                <c:pt idx="75">
                  <c:v>-2538</c:v>
                </c:pt>
                <c:pt idx="76">
                  <c:v>-2472</c:v>
                </c:pt>
                <c:pt idx="77">
                  <c:v>-2317</c:v>
                </c:pt>
                <c:pt idx="78">
                  <c:v>-2189</c:v>
                </c:pt>
                <c:pt idx="79">
                  <c:v>-2061</c:v>
                </c:pt>
                <c:pt idx="80">
                  <c:v>-1811</c:v>
                </c:pt>
                <c:pt idx="81">
                  <c:v>-1625</c:v>
                </c:pt>
                <c:pt idx="82">
                  <c:v>-1283</c:v>
                </c:pt>
                <c:pt idx="83">
                  <c:v>-1184</c:v>
                </c:pt>
                <c:pt idx="84">
                  <c:v>-1164</c:v>
                </c:pt>
                <c:pt idx="85">
                  <c:v>-997</c:v>
                </c:pt>
                <c:pt idx="86">
                  <c:v>-842</c:v>
                </c:pt>
                <c:pt idx="87">
                  <c:v>-792</c:v>
                </c:pt>
                <c:pt idx="88">
                  <c:v>-670</c:v>
                </c:pt>
                <c:pt idx="89">
                  <c:v>-520</c:v>
                </c:pt>
                <c:pt idx="90">
                  <c:v>-466</c:v>
                </c:pt>
                <c:pt idx="91">
                  <c:v>-380</c:v>
                </c:pt>
                <c:pt idx="92">
                  <c:v>-295</c:v>
                </c:pt>
                <c:pt idx="93">
                  <c:v>-204</c:v>
                </c:pt>
                <c:pt idx="94">
                  <c:v>-153</c:v>
                </c:pt>
                <c:pt idx="95">
                  <c:v>-106</c:v>
                </c:pt>
                <c:pt idx="96">
                  <c:v>-55</c:v>
                </c:pt>
                <c:pt idx="97">
                  <c:v>-46</c:v>
                </c:pt>
                <c:pt idx="98">
                  <c:v>-23</c:v>
                </c:pt>
                <c:pt idx="99">
                  <c:v>-14</c:v>
                </c:pt>
                <c:pt idx="100">
                  <c:v>-11</c:v>
                </c:pt>
                <c:pt idx="101">
                  <c:v>-4</c:v>
                </c:pt>
                <c:pt idx="102">
                  <c:v>-2</c:v>
                </c:pt>
                <c:pt idx="103">
                  <c:v>0</c:v>
                </c:pt>
                <c:pt idx="104">
                  <c:v>0</c:v>
                </c:pt>
                <c:pt idx="105">
                  <c:v>-1</c:v>
                </c:pt>
                <c:pt idx="106">
                  <c:v>0</c:v>
                </c:pt>
                <c:pt idx="107">
                  <c:v>0</c:v>
                </c:pt>
                <c:pt idx="108">
                  <c:v>0</c:v>
                </c:pt>
                <c:pt idx="109">
                  <c:v>0</c:v>
                </c:pt>
                <c:pt idx="110">
                  <c:v>0</c:v>
                </c:pt>
              </c:numCache>
            </c:numRef>
          </c:val>
          <c:extLst>
            <c:ext xmlns:c16="http://schemas.microsoft.com/office/drawing/2014/chart" uri="{C3380CC4-5D6E-409C-BE32-E72D297353CC}">
              <c16:uniqueId val="{00000000-3AF7-4F41-8DFE-0D20B638D6E9}"/>
            </c:ext>
          </c:extLst>
        </c:ser>
        <c:ser>
          <c:idx val="2"/>
          <c:order val="1"/>
          <c:tx>
            <c:strRef>
              <c:f>'T14'!$R$66</c:f>
              <c:strCache>
                <c:ptCount val="1"/>
                <c:pt idx="0">
                  <c:v>Schweizerische Frauen</c:v>
                </c:pt>
              </c:strCache>
            </c:strRef>
          </c:tx>
          <c:spPr>
            <a:solidFill>
              <a:srgbClr val="FF5C1F"/>
            </a:solidFill>
            <a:ln w="25400">
              <a:noFill/>
            </a:ln>
          </c:spPr>
          <c:invertIfNegative val="0"/>
          <c:cat>
            <c:numRef>
              <c:f>'T14'!$P$67:$P$177</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'T14'!$X$67:$X$177</c:f>
              <c:numCache>
                <c:formatCode>General</c:formatCode>
                <c:ptCount val="111"/>
                <c:pt idx="0">
                  <c:v>2347</c:v>
                </c:pt>
                <c:pt idx="1">
                  <c:v>2643</c:v>
                </c:pt>
                <c:pt idx="2">
                  <c:v>2472</c:v>
                </c:pt>
                <c:pt idx="3">
                  <c:v>2532</c:v>
                </c:pt>
                <c:pt idx="4">
                  <c:v>2572</c:v>
                </c:pt>
                <c:pt idx="5">
                  <c:v>2644</c:v>
                </c:pt>
                <c:pt idx="6">
                  <c:v>2628</c:v>
                </c:pt>
                <c:pt idx="7">
                  <c:v>2602</c:v>
                </c:pt>
                <c:pt idx="8">
                  <c:v>2573</c:v>
                </c:pt>
                <c:pt idx="9">
                  <c:v>2543</c:v>
                </c:pt>
                <c:pt idx="10">
                  <c:v>2594</c:v>
                </c:pt>
                <c:pt idx="11">
                  <c:v>2552</c:v>
                </c:pt>
                <c:pt idx="12">
                  <c:v>2729</c:v>
                </c:pt>
                <c:pt idx="13">
                  <c:v>2549</c:v>
                </c:pt>
                <c:pt idx="14">
                  <c:v>2657</c:v>
                </c:pt>
                <c:pt idx="15">
                  <c:v>2515</c:v>
                </c:pt>
                <c:pt idx="16">
                  <c:v>2521</c:v>
                </c:pt>
                <c:pt idx="17">
                  <c:v>2497</c:v>
                </c:pt>
                <c:pt idx="18">
                  <c:v>2604</c:v>
                </c:pt>
                <c:pt idx="19">
                  <c:v>2550</c:v>
                </c:pt>
                <c:pt idx="20">
                  <c:v>2533</c:v>
                </c:pt>
                <c:pt idx="21">
                  <c:v>2567</c:v>
                </c:pt>
                <c:pt idx="22">
                  <c:v>2645</c:v>
                </c:pt>
                <c:pt idx="23">
                  <c:v>2740</c:v>
                </c:pt>
                <c:pt idx="24">
                  <c:v>2736</c:v>
                </c:pt>
                <c:pt idx="25">
                  <c:v>2856</c:v>
                </c:pt>
                <c:pt idx="26">
                  <c:v>2871</c:v>
                </c:pt>
                <c:pt idx="27">
                  <c:v>2895</c:v>
                </c:pt>
                <c:pt idx="28">
                  <c:v>2899</c:v>
                </c:pt>
                <c:pt idx="29">
                  <c:v>2896</c:v>
                </c:pt>
                <c:pt idx="30">
                  <c:v>3150</c:v>
                </c:pt>
                <c:pt idx="31">
                  <c:v>3131</c:v>
                </c:pt>
                <c:pt idx="32">
                  <c:v>3220</c:v>
                </c:pt>
                <c:pt idx="33">
                  <c:v>3099</c:v>
                </c:pt>
                <c:pt idx="34">
                  <c:v>3205</c:v>
                </c:pt>
                <c:pt idx="35">
                  <c:v>3178</c:v>
                </c:pt>
                <c:pt idx="36">
                  <c:v>3168</c:v>
                </c:pt>
                <c:pt idx="37">
                  <c:v>3127</c:v>
                </c:pt>
                <c:pt idx="38">
                  <c:v>3239</c:v>
                </c:pt>
                <c:pt idx="39">
                  <c:v>3216</c:v>
                </c:pt>
                <c:pt idx="40">
                  <c:v>3353</c:v>
                </c:pt>
                <c:pt idx="41">
                  <c:v>3369</c:v>
                </c:pt>
                <c:pt idx="42">
                  <c:v>3223</c:v>
                </c:pt>
                <c:pt idx="43">
                  <c:v>3160</c:v>
                </c:pt>
                <c:pt idx="44">
                  <c:v>3004</c:v>
                </c:pt>
                <c:pt idx="45">
                  <c:v>3114</c:v>
                </c:pt>
                <c:pt idx="46">
                  <c:v>3284</c:v>
                </c:pt>
                <c:pt idx="47">
                  <c:v>3154</c:v>
                </c:pt>
                <c:pt idx="48">
                  <c:v>3169</c:v>
                </c:pt>
                <c:pt idx="49">
                  <c:v>3218</c:v>
                </c:pt>
                <c:pt idx="50">
                  <c:v>3393</c:v>
                </c:pt>
                <c:pt idx="51">
                  <c:v>3704</c:v>
                </c:pt>
                <c:pt idx="52">
                  <c:v>3863</c:v>
                </c:pt>
                <c:pt idx="53">
                  <c:v>3906</c:v>
                </c:pt>
                <c:pt idx="54">
                  <c:v>4192</c:v>
                </c:pt>
                <c:pt idx="55">
                  <c:v>4218</c:v>
                </c:pt>
                <c:pt idx="56">
                  <c:v>4305</c:v>
                </c:pt>
                <c:pt idx="57">
                  <c:v>4294</c:v>
                </c:pt>
                <c:pt idx="58">
                  <c:v>4393</c:v>
                </c:pt>
                <c:pt idx="59">
                  <c:v>4313</c:v>
                </c:pt>
                <c:pt idx="60">
                  <c:v>4153</c:v>
                </c:pt>
                <c:pt idx="61">
                  <c:v>4079</c:v>
                </c:pt>
                <c:pt idx="62">
                  <c:v>3955</c:v>
                </c:pt>
                <c:pt idx="63">
                  <c:v>3776</c:v>
                </c:pt>
                <c:pt idx="64">
                  <c:v>3758</c:v>
                </c:pt>
                <c:pt idx="65">
                  <c:v>3759</c:v>
                </c:pt>
                <c:pt idx="66">
                  <c:v>3552</c:v>
                </c:pt>
                <c:pt idx="67">
                  <c:v>3449</c:v>
                </c:pt>
                <c:pt idx="68">
                  <c:v>3307</c:v>
                </c:pt>
                <c:pt idx="69">
                  <c:v>3196</c:v>
                </c:pt>
                <c:pt idx="70">
                  <c:v>3194</c:v>
                </c:pt>
                <c:pt idx="71">
                  <c:v>2976</c:v>
                </c:pt>
                <c:pt idx="72">
                  <c:v>3002</c:v>
                </c:pt>
                <c:pt idx="73">
                  <c:v>2899</c:v>
                </c:pt>
                <c:pt idx="74">
                  <c:v>2826</c:v>
                </c:pt>
                <c:pt idx="75">
                  <c:v>2759</c:v>
                </c:pt>
                <c:pt idx="76">
                  <c:v>2725</c:v>
                </c:pt>
                <c:pt idx="77">
                  <c:v>2619</c:v>
                </c:pt>
                <c:pt idx="78">
                  <c:v>2536</c:v>
                </c:pt>
                <c:pt idx="79">
                  <c:v>2429</c:v>
                </c:pt>
                <c:pt idx="80">
                  <c:v>2159</c:v>
                </c:pt>
                <c:pt idx="81">
                  <c:v>1949</c:v>
                </c:pt>
                <c:pt idx="82">
                  <c:v>1706</c:v>
                </c:pt>
                <c:pt idx="83">
                  <c:v>1629</c:v>
                </c:pt>
                <c:pt idx="84">
                  <c:v>1529</c:v>
                </c:pt>
                <c:pt idx="85">
                  <c:v>1382</c:v>
                </c:pt>
                <c:pt idx="86">
                  <c:v>1359</c:v>
                </c:pt>
                <c:pt idx="87">
                  <c:v>1169</c:v>
                </c:pt>
                <c:pt idx="88">
                  <c:v>1088</c:v>
                </c:pt>
                <c:pt idx="89">
                  <c:v>946</c:v>
                </c:pt>
                <c:pt idx="90">
                  <c:v>862</c:v>
                </c:pt>
                <c:pt idx="91">
                  <c:v>669</c:v>
                </c:pt>
                <c:pt idx="92">
                  <c:v>584</c:v>
                </c:pt>
                <c:pt idx="93">
                  <c:v>464</c:v>
                </c:pt>
                <c:pt idx="94">
                  <c:v>363</c:v>
                </c:pt>
                <c:pt idx="95">
                  <c:v>272</c:v>
                </c:pt>
                <c:pt idx="96">
                  <c:v>202</c:v>
                </c:pt>
                <c:pt idx="97">
                  <c:v>134</c:v>
                </c:pt>
                <c:pt idx="98">
                  <c:v>99</c:v>
                </c:pt>
                <c:pt idx="99">
                  <c:v>66</c:v>
                </c:pt>
                <c:pt idx="100">
                  <c:v>45</c:v>
                </c:pt>
                <c:pt idx="101">
                  <c:v>19</c:v>
                </c:pt>
                <c:pt idx="102">
                  <c:v>5</c:v>
                </c:pt>
                <c:pt idx="103">
                  <c:v>5</c:v>
                </c:pt>
                <c:pt idx="104">
                  <c:v>2</c:v>
                </c:pt>
                <c:pt idx="105">
                  <c:v>1</c:v>
                </c:pt>
                <c:pt idx="106">
                  <c:v>0</c:v>
                </c:pt>
                <c:pt idx="107">
                  <c:v>0</c:v>
                </c:pt>
                <c:pt idx="108">
                  <c:v>0</c:v>
                </c:pt>
                <c:pt idx="109">
                  <c:v>0</c:v>
                </c:pt>
                <c:pt idx="110">
                  <c:v>0</c:v>
                </c:pt>
              </c:numCache>
            </c:numRef>
          </c:val>
          <c:extLst>
            <c:ext xmlns:c16="http://schemas.microsoft.com/office/drawing/2014/chart" uri="{C3380CC4-5D6E-409C-BE32-E72D297353CC}">
              <c16:uniqueId val="{00000002-3AF7-4F41-8DFE-0D20B638D6E9}"/>
            </c:ext>
          </c:extLst>
        </c:ser>
        <c:ser>
          <c:idx val="1"/>
          <c:order val="2"/>
          <c:tx>
            <c:strRef>
              <c:f>'T14'!$S$66</c:f>
              <c:strCache>
                <c:ptCount val="1"/>
                <c:pt idx="0">
                  <c:v>Ausländische Männer</c:v>
                </c:pt>
              </c:strCache>
            </c:strRef>
          </c:tx>
          <c:spPr>
            <a:solidFill>
              <a:srgbClr val="005078"/>
            </a:solidFill>
            <a:ln w="25400">
              <a:noFill/>
            </a:ln>
          </c:spPr>
          <c:invertIfNegative val="0"/>
          <c:cat>
            <c:numRef>
              <c:f>'T14'!$P$67:$P$177</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'T14'!$Y$67:$Y$177</c:f>
              <c:numCache>
                <c:formatCode>General</c:formatCode>
                <c:ptCount val="111"/>
                <c:pt idx="0">
                  <c:v>-998</c:v>
                </c:pt>
                <c:pt idx="1">
                  <c:v>-1116</c:v>
                </c:pt>
                <c:pt idx="2">
                  <c:v>-1066</c:v>
                </c:pt>
                <c:pt idx="3">
                  <c:v>-1122</c:v>
                </c:pt>
                <c:pt idx="4">
                  <c:v>-1123</c:v>
                </c:pt>
                <c:pt idx="5">
                  <c:v>-1083</c:v>
                </c:pt>
                <c:pt idx="6">
                  <c:v>-1194</c:v>
                </c:pt>
                <c:pt idx="7">
                  <c:v>-1066</c:v>
                </c:pt>
                <c:pt idx="8">
                  <c:v>-1081</c:v>
                </c:pt>
                <c:pt idx="9">
                  <c:v>-1070</c:v>
                </c:pt>
                <c:pt idx="10">
                  <c:v>-1116</c:v>
                </c:pt>
                <c:pt idx="11">
                  <c:v>-1070</c:v>
                </c:pt>
                <c:pt idx="12">
                  <c:v>-975</c:v>
                </c:pt>
                <c:pt idx="13">
                  <c:v>-968</c:v>
                </c:pt>
                <c:pt idx="14">
                  <c:v>-1033</c:v>
                </c:pt>
                <c:pt idx="15">
                  <c:v>-905</c:v>
                </c:pt>
                <c:pt idx="16">
                  <c:v>-979</c:v>
                </c:pt>
                <c:pt idx="17">
                  <c:v>-974</c:v>
                </c:pt>
                <c:pt idx="18">
                  <c:v>-881</c:v>
                </c:pt>
                <c:pt idx="19">
                  <c:v>-858</c:v>
                </c:pt>
                <c:pt idx="20">
                  <c:v>-876</c:v>
                </c:pt>
                <c:pt idx="21">
                  <c:v>-866</c:v>
                </c:pt>
                <c:pt idx="22">
                  <c:v>-1017</c:v>
                </c:pt>
                <c:pt idx="23">
                  <c:v>-1042</c:v>
                </c:pt>
                <c:pt idx="24">
                  <c:v>-1194</c:v>
                </c:pt>
                <c:pt idx="25">
                  <c:v>-1318</c:v>
                </c:pt>
                <c:pt idx="26">
                  <c:v>-1455</c:v>
                </c:pt>
                <c:pt idx="27">
                  <c:v>-1433</c:v>
                </c:pt>
                <c:pt idx="28">
                  <c:v>-1572</c:v>
                </c:pt>
                <c:pt idx="29">
                  <c:v>-1738</c:v>
                </c:pt>
                <c:pt idx="30">
                  <c:v>-1759</c:v>
                </c:pt>
                <c:pt idx="31">
                  <c:v>-1911</c:v>
                </c:pt>
                <c:pt idx="32">
                  <c:v>-2095</c:v>
                </c:pt>
                <c:pt idx="33">
                  <c:v>-2020</c:v>
                </c:pt>
                <c:pt idx="34">
                  <c:v>-2082</c:v>
                </c:pt>
                <c:pt idx="35">
                  <c:v>-2179</c:v>
                </c:pt>
                <c:pt idx="36">
                  <c:v>-2108</c:v>
                </c:pt>
                <c:pt idx="37">
                  <c:v>-2143</c:v>
                </c:pt>
                <c:pt idx="38">
                  <c:v>-2237</c:v>
                </c:pt>
                <c:pt idx="39">
                  <c:v>-2153</c:v>
                </c:pt>
                <c:pt idx="40">
                  <c:v>-2182</c:v>
                </c:pt>
                <c:pt idx="41">
                  <c:v>-2144</c:v>
                </c:pt>
                <c:pt idx="42">
                  <c:v>-2105</c:v>
                </c:pt>
                <c:pt idx="43">
                  <c:v>-2007</c:v>
                </c:pt>
                <c:pt idx="44">
                  <c:v>-1973</c:v>
                </c:pt>
                <c:pt idx="45">
                  <c:v>-1908</c:v>
                </c:pt>
                <c:pt idx="46">
                  <c:v>-1854</c:v>
                </c:pt>
                <c:pt idx="47">
                  <c:v>-1754</c:v>
                </c:pt>
                <c:pt idx="48">
                  <c:v>-1691</c:v>
                </c:pt>
                <c:pt idx="49">
                  <c:v>-1672</c:v>
                </c:pt>
                <c:pt idx="50">
                  <c:v>-1655</c:v>
                </c:pt>
                <c:pt idx="51">
                  <c:v>-1579</c:v>
                </c:pt>
                <c:pt idx="52">
                  <c:v>-1519</c:v>
                </c:pt>
                <c:pt idx="53">
                  <c:v>-1556</c:v>
                </c:pt>
                <c:pt idx="54">
                  <c:v>-1515</c:v>
                </c:pt>
                <c:pt idx="55">
                  <c:v>-1521</c:v>
                </c:pt>
                <c:pt idx="56">
                  <c:v>-1495</c:v>
                </c:pt>
                <c:pt idx="57">
                  <c:v>-1491</c:v>
                </c:pt>
                <c:pt idx="58">
                  <c:v>-1425</c:v>
                </c:pt>
                <c:pt idx="59">
                  <c:v>-1308</c:v>
                </c:pt>
                <c:pt idx="60">
                  <c:v>-1172</c:v>
                </c:pt>
                <c:pt idx="61">
                  <c:v>-1046</c:v>
                </c:pt>
                <c:pt idx="62">
                  <c:v>-1038</c:v>
                </c:pt>
                <c:pt idx="63">
                  <c:v>-843</c:v>
                </c:pt>
                <c:pt idx="64">
                  <c:v>-798</c:v>
                </c:pt>
                <c:pt idx="65">
                  <c:v>-654</c:v>
                </c:pt>
                <c:pt idx="66">
                  <c:v>-607</c:v>
                </c:pt>
                <c:pt idx="67">
                  <c:v>-569</c:v>
                </c:pt>
                <c:pt idx="68">
                  <c:v>-505</c:v>
                </c:pt>
                <c:pt idx="69">
                  <c:v>-429</c:v>
                </c:pt>
                <c:pt idx="70">
                  <c:v>-424</c:v>
                </c:pt>
                <c:pt idx="71">
                  <c:v>-407</c:v>
                </c:pt>
                <c:pt idx="72">
                  <c:v>-453</c:v>
                </c:pt>
                <c:pt idx="73">
                  <c:v>-365</c:v>
                </c:pt>
                <c:pt idx="74">
                  <c:v>-379</c:v>
                </c:pt>
                <c:pt idx="75">
                  <c:v>-328</c:v>
                </c:pt>
                <c:pt idx="76">
                  <c:v>-320</c:v>
                </c:pt>
                <c:pt idx="77">
                  <c:v>-246</c:v>
                </c:pt>
                <c:pt idx="78">
                  <c:v>-286</c:v>
                </c:pt>
                <c:pt idx="79">
                  <c:v>-271</c:v>
                </c:pt>
                <c:pt idx="80">
                  <c:v>-292</c:v>
                </c:pt>
                <c:pt idx="81">
                  <c:v>-221</c:v>
                </c:pt>
                <c:pt idx="82">
                  <c:v>-255</c:v>
                </c:pt>
                <c:pt idx="83">
                  <c:v>-210</c:v>
                </c:pt>
                <c:pt idx="84">
                  <c:v>-184</c:v>
                </c:pt>
                <c:pt idx="85">
                  <c:v>-134</c:v>
                </c:pt>
                <c:pt idx="86">
                  <c:v>-136</c:v>
                </c:pt>
                <c:pt idx="87">
                  <c:v>-103</c:v>
                </c:pt>
                <c:pt idx="88">
                  <c:v>-69</c:v>
                </c:pt>
                <c:pt idx="89">
                  <c:v>-51</c:v>
                </c:pt>
                <c:pt idx="90">
                  <c:v>-26</c:v>
                </c:pt>
                <c:pt idx="91">
                  <c:v>-20</c:v>
                </c:pt>
                <c:pt idx="92">
                  <c:v>-13</c:v>
                </c:pt>
                <c:pt idx="93">
                  <c:v>-19</c:v>
                </c:pt>
                <c:pt idx="94">
                  <c:v>-7</c:v>
                </c:pt>
                <c:pt idx="95">
                  <c:v>-4</c:v>
                </c:pt>
                <c:pt idx="96">
                  <c:v>-2</c:v>
                </c:pt>
                <c:pt idx="97">
                  <c:v>-1</c:v>
                </c:pt>
                <c:pt idx="98">
                  <c:v>-1</c:v>
                </c:pt>
                <c:pt idx="99">
                  <c:v>-2</c:v>
                </c:pt>
                <c:pt idx="100">
                  <c:v>0</c:v>
                </c:pt>
                <c:pt idx="101">
                  <c:v>0</c:v>
                </c:pt>
                <c:pt idx="102">
                  <c:v>0</c:v>
                </c:pt>
                <c:pt idx="103">
                  <c:v>-1</c:v>
                </c:pt>
                <c:pt idx="104">
                  <c:v>0</c:v>
                </c:pt>
                <c:pt idx="105">
                  <c:v>0</c:v>
                </c:pt>
                <c:pt idx="106">
                  <c:v>0</c:v>
                </c:pt>
                <c:pt idx="107">
                  <c:v>0</c:v>
                </c:pt>
                <c:pt idx="108">
                  <c:v>0</c:v>
                </c:pt>
                <c:pt idx="109">
                  <c:v>0</c:v>
                </c:pt>
                <c:pt idx="110">
                  <c:v>0</c:v>
                </c:pt>
              </c:numCache>
            </c:numRef>
          </c:val>
          <c:extLst>
            <c:ext xmlns:c16="http://schemas.microsoft.com/office/drawing/2014/chart" uri="{C3380CC4-5D6E-409C-BE32-E72D297353CC}">
              <c16:uniqueId val="{00000001-3AF7-4F41-8DFE-0D20B638D6E9}"/>
            </c:ext>
          </c:extLst>
        </c:ser>
        <c:ser>
          <c:idx val="3"/>
          <c:order val="3"/>
          <c:tx>
            <c:strRef>
              <c:f>'T14'!$T$66</c:f>
              <c:strCache>
                <c:ptCount val="1"/>
                <c:pt idx="0">
                  <c:v>Ausländische Frauen</c:v>
                </c:pt>
              </c:strCache>
            </c:strRef>
          </c:tx>
          <c:spPr>
            <a:solidFill>
              <a:srgbClr val="993712"/>
            </a:solidFill>
            <a:ln w="25400">
              <a:noFill/>
            </a:ln>
          </c:spPr>
          <c:invertIfNegative val="0"/>
          <c:cat>
            <c:numRef>
              <c:f>'T14'!$P$67:$P$177</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'T14'!$Z$67:$Z$177</c:f>
              <c:numCache>
                <c:formatCode>General</c:formatCode>
                <c:ptCount val="111"/>
                <c:pt idx="0">
                  <c:v>854</c:v>
                </c:pt>
                <c:pt idx="1">
                  <c:v>1046</c:v>
                </c:pt>
                <c:pt idx="2">
                  <c:v>1084</c:v>
                </c:pt>
                <c:pt idx="3">
                  <c:v>1046</c:v>
                </c:pt>
                <c:pt idx="4">
                  <c:v>1018</c:v>
                </c:pt>
                <c:pt idx="5">
                  <c:v>1007</c:v>
                </c:pt>
                <c:pt idx="6">
                  <c:v>1063</c:v>
                </c:pt>
                <c:pt idx="7">
                  <c:v>1004</c:v>
                </c:pt>
                <c:pt idx="8">
                  <c:v>1018</c:v>
                </c:pt>
                <c:pt idx="9">
                  <c:v>980</c:v>
                </c:pt>
                <c:pt idx="10">
                  <c:v>976</c:v>
                </c:pt>
                <c:pt idx="11">
                  <c:v>882</c:v>
                </c:pt>
                <c:pt idx="12">
                  <c:v>984</c:v>
                </c:pt>
                <c:pt idx="13">
                  <c:v>918</c:v>
                </c:pt>
                <c:pt idx="14">
                  <c:v>872</c:v>
                </c:pt>
                <c:pt idx="15">
                  <c:v>829</c:v>
                </c:pt>
                <c:pt idx="16">
                  <c:v>794</c:v>
                </c:pt>
                <c:pt idx="17">
                  <c:v>832</c:v>
                </c:pt>
                <c:pt idx="18">
                  <c:v>767</c:v>
                </c:pt>
                <c:pt idx="19">
                  <c:v>717</c:v>
                </c:pt>
                <c:pt idx="20">
                  <c:v>710</c:v>
                </c:pt>
                <c:pt idx="21">
                  <c:v>727</c:v>
                </c:pt>
                <c:pt idx="22">
                  <c:v>809</c:v>
                </c:pt>
                <c:pt idx="23">
                  <c:v>909</c:v>
                </c:pt>
                <c:pt idx="24">
                  <c:v>1005</c:v>
                </c:pt>
                <c:pt idx="25">
                  <c:v>1133</c:v>
                </c:pt>
                <c:pt idx="26">
                  <c:v>1239</c:v>
                </c:pt>
                <c:pt idx="27">
                  <c:v>1366</c:v>
                </c:pt>
                <c:pt idx="28">
                  <c:v>1432</c:v>
                </c:pt>
                <c:pt idx="29">
                  <c:v>1549</c:v>
                </c:pt>
                <c:pt idx="30">
                  <c:v>1641</c:v>
                </c:pt>
                <c:pt idx="31">
                  <c:v>1696</c:v>
                </c:pt>
                <c:pt idx="32">
                  <c:v>1775</c:v>
                </c:pt>
                <c:pt idx="33">
                  <c:v>1771</c:v>
                </c:pt>
                <c:pt idx="34">
                  <c:v>1821</c:v>
                </c:pt>
                <c:pt idx="35">
                  <c:v>1833</c:v>
                </c:pt>
                <c:pt idx="36">
                  <c:v>1909</c:v>
                </c:pt>
                <c:pt idx="37">
                  <c:v>1884</c:v>
                </c:pt>
                <c:pt idx="38">
                  <c:v>1892</c:v>
                </c:pt>
                <c:pt idx="39">
                  <c:v>1857</c:v>
                </c:pt>
                <c:pt idx="40">
                  <c:v>1917</c:v>
                </c:pt>
                <c:pt idx="41">
                  <c:v>1831</c:v>
                </c:pt>
                <c:pt idx="42">
                  <c:v>1784</c:v>
                </c:pt>
                <c:pt idx="43">
                  <c:v>1680</c:v>
                </c:pt>
                <c:pt idx="44">
                  <c:v>1690</c:v>
                </c:pt>
                <c:pt idx="45">
                  <c:v>1590</c:v>
                </c:pt>
                <c:pt idx="46">
                  <c:v>1475</c:v>
                </c:pt>
                <c:pt idx="47">
                  <c:v>1501</c:v>
                </c:pt>
                <c:pt idx="48">
                  <c:v>1458</c:v>
                </c:pt>
                <c:pt idx="49">
                  <c:v>1379</c:v>
                </c:pt>
                <c:pt idx="50">
                  <c:v>1451</c:v>
                </c:pt>
                <c:pt idx="51">
                  <c:v>1352</c:v>
                </c:pt>
                <c:pt idx="52">
                  <c:v>1238</c:v>
                </c:pt>
                <c:pt idx="53">
                  <c:v>1299</c:v>
                </c:pt>
                <c:pt idx="54">
                  <c:v>1215</c:v>
                </c:pt>
                <c:pt idx="55">
                  <c:v>1216</c:v>
                </c:pt>
                <c:pt idx="56">
                  <c:v>1164</c:v>
                </c:pt>
                <c:pt idx="57">
                  <c:v>1087</c:v>
                </c:pt>
                <c:pt idx="58">
                  <c:v>1084</c:v>
                </c:pt>
                <c:pt idx="59">
                  <c:v>979</c:v>
                </c:pt>
                <c:pt idx="60">
                  <c:v>873</c:v>
                </c:pt>
                <c:pt idx="61">
                  <c:v>811</c:v>
                </c:pt>
                <c:pt idx="62">
                  <c:v>824</c:v>
                </c:pt>
                <c:pt idx="63">
                  <c:v>699</c:v>
                </c:pt>
                <c:pt idx="64">
                  <c:v>640</c:v>
                </c:pt>
                <c:pt idx="65">
                  <c:v>534</c:v>
                </c:pt>
                <c:pt idx="66">
                  <c:v>505</c:v>
                </c:pt>
                <c:pt idx="67">
                  <c:v>511</c:v>
                </c:pt>
                <c:pt idx="68">
                  <c:v>492</c:v>
                </c:pt>
                <c:pt idx="69">
                  <c:v>433</c:v>
                </c:pt>
                <c:pt idx="70">
                  <c:v>398</c:v>
                </c:pt>
                <c:pt idx="71">
                  <c:v>380</c:v>
                </c:pt>
                <c:pt idx="72">
                  <c:v>359</c:v>
                </c:pt>
                <c:pt idx="73">
                  <c:v>360</c:v>
                </c:pt>
                <c:pt idx="74">
                  <c:v>362</c:v>
                </c:pt>
                <c:pt idx="75">
                  <c:v>270</c:v>
                </c:pt>
                <c:pt idx="76">
                  <c:v>292</c:v>
                </c:pt>
                <c:pt idx="77">
                  <c:v>226</c:v>
                </c:pt>
                <c:pt idx="78">
                  <c:v>251</c:v>
                </c:pt>
                <c:pt idx="79">
                  <c:v>204</c:v>
                </c:pt>
                <c:pt idx="80">
                  <c:v>233</c:v>
                </c:pt>
                <c:pt idx="81">
                  <c:v>218</c:v>
                </c:pt>
                <c:pt idx="82">
                  <c:v>230</c:v>
                </c:pt>
                <c:pt idx="83">
                  <c:v>215</c:v>
                </c:pt>
                <c:pt idx="84">
                  <c:v>164</c:v>
                </c:pt>
                <c:pt idx="85">
                  <c:v>162</c:v>
                </c:pt>
                <c:pt idx="86">
                  <c:v>102</c:v>
                </c:pt>
                <c:pt idx="87">
                  <c:v>101</c:v>
                </c:pt>
                <c:pt idx="88">
                  <c:v>63</c:v>
                </c:pt>
                <c:pt idx="89">
                  <c:v>69</c:v>
                </c:pt>
                <c:pt idx="90">
                  <c:v>41</c:v>
                </c:pt>
                <c:pt idx="91">
                  <c:v>35</c:v>
                </c:pt>
                <c:pt idx="92">
                  <c:v>22</c:v>
                </c:pt>
                <c:pt idx="93">
                  <c:v>23</c:v>
                </c:pt>
                <c:pt idx="94">
                  <c:v>17</c:v>
                </c:pt>
                <c:pt idx="95">
                  <c:v>14</c:v>
                </c:pt>
                <c:pt idx="96">
                  <c:v>6</c:v>
                </c:pt>
                <c:pt idx="97">
                  <c:v>4</c:v>
                </c:pt>
                <c:pt idx="98">
                  <c:v>3</c:v>
                </c:pt>
                <c:pt idx="99">
                  <c:v>0</c:v>
                </c:pt>
                <c:pt idx="100">
                  <c:v>1</c:v>
                </c:pt>
                <c:pt idx="101">
                  <c:v>0</c:v>
                </c:pt>
                <c:pt idx="102">
                  <c:v>0</c:v>
                </c:pt>
                <c:pt idx="103">
                  <c:v>0</c:v>
                </c:pt>
                <c:pt idx="104">
                  <c:v>0</c:v>
                </c:pt>
                <c:pt idx="105">
                  <c:v>0</c:v>
                </c:pt>
                <c:pt idx="106">
                  <c:v>0</c:v>
                </c:pt>
                <c:pt idx="107">
                  <c:v>0</c:v>
                </c:pt>
                <c:pt idx="108">
                  <c:v>0</c:v>
                </c:pt>
                <c:pt idx="109">
                  <c:v>0</c:v>
                </c:pt>
                <c:pt idx="110">
                  <c:v>0</c:v>
                </c:pt>
              </c:numCache>
            </c:numRef>
          </c:val>
          <c:extLst>
            <c:ext xmlns:c16="http://schemas.microsoft.com/office/drawing/2014/chart" uri="{C3380CC4-5D6E-409C-BE32-E72D297353CC}">
              <c16:uniqueId val="{00000003-3AF7-4F41-8DFE-0D20B638D6E9}"/>
            </c:ext>
          </c:extLst>
        </c:ser>
        <c:dLbls>
          <c:showLegendKey val="0"/>
          <c:showVal val="0"/>
          <c:showCatName val="0"/>
          <c:showSerName val="0"/>
          <c:showPercent val="0"/>
          <c:showBubbleSize val="0"/>
        </c:dLbls>
        <c:gapWidth val="0"/>
        <c:overlap val="100"/>
        <c:axId val="139141888"/>
        <c:axId val="139143424"/>
      </c:barChart>
      <c:catAx>
        <c:axId val="139141888"/>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de-DE"/>
          </a:p>
        </c:txPr>
        <c:crossAx val="139143424"/>
        <c:crosses val="autoZero"/>
        <c:auto val="1"/>
        <c:lblAlgn val="ctr"/>
        <c:lblOffset val="100"/>
        <c:tickLblSkip val="5"/>
        <c:tickMarkSkip val="1"/>
        <c:noMultiLvlLbl val="0"/>
      </c:catAx>
      <c:valAx>
        <c:axId val="139143424"/>
        <c:scaling>
          <c:orientation val="minMax"/>
          <c:max val="6000"/>
          <c:min val="-6000"/>
        </c:scaling>
        <c:delete val="0"/>
        <c:axPos val="b"/>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a:pPr>
            <a:endParaRPr lang="de-DE"/>
          </a:p>
        </c:txPr>
        <c:crossAx val="139141888"/>
        <c:crosses val="autoZero"/>
        <c:crossBetween val="between"/>
        <c:majorUnit val="2000"/>
      </c:valAx>
      <c:spPr>
        <a:noFill/>
        <a:ln w="12700">
          <a:solidFill>
            <a:srgbClr val="ABB2CB"/>
          </a:solidFill>
          <a:prstDash val="solid"/>
        </a:ln>
      </c:spPr>
    </c:plotArea>
    <c:legend>
      <c:legendPos val="b"/>
      <c:layout>
        <c:manualLayout>
          <c:xMode val="edge"/>
          <c:yMode val="edge"/>
          <c:x val="0.22231036456660838"/>
          <c:y val="0.92741453955836384"/>
          <c:w val="0.56407532405004068"/>
          <c:h val="5.9847884592882337E-2"/>
        </c:manualLayout>
      </c:layout>
      <c:overlay val="0"/>
      <c:txPr>
        <a:bodyPr/>
        <a:lstStyle/>
        <a:p>
          <a:pPr>
            <a:defRPr sz="860"/>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Entwicklungsziffern der Bevölkerung, 1972–2022</a:t>
            </a:r>
          </a:p>
        </c:rich>
      </c:tx>
      <c:layout>
        <c:manualLayout>
          <c:xMode val="edge"/>
          <c:yMode val="edge"/>
          <c:x val="0.27040194884287466"/>
          <c:y val="2.7972027972027986E-2"/>
        </c:manualLayout>
      </c:layout>
      <c:overlay val="0"/>
      <c:spPr>
        <a:noFill/>
        <a:ln w="25400">
          <a:noFill/>
        </a:ln>
      </c:spPr>
    </c:title>
    <c:autoTitleDeleted val="0"/>
    <c:plotArea>
      <c:layout>
        <c:manualLayout>
          <c:layoutTarget val="inner"/>
          <c:xMode val="edge"/>
          <c:yMode val="edge"/>
          <c:x val="5.0393983889816953E-2"/>
          <c:y val="0.1899477900035714"/>
          <c:w val="0.85477122448078702"/>
          <c:h val="0.57403831000606564"/>
        </c:manualLayout>
      </c:layout>
      <c:lineChart>
        <c:grouping val="standard"/>
        <c:varyColors val="0"/>
        <c:ser>
          <c:idx val="6"/>
          <c:order val="0"/>
          <c:tx>
            <c:v>Jugendquotient</c:v>
          </c:tx>
          <c:spPr>
            <a:ln w="38100">
              <a:solidFill>
                <a:srgbClr val="00B0F0"/>
              </a:solidFill>
              <a:prstDash val="sysDash"/>
            </a:ln>
          </c:spPr>
          <c:marker>
            <c:symbol val="none"/>
          </c:marker>
          <c:cat>
            <c:numRef>
              <c:f>'T15'!$B$6:$B$54</c:f>
              <c:numCache>
                <c:formatCode>General</c:formatCode>
                <c:ptCount val="49"/>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numCache>
            </c:numRef>
          </c:cat>
          <c:val>
            <c:numRef>
              <c:f>'T15'!$H$6:$H$56</c:f>
              <c:numCache>
                <c:formatCode>0.0</c:formatCode>
                <c:ptCount val="51"/>
                <c:pt idx="0">
                  <c:v>59.809186194867493</c:v>
                </c:pt>
                <c:pt idx="1">
                  <c:v>58.968878860348163</c:v>
                </c:pt>
                <c:pt idx="2">
                  <c:v>58.067018792219805</c:v>
                </c:pt>
                <c:pt idx="3">
                  <c:v>56.939299395758461</c:v>
                </c:pt>
                <c:pt idx="4">
                  <c:v>55.672656456767257</c:v>
                </c:pt>
                <c:pt idx="5">
                  <c:v>54.215346000745143</c:v>
                </c:pt>
                <c:pt idx="6">
                  <c:v>52.893344881451355</c:v>
                </c:pt>
                <c:pt idx="7">
                  <c:v>51.665835050525445</c:v>
                </c:pt>
                <c:pt idx="8">
                  <c:v>50.683447147130202</c:v>
                </c:pt>
                <c:pt idx="9">
                  <c:v>49.273718326458457</c:v>
                </c:pt>
                <c:pt idx="10">
                  <c:v>47.854922955439484</c:v>
                </c:pt>
                <c:pt idx="11">
                  <c:v>46.239623784245964</c:v>
                </c:pt>
                <c:pt idx="12">
                  <c:v>44.716545490273141</c:v>
                </c:pt>
                <c:pt idx="13">
                  <c:v>43.332080559128066</c:v>
                </c:pt>
                <c:pt idx="14">
                  <c:v>42.208627259370857</c:v>
                </c:pt>
                <c:pt idx="15">
                  <c:v>40.994337523455272</c:v>
                </c:pt>
                <c:pt idx="16">
                  <c:v>40.180290536864433</c:v>
                </c:pt>
                <c:pt idx="17">
                  <c:v>39.648341950522308</c:v>
                </c:pt>
                <c:pt idx="18">
                  <c:v>39.319494997946506</c:v>
                </c:pt>
                <c:pt idx="19">
                  <c:v>39.186768938130704</c:v>
                </c:pt>
                <c:pt idx="20">
                  <c:v>39.411670751859837</c:v>
                </c:pt>
                <c:pt idx="21">
                  <c:v>39.400000608889172</c:v>
                </c:pt>
                <c:pt idx="22">
                  <c:v>39.422050287795244</c:v>
                </c:pt>
                <c:pt idx="23">
                  <c:v>39.624480444313825</c:v>
                </c:pt>
                <c:pt idx="24">
                  <c:v>39.665258708564636</c:v>
                </c:pt>
                <c:pt idx="25">
                  <c:v>39.563672748605583</c:v>
                </c:pt>
                <c:pt idx="26">
                  <c:v>39.496219570434043</c:v>
                </c:pt>
                <c:pt idx="27">
                  <c:v>39.332731501765799</c:v>
                </c:pt>
                <c:pt idx="28">
                  <c:v>38.936273591532803</c:v>
                </c:pt>
                <c:pt idx="29">
                  <c:v>38.24830246200748</c:v>
                </c:pt>
                <c:pt idx="30">
                  <c:v>37.620918081466293</c:v>
                </c:pt>
                <c:pt idx="31">
                  <c:v>37.037037037037038</c:v>
                </c:pt>
                <c:pt idx="32">
                  <c:v>36.489479975591202</c:v>
                </c:pt>
                <c:pt idx="33">
                  <c:v>35.93472334131723</c:v>
                </c:pt>
                <c:pt idx="34">
                  <c:v>35.326664957759071</c:v>
                </c:pt>
                <c:pt idx="35">
                  <c:v>34.773272772282553</c:v>
                </c:pt>
                <c:pt idx="36">
                  <c:v>34.222643266930589</c:v>
                </c:pt>
                <c:pt idx="37">
                  <c:v>33.746692819402476</c:v>
                </c:pt>
                <c:pt idx="38">
                  <c:v>33.323883916491212</c:v>
                </c:pt>
                <c:pt idx="39">
                  <c:v>32.857284437521123</c:v>
                </c:pt>
                <c:pt idx="40">
                  <c:v>32.727029827006888</c:v>
                </c:pt>
                <c:pt idx="41">
                  <c:v>32.563297218140583</c:v>
                </c:pt>
                <c:pt idx="42">
                  <c:v>32.498101559186978</c:v>
                </c:pt>
                <c:pt idx="43">
                  <c:v>32.484774248960555</c:v>
                </c:pt>
                <c:pt idx="44">
                  <c:v>32.453812490048392</c:v>
                </c:pt>
                <c:pt idx="45">
                  <c:v>32.464574051120564</c:v>
                </c:pt>
                <c:pt idx="46">
                  <c:v>32.581969649059822</c:v>
                </c:pt>
                <c:pt idx="47">
                  <c:v>32.723938456309789</c:v>
                </c:pt>
                <c:pt idx="48">
                  <c:v>32.848168641718232</c:v>
                </c:pt>
                <c:pt idx="49">
                  <c:v>33.186122217733136</c:v>
                </c:pt>
                <c:pt idx="50">
                  <c:v>33.368977808439695</c:v>
                </c:pt>
              </c:numCache>
            </c:numRef>
          </c:val>
          <c:smooth val="0"/>
          <c:extLst>
            <c:ext xmlns:c16="http://schemas.microsoft.com/office/drawing/2014/chart" uri="{C3380CC4-5D6E-409C-BE32-E72D297353CC}">
              <c16:uniqueId val="{00000000-3115-49C8-8413-BAF21C0596C3}"/>
            </c:ext>
          </c:extLst>
        </c:ser>
        <c:ser>
          <c:idx val="7"/>
          <c:order val="1"/>
          <c:tx>
            <c:v>Altersquotient</c:v>
          </c:tx>
          <c:spPr>
            <a:ln w="38100">
              <a:solidFill>
                <a:srgbClr val="63CA00"/>
              </a:solidFill>
              <a:prstDash val="sysDash"/>
            </a:ln>
          </c:spPr>
          <c:marker>
            <c:symbol val="none"/>
          </c:marker>
          <c:cat>
            <c:numRef>
              <c:f>'T15'!$B$6:$B$54</c:f>
              <c:numCache>
                <c:formatCode>General</c:formatCode>
                <c:ptCount val="49"/>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numCache>
            </c:numRef>
          </c:cat>
          <c:val>
            <c:numRef>
              <c:f>'T15'!$I$6:$I$56</c:f>
              <c:numCache>
                <c:formatCode>0.0</c:formatCode>
                <c:ptCount val="51"/>
                <c:pt idx="0">
                  <c:v>17.641596279009676</c:v>
                </c:pt>
                <c:pt idx="1">
                  <c:v>17.885717009764583</c:v>
                </c:pt>
                <c:pt idx="2">
                  <c:v>18.169208344435216</c:v>
                </c:pt>
                <c:pt idx="3">
                  <c:v>18.757553019233047</c:v>
                </c:pt>
                <c:pt idx="4">
                  <c:v>19.134278479812604</c:v>
                </c:pt>
                <c:pt idx="5">
                  <c:v>19.471341451457931</c:v>
                </c:pt>
                <c:pt idx="6">
                  <c:v>19.673043908625516</c:v>
                </c:pt>
                <c:pt idx="7">
                  <c:v>19.824713092431278</c:v>
                </c:pt>
                <c:pt idx="8">
                  <c:v>19.674548977557048</c:v>
                </c:pt>
                <c:pt idx="9">
                  <c:v>19.405200353565114</c:v>
                </c:pt>
                <c:pt idx="10">
                  <c:v>19.193766888587842</c:v>
                </c:pt>
                <c:pt idx="11">
                  <c:v>19.035947130286079</c:v>
                </c:pt>
                <c:pt idx="12">
                  <c:v>19.012997220896612</c:v>
                </c:pt>
                <c:pt idx="13">
                  <c:v>19.053316461108256</c:v>
                </c:pt>
                <c:pt idx="14">
                  <c:v>19.1403957016392</c:v>
                </c:pt>
                <c:pt idx="15">
                  <c:v>19.054814765613322</c:v>
                </c:pt>
                <c:pt idx="16">
                  <c:v>19.052676503262759</c:v>
                </c:pt>
                <c:pt idx="17">
                  <c:v>19.03935129673506</c:v>
                </c:pt>
                <c:pt idx="18">
                  <c:v>18.876756048393418</c:v>
                </c:pt>
                <c:pt idx="19">
                  <c:v>18.909104383592098</c:v>
                </c:pt>
                <c:pt idx="20">
                  <c:v>19.125461503965401</c:v>
                </c:pt>
                <c:pt idx="21">
                  <c:v>19.296002338134425</c:v>
                </c:pt>
                <c:pt idx="22">
                  <c:v>19.586107187470699</c:v>
                </c:pt>
                <c:pt idx="23">
                  <c:v>19.788998914406012</c:v>
                </c:pt>
                <c:pt idx="24">
                  <c:v>20.071922445721871</c:v>
                </c:pt>
                <c:pt idx="25">
                  <c:v>20.447405175057995</c:v>
                </c:pt>
                <c:pt idx="26">
                  <c:v>20.740898938394867</c:v>
                </c:pt>
                <c:pt idx="27">
                  <c:v>21.00166728908205</c:v>
                </c:pt>
                <c:pt idx="28">
                  <c:v>21.30526155575329</c:v>
                </c:pt>
                <c:pt idx="29">
                  <c:v>21.472412120652223</c:v>
                </c:pt>
                <c:pt idx="30">
                  <c:v>21.602418788273543</c:v>
                </c:pt>
                <c:pt idx="31">
                  <c:v>21.764214681545585</c:v>
                </c:pt>
                <c:pt idx="32">
                  <c:v>22.075472223847616</c:v>
                </c:pt>
                <c:pt idx="33">
                  <c:v>22.360070199450323</c:v>
                </c:pt>
                <c:pt idx="34">
                  <c:v>22.698837761040181</c:v>
                </c:pt>
                <c:pt idx="35">
                  <c:v>23.121010881615344</c:v>
                </c:pt>
                <c:pt idx="36">
                  <c:v>23.597497724241588</c:v>
                </c:pt>
                <c:pt idx="37">
                  <c:v>24.074185317032274</c:v>
                </c:pt>
                <c:pt idx="38">
                  <c:v>24.552935203630639</c:v>
                </c:pt>
                <c:pt idx="39">
                  <c:v>25.051522551757611</c:v>
                </c:pt>
                <c:pt idx="40">
                  <c:v>25.543644021869273</c:v>
                </c:pt>
                <c:pt idx="41">
                  <c:v>26.050088936676584</c:v>
                </c:pt>
                <c:pt idx="42">
                  <c:v>26.485221747748994</c:v>
                </c:pt>
                <c:pt idx="43">
                  <c:v>26.926155107458666</c:v>
                </c:pt>
                <c:pt idx="44">
                  <c:v>27.308410493454861</c:v>
                </c:pt>
                <c:pt idx="45">
                  <c:v>27.867455983766998</c:v>
                </c:pt>
                <c:pt idx="46">
                  <c:v>28.465596641092883</c:v>
                </c:pt>
                <c:pt idx="47">
                  <c:v>29.047507782647585</c:v>
                </c:pt>
                <c:pt idx="48">
                  <c:v>29.537334908695296</c:v>
                </c:pt>
                <c:pt idx="49">
                  <c:v>30.089580517978799</c:v>
                </c:pt>
                <c:pt idx="50">
                  <c:v>30.622513510405884</c:v>
                </c:pt>
              </c:numCache>
            </c:numRef>
          </c:val>
          <c:smooth val="0"/>
          <c:extLst>
            <c:ext xmlns:c16="http://schemas.microsoft.com/office/drawing/2014/chart" uri="{C3380CC4-5D6E-409C-BE32-E72D297353CC}">
              <c16:uniqueId val="{00000001-3115-49C8-8413-BAF21C0596C3}"/>
            </c:ext>
          </c:extLst>
        </c:ser>
        <c:ser>
          <c:idx val="3"/>
          <c:order val="2"/>
          <c:tx>
            <c:v>Abhängigenquotient</c:v>
          </c:tx>
          <c:spPr>
            <a:ln w="38100">
              <a:solidFill>
                <a:srgbClr val="CC4918"/>
              </a:solidFill>
              <a:prstDash val="sysDash"/>
            </a:ln>
          </c:spPr>
          <c:marker>
            <c:symbol val="none"/>
          </c:marker>
          <c:cat>
            <c:numRef>
              <c:f>'T15'!$B$6:$B$54</c:f>
              <c:numCache>
                <c:formatCode>General</c:formatCode>
                <c:ptCount val="49"/>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numCache>
            </c:numRef>
          </c:cat>
          <c:val>
            <c:numRef>
              <c:f>'T15'!$J$6:$J$56</c:f>
              <c:numCache>
                <c:formatCode>0.0</c:formatCode>
                <c:ptCount val="51"/>
                <c:pt idx="0">
                  <c:v>77.450782473877169</c:v>
                </c:pt>
                <c:pt idx="1">
                  <c:v>76.854595870112746</c:v>
                </c:pt>
                <c:pt idx="2">
                  <c:v>76.236227136655017</c:v>
                </c:pt>
                <c:pt idx="3">
                  <c:v>75.696852414991511</c:v>
                </c:pt>
                <c:pt idx="4">
                  <c:v>74.80693493657985</c:v>
                </c:pt>
                <c:pt idx="5">
                  <c:v>73.686687452203074</c:v>
                </c:pt>
                <c:pt idx="6">
                  <c:v>72.566388790076857</c:v>
                </c:pt>
                <c:pt idx="7">
                  <c:v>71.490548142956726</c:v>
                </c:pt>
                <c:pt idx="8">
                  <c:v>70.357996124687247</c:v>
                </c:pt>
                <c:pt idx="9">
                  <c:v>68.678918680023571</c:v>
                </c:pt>
                <c:pt idx="10">
                  <c:v>67.048689844027322</c:v>
                </c:pt>
                <c:pt idx="11">
                  <c:v>65.27557091453204</c:v>
                </c:pt>
                <c:pt idx="12">
                  <c:v>63.729542711169749</c:v>
                </c:pt>
                <c:pt idx="13">
                  <c:v>62.385397020236319</c:v>
                </c:pt>
                <c:pt idx="14">
                  <c:v>61.349022961010057</c:v>
                </c:pt>
                <c:pt idx="15">
                  <c:v>60.049152289068594</c:v>
                </c:pt>
                <c:pt idx="16">
                  <c:v>59.232967040127185</c:v>
                </c:pt>
                <c:pt idx="17">
                  <c:v>58.687693247257364</c:v>
                </c:pt>
                <c:pt idx="18">
                  <c:v>58.196251046339931</c:v>
                </c:pt>
                <c:pt idx="19">
                  <c:v>58.095873321722799</c:v>
                </c:pt>
                <c:pt idx="20">
                  <c:v>58.537132255825242</c:v>
                </c:pt>
                <c:pt idx="21">
                  <c:v>58.696002947023594</c:v>
                </c:pt>
                <c:pt idx="22">
                  <c:v>59.008157475265946</c:v>
                </c:pt>
                <c:pt idx="23">
                  <c:v>59.413479358719833</c:v>
                </c:pt>
                <c:pt idx="24">
                  <c:v>59.737181154286503</c:v>
                </c:pt>
                <c:pt idx="25">
                  <c:v>60.011077923663578</c:v>
                </c:pt>
                <c:pt idx="26">
                  <c:v>60.237118508828914</c:v>
                </c:pt>
                <c:pt idx="27">
                  <c:v>60.334398790847843</c:v>
                </c:pt>
                <c:pt idx="28">
                  <c:v>60.241535147286093</c:v>
                </c:pt>
                <c:pt idx="29">
                  <c:v>59.72071458265971</c:v>
                </c:pt>
                <c:pt idx="30">
                  <c:v>59.223336869739832</c:v>
                </c:pt>
                <c:pt idx="31">
                  <c:v>58.801251718582627</c:v>
                </c:pt>
                <c:pt idx="32">
                  <c:v>58.564952199438821</c:v>
                </c:pt>
                <c:pt idx="33">
                  <c:v>58.29479354076755</c:v>
                </c:pt>
                <c:pt idx="34">
                  <c:v>58.02550271879926</c:v>
                </c:pt>
                <c:pt idx="35">
                  <c:v>57.894283653897901</c:v>
                </c:pt>
                <c:pt idx="36">
                  <c:v>57.820140991172174</c:v>
                </c:pt>
                <c:pt idx="37">
                  <c:v>57.82087813643475</c:v>
                </c:pt>
                <c:pt idx="38">
                  <c:v>57.876819120121844</c:v>
                </c:pt>
                <c:pt idx="39">
                  <c:v>57.908806989278737</c:v>
                </c:pt>
                <c:pt idx="40">
                  <c:v>58.270673848876164</c:v>
                </c:pt>
                <c:pt idx="41">
                  <c:v>58.613386154817171</c:v>
                </c:pt>
                <c:pt idx="42">
                  <c:v>58.983323306935965</c:v>
                </c:pt>
                <c:pt idx="43">
                  <c:v>59.410929356419217</c:v>
                </c:pt>
                <c:pt idx="44">
                  <c:v>59.762222983503257</c:v>
                </c:pt>
                <c:pt idx="45">
                  <c:v>60.332030034887566</c:v>
                </c:pt>
                <c:pt idx="46">
                  <c:v>61.047566290152709</c:v>
                </c:pt>
                <c:pt idx="47">
                  <c:v>61.771446238957374</c:v>
                </c:pt>
                <c:pt idx="48">
                  <c:v>62.385503550413532</c:v>
                </c:pt>
                <c:pt idx="49">
                  <c:v>63.275702735711924</c:v>
                </c:pt>
                <c:pt idx="50">
                  <c:v>63.991491318845583</c:v>
                </c:pt>
              </c:numCache>
            </c:numRef>
          </c:val>
          <c:smooth val="0"/>
          <c:extLst>
            <c:ext xmlns:c16="http://schemas.microsoft.com/office/drawing/2014/chart" uri="{C3380CC4-5D6E-409C-BE32-E72D297353CC}">
              <c16:uniqueId val="{00000001-466E-4478-A824-87AB41EDAA9C}"/>
            </c:ext>
          </c:extLst>
        </c:ser>
        <c:dLbls>
          <c:showLegendKey val="0"/>
          <c:showVal val="0"/>
          <c:showCatName val="0"/>
          <c:showSerName val="0"/>
          <c:showPercent val="0"/>
          <c:showBubbleSize val="0"/>
        </c:dLbls>
        <c:marker val="1"/>
        <c:smooth val="0"/>
        <c:axId val="138924416"/>
        <c:axId val="138925952"/>
      </c:lineChart>
      <c:lineChart>
        <c:grouping val="standard"/>
        <c:varyColors val="0"/>
        <c:ser>
          <c:idx val="0"/>
          <c:order val="3"/>
          <c:tx>
            <c:v>Unter 20-Jährige</c:v>
          </c:tx>
          <c:spPr>
            <a:ln w="38100">
              <a:solidFill>
                <a:srgbClr val="00B0F0"/>
              </a:solidFill>
              <a:prstDash val="solid"/>
            </a:ln>
          </c:spPr>
          <c:marker>
            <c:symbol val="none"/>
          </c:marker>
          <c:cat>
            <c:numRef>
              <c:f>'T15'!$B$6:$B$55</c:f>
              <c:numCache>
                <c:formatCode>General</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'T15'!$D$6:$D$56</c:f>
              <c:numCache>
                <c:formatCode>#,##0;[Red]#,##0</c:formatCode>
                <c:ptCount val="51"/>
                <c:pt idx="0">
                  <c:v>148133</c:v>
                </c:pt>
                <c:pt idx="1">
                  <c:v>148440</c:v>
                </c:pt>
                <c:pt idx="2">
                  <c:v>148194</c:v>
                </c:pt>
                <c:pt idx="3">
                  <c:v>144176</c:v>
                </c:pt>
                <c:pt idx="4">
                  <c:v>140937</c:v>
                </c:pt>
                <c:pt idx="5">
                  <c:v>138241</c:v>
                </c:pt>
                <c:pt idx="6">
                  <c:v>136797</c:v>
                </c:pt>
                <c:pt idx="7">
                  <c:v>135644</c:v>
                </c:pt>
                <c:pt idx="8">
                  <c:v>134709</c:v>
                </c:pt>
                <c:pt idx="9">
                  <c:v>133788</c:v>
                </c:pt>
                <c:pt idx="10">
                  <c:v>132115</c:v>
                </c:pt>
                <c:pt idx="11">
                  <c:v>129790</c:v>
                </c:pt>
                <c:pt idx="12">
                  <c:v>127435</c:v>
                </c:pt>
                <c:pt idx="13">
                  <c:v>125673</c:v>
                </c:pt>
                <c:pt idx="14">
                  <c:v>124396</c:v>
                </c:pt>
                <c:pt idx="15">
                  <c:v>123436</c:v>
                </c:pt>
                <c:pt idx="16">
                  <c:v>123333</c:v>
                </c:pt>
                <c:pt idx="17">
                  <c:v>123999</c:v>
                </c:pt>
                <c:pt idx="18">
                  <c:v>125417</c:v>
                </c:pt>
                <c:pt idx="19">
                  <c:v>126904</c:v>
                </c:pt>
                <c:pt idx="20">
                  <c:v>128311</c:v>
                </c:pt>
                <c:pt idx="21">
                  <c:v>129416</c:v>
                </c:pt>
                <c:pt idx="22">
                  <c:v>130336</c:v>
                </c:pt>
                <c:pt idx="23">
                  <c:v>132131</c:v>
                </c:pt>
                <c:pt idx="24">
                  <c:v>132691</c:v>
                </c:pt>
                <c:pt idx="25">
                  <c:v>132856</c:v>
                </c:pt>
                <c:pt idx="26">
                  <c:v>133154</c:v>
                </c:pt>
                <c:pt idx="27">
                  <c:v>133760</c:v>
                </c:pt>
                <c:pt idx="28">
                  <c:v>133025</c:v>
                </c:pt>
                <c:pt idx="29">
                  <c:v>132486</c:v>
                </c:pt>
                <c:pt idx="30">
                  <c:v>132268</c:v>
                </c:pt>
                <c:pt idx="31">
                  <c:v>131730</c:v>
                </c:pt>
                <c:pt idx="32">
                  <c:v>130956</c:v>
                </c:pt>
                <c:pt idx="33">
                  <c:v>130226</c:v>
                </c:pt>
                <c:pt idx="34">
                  <c:v>129545</c:v>
                </c:pt>
                <c:pt idx="35">
                  <c:v>129230</c:v>
                </c:pt>
                <c:pt idx="36">
                  <c:v>129326</c:v>
                </c:pt>
                <c:pt idx="37">
                  <c:v>129209</c:v>
                </c:pt>
                <c:pt idx="38">
                  <c:v>129307</c:v>
                </c:pt>
                <c:pt idx="39">
                  <c:v>129299</c:v>
                </c:pt>
                <c:pt idx="40">
                  <c:v>129835</c:v>
                </c:pt>
                <c:pt idx="41">
                  <c:v>130529</c:v>
                </c:pt>
                <c:pt idx="42">
                  <c:v>131811</c:v>
                </c:pt>
                <c:pt idx="43">
                  <c:v>133133</c:v>
                </c:pt>
                <c:pt idx="44">
                  <c:v>134523</c:v>
                </c:pt>
                <c:pt idx="45">
                  <c:v>135674</c:v>
                </c:pt>
                <c:pt idx="46">
                  <c:v>137044</c:v>
                </c:pt>
                <c:pt idx="47">
                  <c:v>138651</c:v>
                </c:pt>
                <c:pt idx="48">
                  <c:v>140398</c:v>
                </c:pt>
                <c:pt idx="49" formatCode="#,##0">
                  <c:v>142924</c:v>
                </c:pt>
                <c:pt idx="50" formatCode="#,##0">
                  <c:v>145105</c:v>
                </c:pt>
              </c:numCache>
            </c:numRef>
          </c:val>
          <c:smooth val="0"/>
          <c:extLst>
            <c:ext xmlns:c16="http://schemas.microsoft.com/office/drawing/2014/chart" uri="{C3380CC4-5D6E-409C-BE32-E72D297353CC}">
              <c16:uniqueId val="{00000002-3115-49C8-8413-BAF21C0596C3}"/>
            </c:ext>
          </c:extLst>
        </c:ser>
        <c:ser>
          <c:idx val="1"/>
          <c:order val="4"/>
          <c:tx>
            <c:v>20- bis 64-Jährige</c:v>
          </c:tx>
          <c:spPr>
            <a:ln w="38100">
              <a:solidFill>
                <a:srgbClr val="63CA00"/>
              </a:solidFill>
              <a:prstDash val="solid"/>
            </a:ln>
          </c:spPr>
          <c:marker>
            <c:symbol val="none"/>
          </c:marker>
          <c:cat>
            <c:numRef>
              <c:f>'T15'!$B$6:$B$55</c:f>
              <c:numCache>
                <c:formatCode>General</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'T15'!$N$6:$N$56</c:f>
              <c:numCache>
                <c:formatCode>#,##0;[Red]#,##0</c:formatCode>
                <c:ptCount val="51"/>
                <c:pt idx="0">
                  <c:v>247676</c:v>
                </c:pt>
                <c:pt idx="1">
                  <c:v>251726</c:v>
                </c:pt>
                <c:pt idx="2">
                  <c:v>255212</c:v>
                </c:pt>
                <c:pt idx="3">
                  <c:v>253210</c:v>
                </c:pt>
                <c:pt idx="4">
                  <c:v>253153</c:v>
                </c:pt>
                <c:pt idx="5">
                  <c:v>254985</c:v>
                </c:pt>
                <c:pt idx="6">
                  <c:v>258628</c:v>
                </c:pt>
                <c:pt idx="7">
                  <c:v>262541</c:v>
                </c:pt>
                <c:pt idx="8">
                  <c:v>265785</c:v>
                </c:pt>
                <c:pt idx="9">
                  <c:v>271520</c:v>
                </c:pt>
                <c:pt idx="10">
                  <c:v>276074</c:v>
                </c:pt>
                <c:pt idx="11">
                  <c:v>280690</c:v>
                </c:pt>
                <c:pt idx="12">
                  <c:v>284984</c:v>
                </c:pt>
                <c:pt idx="13">
                  <c:v>290023</c:v>
                </c:pt>
                <c:pt idx="14">
                  <c:v>294717</c:v>
                </c:pt>
                <c:pt idx="15">
                  <c:v>301105</c:v>
                </c:pt>
                <c:pt idx="16">
                  <c:v>306949</c:v>
                </c:pt>
                <c:pt idx="17">
                  <c:v>312747</c:v>
                </c:pt>
                <c:pt idx="18">
                  <c:v>318969</c:v>
                </c:pt>
                <c:pt idx="19">
                  <c:v>323844</c:v>
                </c:pt>
                <c:pt idx="20">
                  <c:v>325566</c:v>
                </c:pt>
                <c:pt idx="21">
                  <c:v>328467</c:v>
                </c:pt>
                <c:pt idx="22">
                  <c:v>330617</c:v>
                </c:pt>
                <c:pt idx="23">
                  <c:v>333458</c:v>
                </c:pt>
                <c:pt idx="24">
                  <c:v>334527</c:v>
                </c:pt>
                <c:pt idx="25">
                  <c:v>335803</c:v>
                </c:pt>
                <c:pt idx="26">
                  <c:v>337131</c:v>
                </c:pt>
                <c:pt idx="27">
                  <c:v>340073</c:v>
                </c:pt>
                <c:pt idx="28">
                  <c:v>341648</c:v>
                </c:pt>
                <c:pt idx="29">
                  <c:v>346384</c:v>
                </c:pt>
                <c:pt idx="30">
                  <c:v>351581</c:v>
                </c:pt>
                <c:pt idx="31">
                  <c:v>355671</c:v>
                </c:pt>
                <c:pt idx="32">
                  <c:v>358887</c:v>
                </c:pt>
                <c:pt idx="33">
                  <c:v>362396</c:v>
                </c:pt>
                <c:pt idx="34">
                  <c:v>366706</c:v>
                </c:pt>
                <c:pt idx="35">
                  <c:v>371636</c:v>
                </c:pt>
                <c:pt idx="36">
                  <c:v>377896</c:v>
                </c:pt>
                <c:pt idx="37">
                  <c:v>382879</c:v>
                </c:pt>
                <c:pt idx="38">
                  <c:v>388031</c:v>
                </c:pt>
                <c:pt idx="39">
                  <c:v>393517</c:v>
                </c:pt>
                <c:pt idx="40">
                  <c:v>396721</c:v>
                </c:pt>
                <c:pt idx="41">
                  <c:v>400847</c:v>
                </c:pt>
                <c:pt idx="42">
                  <c:v>405596</c:v>
                </c:pt>
                <c:pt idx="43">
                  <c:v>409832</c:v>
                </c:pt>
                <c:pt idx="44">
                  <c:v>414506</c:v>
                </c:pt>
                <c:pt idx="45">
                  <c:v>417914</c:v>
                </c:pt>
                <c:pt idx="46">
                  <c:v>420613</c:v>
                </c:pt>
                <c:pt idx="47">
                  <c:v>423699</c:v>
                </c:pt>
                <c:pt idx="48" formatCode="#,##0">
                  <c:v>427415</c:v>
                </c:pt>
                <c:pt idx="49" formatCode="#,##0">
                  <c:v>430674</c:v>
                </c:pt>
                <c:pt idx="50" formatCode="#,##0">
                  <c:v>434850</c:v>
                </c:pt>
              </c:numCache>
            </c:numRef>
          </c:val>
          <c:smooth val="0"/>
          <c:extLst>
            <c:ext xmlns:c16="http://schemas.microsoft.com/office/drawing/2014/chart" uri="{C3380CC4-5D6E-409C-BE32-E72D297353CC}">
              <c16:uniqueId val="{00000003-3115-49C8-8413-BAF21C0596C3}"/>
            </c:ext>
          </c:extLst>
        </c:ser>
        <c:ser>
          <c:idx val="2"/>
          <c:order val="5"/>
          <c:tx>
            <c:v>65-Jährige und Ältere</c:v>
          </c:tx>
          <c:spPr>
            <a:ln w="38100">
              <a:solidFill>
                <a:srgbClr val="CC4918"/>
              </a:solidFill>
              <a:prstDash val="solid"/>
            </a:ln>
          </c:spPr>
          <c:marker>
            <c:symbol val="none"/>
          </c:marker>
          <c:cat>
            <c:numRef>
              <c:f>'T15'!$B$6:$B$55</c:f>
              <c:numCache>
                <c:formatCode>General</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'T15'!$G$6:$G$56</c:f>
              <c:numCache>
                <c:formatCode>#,##0;[Red]#,##0</c:formatCode>
                <c:ptCount val="51"/>
                <c:pt idx="0">
                  <c:v>43694</c:v>
                </c:pt>
                <c:pt idx="1">
                  <c:v>45023</c:v>
                </c:pt>
                <c:pt idx="2">
                  <c:v>46370</c:v>
                </c:pt>
                <c:pt idx="3">
                  <c:v>47496</c:v>
                </c:pt>
                <c:pt idx="4">
                  <c:v>48439</c:v>
                </c:pt>
                <c:pt idx="5">
                  <c:v>49649</c:v>
                </c:pt>
                <c:pt idx="6">
                  <c:v>50880</c:v>
                </c:pt>
                <c:pt idx="7">
                  <c:v>52048</c:v>
                </c:pt>
                <c:pt idx="8">
                  <c:v>52292</c:v>
                </c:pt>
                <c:pt idx="9">
                  <c:v>52689</c:v>
                </c:pt>
                <c:pt idx="10">
                  <c:v>52989</c:v>
                </c:pt>
                <c:pt idx="11">
                  <c:v>53432</c:v>
                </c:pt>
                <c:pt idx="12">
                  <c:v>54184</c:v>
                </c:pt>
                <c:pt idx="13">
                  <c:v>55259</c:v>
                </c:pt>
                <c:pt idx="14">
                  <c:v>56410</c:v>
                </c:pt>
                <c:pt idx="15">
                  <c:v>57375</c:v>
                </c:pt>
                <c:pt idx="16">
                  <c:v>58482</c:v>
                </c:pt>
                <c:pt idx="17">
                  <c:v>59545</c:v>
                </c:pt>
                <c:pt idx="18">
                  <c:v>60211</c:v>
                </c:pt>
                <c:pt idx="19">
                  <c:v>61236</c:v>
                </c:pt>
                <c:pt idx="20">
                  <c:v>62266</c:v>
                </c:pt>
                <c:pt idx="21">
                  <c:v>63381</c:v>
                </c:pt>
                <c:pt idx="22">
                  <c:v>64755</c:v>
                </c:pt>
                <c:pt idx="23">
                  <c:v>65988</c:v>
                </c:pt>
                <c:pt idx="24">
                  <c:v>67146</c:v>
                </c:pt>
                <c:pt idx="25">
                  <c:v>68663</c:v>
                </c:pt>
                <c:pt idx="26">
                  <c:v>69924</c:v>
                </c:pt>
                <c:pt idx="27">
                  <c:v>71421</c:v>
                </c:pt>
                <c:pt idx="28">
                  <c:v>72789</c:v>
                </c:pt>
                <c:pt idx="29">
                  <c:v>74377</c:v>
                </c:pt>
                <c:pt idx="30">
                  <c:v>75950</c:v>
                </c:pt>
                <c:pt idx="31">
                  <c:v>77409</c:v>
                </c:pt>
                <c:pt idx="32">
                  <c:v>79226</c:v>
                </c:pt>
                <c:pt idx="33">
                  <c:v>81032</c:v>
                </c:pt>
                <c:pt idx="34">
                  <c:v>83238</c:v>
                </c:pt>
                <c:pt idx="35">
                  <c:v>85926</c:v>
                </c:pt>
                <c:pt idx="36">
                  <c:v>89174</c:v>
                </c:pt>
                <c:pt idx="37">
                  <c:v>92175</c:v>
                </c:pt>
                <c:pt idx="38">
                  <c:v>95273</c:v>
                </c:pt>
                <c:pt idx="39">
                  <c:v>98582</c:v>
                </c:pt>
                <c:pt idx="40">
                  <c:v>101337</c:v>
                </c:pt>
                <c:pt idx="41">
                  <c:v>104421</c:v>
                </c:pt>
                <c:pt idx="42">
                  <c:v>107423</c:v>
                </c:pt>
                <c:pt idx="43">
                  <c:v>110352</c:v>
                </c:pt>
                <c:pt idx="44">
                  <c:v>113195</c:v>
                </c:pt>
                <c:pt idx="45">
                  <c:v>116462</c:v>
                </c:pt>
                <c:pt idx="46">
                  <c:v>119730</c:v>
                </c:pt>
                <c:pt idx="47">
                  <c:v>123074</c:v>
                </c:pt>
                <c:pt idx="48">
                  <c:v>126247</c:v>
                </c:pt>
                <c:pt idx="49" formatCode="#,##0">
                  <c:v>129588</c:v>
                </c:pt>
                <c:pt idx="50" formatCode="#,##0">
                  <c:v>133162</c:v>
                </c:pt>
              </c:numCache>
            </c:numRef>
          </c:val>
          <c:smooth val="0"/>
          <c:extLst>
            <c:ext xmlns:c16="http://schemas.microsoft.com/office/drawing/2014/chart" uri="{C3380CC4-5D6E-409C-BE32-E72D297353CC}">
              <c16:uniqueId val="{00000004-3115-49C8-8413-BAF21C0596C3}"/>
            </c:ext>
          </c:extLst>
        </c:ser>
        <c:dLbls>
          <c:showLegendKey val="0"/>
          <c:showVal val="0"/>
          <c:showCatName val="0"/>
          <c:showSerName val="0"/>
          <c:showPercent val="0"/>
          <c:showBubbleSize val="0"/>
        </c:dLbls>
        <c:marker val="1"/>
        <c:smooth val="0"/>
        <c:axId val="138927488"/>
        <c:axId val="138933376"/>
      </c:lineChart>
      <c:catAx>
        <c:axId val="13892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8925952"/>
        <c:crosses val="autoZero"/>
        <c:auto val="1"/>
        <c:lblAlgn val="ctr"/>
        <c:lblOffset val="100"/>
        <c:tickLblSkip val="4"/>
        <c:tickMarkSkip val="1"/>
        <c:noMultiLvlLbl val="0"/>
      </c:catAx>
      <c:valAx>
        <c:axId val="138925952"/>
        <c:scaling>
          <c:orientation val="minMax"/>
        </c:scaling>
        <c:delete val="0"/>
        <c:axPos val="l"/>
        <c:majorGridlines>
          <c:spPr>
            <a:ln w="3175">
              <a:solidFill>
                <a:srgbClr val="000000"/>
              </a:solidFill>
              <a:prstDash val="solid"/>
            </a:ln>
          </c:spPr>
        </c:majorGridlines>
        <c:title>
          <c:tx>
            <c:rich>
              <a:bodyPr rot="0" vert="horz"/>
              <a:lstStyle/>
              <a:p>
                <a:pPr>
                  <a:defRPr sz="900"/>
                </a:pPr>
                <a:r>
                  <a:rPr lang="de-CH" sz="900"/>
                  <a:t>Quotient</a:t>
                </a:r>
              </a:p>
            </c:rich>
          </c:tx>
          <c:layout>
            <c:manualLayout>
              <c:xMode val="edge"/>
              <c:yMode val="edge"/>
              <c:x val="1.2705035570591265E-2"/>
              <c:y val="0.12393434343434344"/>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8924416"/>
        <c:crosses val="autoZero"/>
        <c:crossBetween val="between"/>
      </c:valAx>
      <c:catAx>
        <c:axId val="138927488"/>
        <c:scaling>
          <c:orientation val="minMax"/>
        </c:scaling>
        <c:delete val="1"/>
        <c:axPos val="b"/>
        <c:numFmt formatCode="General" sourceLinked="1"/>
        <c:majorTickMark val="out"/>
        <c:minorTickMark val="none"/>
        <c:tickLblPos val="nextTo"/>
        <c:crossAx val="138933376"/>
        <c:crosses val="autoZero"/>
        <c:auto val="1"/>
        <c:lblAlgn val="ctr"/>
        <c:lblOffset val="100"/>
        <c:noMultiLvlLbl val="0"/>
      </c:catAx>
      <c:valAx>
        <c:axId val="138933376"/>
        <c:scaling>
          <c:orientation val="minMax"/>
          <c:max val="490000"/>
        </c:scaling>
        <c:delete val="0"/>
        <c:axPos val="r"/>
        <c:title>
          <c:tx>
            <c:rich>
              <a:bodyPr rot="0" vert="horz"/>
              <a:lstStyle/>
              <a:p>
                <a:pPr>
                  <a:defRPr sz="900"/>
                </a:pPr>
                <a:r>
                  <a:rPr lang="de-CH" sz="900"/>
                  <a:t>Anzahl Personen</a:t>
                </a:r>
              </a:p>
            </c:rich>
          </c:tx>
          <c:layout>
            <c:manualLayout>
              <c:xMode val="edge"/>
              <c:yMode val="edge"/>
              <c:x val="0.84542637946941657"/>
              <c:y val="0.11090104577330885"/>
            </c:manualLayout>
          </c:layout>
          <c:overlay val="0"/>
        </c:title>
        <c:numFmt formatCode="#,##0;[Red]#,##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8927488"/>
        <c:crosses val="max"/>
        <c:crossBetween val="between"/>
        <c:majorUnit val="70000"/>
      </c:valAx>
      <c:spPr>
        <a:noFill/>
        <a:ln w="12700">
          <a:solidFill>
            <a:srgbClr val="808080"/>
          </a:solidFill>
          <a:prstDash val="solid"/>
        </a:ln>
      </c:spPr>
    </c:plotArea>
    <c:legend>
      <c:legendPos val="b"/>
      <c:layout>
        <c:manualLayout>
          <c:xMode val="edge"/>
          <c:yMode val="edge"/>
          <c:x val="6.0901339829476285E-2"/>
          <c:y val="0.85664335664335711"/>
          <c:w val="0.59483355968109863"/>
          <c:h val="9.0408228978227395E-2"/>
        </c:manualLayout>
      </c:layout>
      <c:overlay val="0"/>
      <c:spPr>
        <a:noFill/>
        <a:ln w="25400">
          <a:noFill/>
        </a:ln>
      </c:spPr>
      <c:txPr>
        <a:bodyPr/>
        <a:lstStyle/>
        <a:p>
          <a:pPr>
            <a:defRPr sz="9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Wanderungsgewinn, 1973–2022</a:t>
            </a:r>
          </a:p>
        </c:rich>
      </c:tx>
      <c:layout>
        <c:manualLayout>
          <c:xMode val="edge"/>
          <c:yMode val="edge"/>
          <c:x val="0.38021338506304575"/>
          <c:y val="2.7820710973724898E-2"/>
        </c:manualLayout>
      </c:layout>
      <c:overlay val="0"/>
      <c:spPr>
        <a:noFill/>
        <a:ln w="25400">
          <a:noFill/>
        </a:ln>
      </c:spPr>
    </c:title>
    <c:autoTitleDeleted val="0"/>
    <c:plotArea>
      <c:layout>
        <c:manualLayout>
          <c:layoutTarget val="inner"/>
          <c:xMode val="edge"/>
          <c:yMode val="edge"/>
          <c:x val="8.1474296799224064E-2"/>
          <c:y val="0.19568377029794354"/>
          <c:w val="0.88849371345029238"/>
          <c:h val="0.6590303135185025"/>
        </c:manualLayout>
      </c:layout>
      <c:lineChart>
        <c:grouping val="standard"/>
        <c:varyColors val="0"/>
        <c:ser>
          <c:idx val="1"/>
          <c:order val="0"/>
          <c:tx>
            <c:strRef>
              <c:f>'T2'!$I$4</c:f>
              <c:strCache>
                <c:ptCount val="1"/>
                <c:pt idx="0">
                  <c:v>Wan-derungs-bilanz</c:v>
                </c:pt>
              </c:strCache>
            </c:strRef>
          </c:tx>
          <c:spPr>
            <a:ln w="38100">
              <a:solidFill>
                <a:srgbClr val="0093DD"/>
              </a:solidFill>
              <a:prstDash val="solid"/>
            </a:ln>
          </c:spPr>
          <c:marker>
            <c:symbol val="none"/>
          </c:marker>
          <c:cat>
            <c:numRef>
              <c:f>'T2'!$B$5:$B$54</c:f>
              <c:numCache>
                <c:formatCode>General</c:formatCode>
                <c:ptCount val="50"/>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7">
                  <c:v>2020</c:v>
                </c:pt>
                <c:pt idx="48">
                  <c:v>2021</c:v>
                </c:pt>
                <c:pt idx="49">
                  <c:v>2022</c:v>
                </c:pt>
              </c:numCache>
            </c:numRef>
          </c:cat>
          <c:val>
            <c:numRef>
              <c:f>'T2'!$I$5:$I$54</c:f>
              <c:numCache>
                <c:formatCode>#,##0</c:formatCode>
                <c:ptCount val="50"/>
                <c:pt idx="0">
                  <c:v>2854</c:v>
                </c:pt>
                <c:pt idx="1">
                  <c:v>1701</c:v>
                </c:pt>
                <c:pt idx="2">
                  <c:v>-7396</c:v>
                </c:pt>
                <c:pt idx="3">
                  <c:v>-4119</c:v>
                </c:pt>
                <c:pt idx="4">
                  <c:v>-1490</c:v>
                </c:pt>
                <c:pt idx="5">
                  <c:v>1647</c:v>
                </c:pt>
                <c:pt idx="6">
                  <c:v>1553</c:v>
                </c:pt>
                <c:pt idx="7">
                  <c:v>1951</c:v>
                </c:pt>
                <c:pt idx="8">
                  <c:v>3030</c:v>
                </c:pt>
                <c:pt idx="9">
                  <c:v>1059</c:v>
                </c:pt>
                <c:pt idx="10">
                  <c:v>728</c:v>
                </c:pt>
                <c:pt idx="11">
                  <c:v>423</c:v>
                </c:pt>
                <c:pt idx="12">
                  <c:v>2244</c:v>
                </c:pt>
                <c:pt idx="13">
                  <c:v>2432</c:v>
                </c:pt>
                <c:pt idx="14">
                  <c:v>4265</c:v>
                </c:pt>
                <c:pt idx="15">
                  <c:v>4026</c:v>
                </c:pt>
                <c:pt idx="16">
                  <c:v>5049</c:v>
                </c:pt>
                <c:pt idx="17">
                  <c:v>3777</c:v>
                </c:pt>
                <c:pt idx="18">
                  <c:v>4975</c:v>
                </c:pt>
                <c:pt idx="19">
                  <c:v>1568</c:v>
                </c:pt>
                <c:pt idx="20">
                  <c:v>2950</c:v>
                </c:pt>
                <c:pt idx="21">
                  <c:v>2196</c:v>
                </c:pt>
                <c:pt idx="22">
                  <c:v>3824</c:v>
                </c:pt>
                <c:pt idx="23">
                  <c:v>780</c:v>
                </c:pt>
                <c:pt idx="24">
                  <c:v>837</c:v>
                </c:pt>
                <c:pt idx="25">
                  <c:v>1026</c:v>
                </c:pt>
                <c:pt idx="26">
                  <c:v>3629</c:v>
                </c:pt>
                <c:pt idx="27">
                  <c:v>789</c:v>
                </c:pt>
                <c:pt idx="28">
                  <c:v>4686</c:v>
                </c:pt>
                <c:pt idx="29">
                  <c:v>4748</c:v>
                </c:pt>
                <c:pt idx="30">
                  <c:v>4060</c:v>
                </c:pt>
                <c:pt idx="31">
                  <c:v>3293</c:v>
                </c:pt>
                <c:pt idx="32">
                  <c:v>3555</c:v>
                </c:pt>
                <c:pt idx="33">
                  <c:v>4600</c:v>
                </c:pt>
                <c:pt idx="34">
                  <c:v>6033</c:v>
                </c:pt>
                <c:pt idx="35">
                  <c:v>7851</c:v>
                </c:pt>
                <c:pt idx="36">
                  <c:v>6313</c:v>
                </c:pt>
                <c:pt idx="37">
                  <c:v>6631</c:v>
                </c:pt>
                <c:pt idx="38">
                  <c:v>6978</c:v>
                </c:pt>
                <c:pt idx="39">
                  <c:v>6655</c:v>
                </c:pt>
                <c:pt idx="40">
                  <c:v>5603</c:v>
                </c:pt>
                <c:pt idx="41">
                  <c:v>5965</c:v>
                </c:pt>
                <c:pt idx="42">
                  <c:v>6167</c:v>
                </c:pt>
                <c:pt idx="43">
                  <c:v>6422</c:v>
                </c:pt>
                <c:pt idx="44">
                  <c:v>5449</c:v>
                </c:pt>
                <c:pt idx="45">
                  <c:v>4832</c:v>
                </c:pt>
                <c:pt idx="46">
                  <c:v>5177</c:v>
                </c:pt>
                <c:pt idx="47">
                  <c:v>7210</c:v>
                </c:pt>
                <c:pt idx="48">
                  <c:v>6929</c:v>
                </c:pt>
                <c:pt idx="49">
                  <c:v>8505</c:v>
                </c:pt>
              </c:numCache>
            </c:numRef>
          </c:val>
          <c:smooth val="0"/>
          <c:extLst>
            <c:ext xmlns:c16="http://schemas.microsoft.com/office/drawing/2014/chart" uri="{C3380CC4-5D6E-409C-BE32-E72D297353CC}">
              <c16:uniqueId val="{00000000-1C94-4FF6-908A-C481FD6BA6E1}"/>
            </c:ext>
          </c:extLst>
        </c:ser>
        <c:dLbls>
          <c:showLegendKey val="0"/>
          <c:showVal val="0"/>
          <c:showCatName val="0"/>
          <c:showSerName val="0"/>
          <c:showPercent val="0"/>
          <c:showBubbleSize val="0"/>
        </c:dLbls>
        <c:smooth val="0"/>
        <c:axId val="126500224"/>
        <c:axId val="126510208"/>
      </c:lineChart>
      <c:catAx>
        <c:axId val="126500224"/>
        <c:scaling>
          <c:orientation val="minMax"/>
        </c:scaling>
        <c:delete val="0"/>
        <c:axPos val="b"/>
        <c:numFmt formatCode="General" sourceLinked="1"/>
        <c:majorTickMark val="out"/>
        <c:minorTickMark val="out"/>
        <c:tickLblPos val="low"/>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26510208"/>
        <c:crosses val="autoZero"/>
        <c:auto val="1"/>
        <c:lblAlgn val="ctr"/>
        <c:lblOffset val="100"/>
        <c:tickLblSkip val="4"/>
        <c:tickMarkSkip val="1"/>
        <c:noMultiLvlLbl val="0"/>
      </c:catAx>
      <c:valAx>
        <c:axId val="126510208"/>
        <c:scaling>
          <c:orientation val="minMax"/>
        </c:scaling>
        <c:delete val="0"/>
        <c:axPos val="l"/>
        <c:majorGridlines>
          <c:spPr>
            <a:ln w="3175">
              <a:solidFill>
                <a:srgbClr val="000000"/>
              </a:solidFill>
              <a:prstDash val="solid"/>
            </a:ln>
          </c:spPr>
        </c:majorGridlines>
        <c:title>
          <c:tx>
            <c:rich>
              <a:bodyPr rot="0" vert="horz"/>
              <a:lstStyle/>
              <a:p>
                <a:pPr>
                  <a:defRPr sz="900"/>
                </a:pPr>
                <a:r>
                  <a:rPr lang="de-CH" sz="900"/>
                  <a:t>Anzahl</a:t>
                </a:r>
                <a:r>
                  <a:rPr lang="de-CH" sz="900" baseline="0"/>
                  <a:t> Personen</a:t>
                </a:r>
                <a:endParaRPr lang="de-CH" sz="900"/>
              </a:p>
            </c:rich>
          </c:tx>
          <c:layout>
            <c:manualLayout>
              <c:xMode val="edge"/>
              <c:yMode val="edge"/>
              <c:x val="1.8567251461988305E-2"/>
              <c:y val="0.11544899817850637"/>
            </c:manualLayout>
          </c:layout>
          <c:overlay val="0"/>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265002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Wanderungsbilanz nach Bezirk, 2022</a:t>
            </a:r>
          </a:p>
        </c:rich>
      </c:tx>
      <c:layout>
        <c:manualLayout>
          <c:xMode val="edge"/>
          <c:yMode val="edge"/>
          <c:x val="0.22501092592592592"/>
          <c:y val="4.4479166666666674E-2"/>
        </c:manualLayout>
      </c:layout>
      <c:overlay val="0"/>
      <c:spPr>
        <a:noFill/>
        <a:ln w="25400">
          <a:noFill/>
        </a:ln>
      </c:spPr>
    </c:title>
    <c:autoTitleDeleted val="0"/>
    <c:plotArea>
      <c:layout>
        <c:manualLayout>
          <c:layoutTarget val="inner"/>
          <c:xMode val="edge"/>
          <c:yMode val="edge"/>
          <c:x val="9.6875740740740748E-2"/>
          <c:y val="0.20296145833333334"/>
          <c:w val="0.41956294688473666"/>
          <c:h val="0.72767936453613802"/>
        </c:manualLayout>
      </c:layout>
      <c:pieChart>
        <c:varyColors val="1"/>
        <c:ser>
          <c:idx val="0"/>
          <c:order val="0"/>
          <c:spPr>
            <a:solidFill>
              <a:srgbClr val="757468"/>
            </a:solidFill>
            <a:ln w="12700">
              <a:solidFill>
                <a:srgbClr val="000000"/>
              </a:solidFill>
              <a:prstDash val="solid"/>
            </a:ln>
          </c:spPr>
          <c:dPt>
            <c:idx val="0"/>
            <c:bubble3D val="0"/>
            <c:spPr>
              <a:solidFill>
                <a:srgbClr val="0096DF"/>
              </a:solidFill>
              <a:ln w="12700">
                <a:solidFill>
                  <a:srgbClr val="0093DD"/>
                </a:solidFill>
                <a:prstDash val="solid"/>
              </a:ln>
            </c:spPr>
            <c:extLst>
              <c:ext xmlns:c16="http://schemas.microsoft.com/office/drawing/2014/chart" uri="{C3380CC4-5D6E-409C-BE32-E72D297353CC}">
                <c16:uniqueId val="{00000001-50E1-4855-AF28-CF733F5C33A8}"/>
              </c:ext>
            </c:extLst>
          </c:dPt>
          <c:dPt>
            <c:idx val="1"/>
            <c:bubble3D val="0"/>
            <c:spPr>
              <a:solidFill>
                <a:srgbClr val="0070AB"/>
              </a:solidFill>
              <a:ln w="12700">
                <a:noFill/>
                <a:prstDash val="solid"/>
              </a:ln>
            </c:spPr>
            <c:extLst>
              <c:ext xmlns:c16="http://schemas.microsoft.com/office/drawing/2014/chart" uri="{C3380CC4-5D6E-409C-BE32-E72D297353CC}">
                <c16:uniqueId val="{00000003-50E1-4855-AF28-CF733F5C33A8}"/>
              </c:ext>
            </c:extLst>
          </c:dPt>
          <c:dPt>
            <c:idx val="2"/>
            <c:bubble3D val="0"/>
            <c:spPr>
              <a:solidFill>
                <a:srgbClr val="005078"/>
              </a:solidFill>
              <a:ln w="12700">
                <a:noFill/>
                <a:prstDash val="solid"/>
              </a:ln>
            </c:spPr>
            <c:extLst>
              <c:ext xmlns:c16="http://schemas.microsoft.com/office/drawing/2014/chart" uri="{C3380CC4-5D6E-409C-BE32-E72D297353CC}">
                <c16:uniqueId val="{00000005-50E1-4855-AF28-CF733F5C33A8}"/>
              </c:ext>
            </c:extLst>
          </c:dPt>
          <c:dPt>
            <c:idx val="3"/>
            <c:bubble3D val="0"/>
            <c:spPr>
              <a:solidFill>
                <a:srgbClr val="FF5C1F"/>
              </a:solidFill>
              <a:ln w="12700">
                <a:noFill/>
                <a:prstDash val="solid"/>
              </a:ln>
            </c:spPr>
            <c:extLst>
              <c:ext xmlns:c16="http://schemas.microsoft.com/office/drawing/2014/chart" uri="{C3380CC4-5D6E-409C-BE32-E72D297353CC}">
                <c16:uniqueId val="{00000007-50E1-4855-AF28-CF733F5C33A8}"/>
              </c:ext>
            </c:extLst>
          </c:dPt>
          <c:dPt>
            <c:idx val="4"/>
            <c:bubble3D val="0"/>
            <c:spPr>
              <a:solidFill>
                <a:srgbClr val="CC4918"/>
              </a:solidFill>
              <a:ln w="12700">
                <a:noFill/>
                <a:prstDash val="solid"/>
              </a:ln>
            </c:spPr>
            <c:extLst>
              <c:ext xmlns:c16="http://schemas.microsoft.com/office/drawing/2014/chart" uri="{C3380CC4-5D6E-409C-BE32-E72D297353CC}">
                <c16:uniqueId val="{00000009-50E1-4855-AF28-CF733F5C33A8}"/>
              </c:ext>
            </c:extLst>
          </c:dPt>
          <c:dPt>
            <c:idx val="5"/>
            <c:bubble3D val="0"/>
            <c:spPr>
              <a:solidFill>
                <a:srgbClr val="993712"/>
              </a:solidFill>
              <a:ln w="12700">
                <a:noFill/>
                <a:prstDash val="solid"/>
              </a:ln>
            </c:spPr>
            <c:extLst>
              <c:ext xmlns:c16="http://schemas.microsoft.com/office/drawing/2014/chart" uri="{C3380CC4-5D6E-409C-BE32-E72D297353CC}">
                <c16:uniqueId val="{0000000B-50E1-4855-AF28-CF733F5C33A8}"/>
              </c:ext>
            </c:extLst>
          </c:dPt>
          <c:dPt>
            <c:idx val="6"/>
            <c:bubble3D val="0"/>
            <c:spPr>
              <a:solidFill>
                <a:srgbClr val="63CC00"/>
              </a:solidFill>
              <a:ln w="12700">
                <a:noFill/>
                <a:prstDash val="solid"/>
              </a:ln>
            </c:spPr>
            <c:extLst>
              <c:ext xmlns:c16="http://schemas.microsoft.com/office/drawing/2014/chart" uri="{C3380CC4-5D6E-409C-BE32-E72D297353CC}">
                <c16:uniqueId val="{0000000D-50E1-4855-AF28-CF733F5C33A8}"/>
              </c:ext>
            </c:extLst>
          </c:dPt>
          <c:dPt>
            <c:idx val="7"/>
            <c:bubble3D val="0"/>
            <c:spPr>
              <a:solidFill>
                <a:srgbClr val="4D9900"/>
              </a:solidFill>
              <a:ln w="12700">
                <a:noFill/>
                <a:prstDash val="solid"/>
              </a:ln>
            </c:spPr>
            <c:extLst>
              <c:ext xmlns:c16="http://schemas.microsoft.com/office/drawing/2014/chart" uri="{C3380CC4-5D6E-409C-BE32-E72D297353CC}">
                <c16:uniqueId val="{0000000F-50E1-4855-AF28-CF733F5C33A8}"/>
              </c:ext>
            </c:extLst>
          </c:dPt>
          <c:dPt>
            <c:idx val="8"/>
            <c:bubble3D val="0"/>
            <c:spPr>
              <a:solidFill>
                <a:srgbClr val="336600"/>
              </a:solidFill>
              <a:ln w="12700">
                <a:noFill/>
                <a:prstDash val="solid"/>
              </a:ln>
            </c:spPr>
            <c:extLst>
              <c:ext xmlns:c16="http://schemas.microsoft.com/office/drawing/2014/chart" uri="{C3380CC4-5D6E-409C-BE32-E72D297353CC}">
                <c16:uniqueId val="{00000011-50E1-4855-AF28-CF733F5C33A8}"/>
              </c:ext>
            </c:extLst>
          </c:dPt>
          <c:dPt>
            <c:idx val="9"/>
            <c:bubble3D val="0"/>
            <c:spPr>
              <a:solidFill>
                <a:srgbClr val="FFD900"/>
              </a:solidFill>
              <a:ln w="12700">
                <a:noFill/>
                <a:prstDash val="solid"/>
              </a:ln>
            </c:spPr>
            <c:extLst>
              <c:ext xmlns:c16="http://schemas.microsoft.com/office/drawing/2014/chart" uri="{C3380CC4-5D6E-409C-BE32-E72D297353CC}">
                <c16:uniqueId val="{00000013-50E1-4855-AF28-CF733F5C33A8}"/>
              </c:ext>
            </c:extLst>
          </c:dPt>
          <c:dPt>
            <c:idx val="10"/>
            <c:bubble3D val="0"/>
            <c:spPr>
              <a:solidFill>
                <a:srgbClr val="D9B800"/>
              </a:solidFill>
              <a:ln w="12700">
                <a:noFill/>
                <a:prstDash val="solid"/>
              </a:ln>
            </c:spPr>
            <c:extLst>
              <c:ext xmlns:c16="http://schemas.microsoft.com/office/drawing/2014/chart" uri="{C3380CC4-5D6E-409C-BE32-E72D297353CC}">
                <c16:uniqueId val="{00000015-50E1-4855-AF28-CF733F5C33A8}"/>
              </c:ext>
            </c:extLst>
          </c:dPt>
          <c:cat>
            <c:strRef>
              <c:f>'T3'!$B$6:$B$16</c:f>
              <c:strCache>
                <c:ptCount val="11"/>
                <c:pt idx="0">
                  <c:v>Aarau</c:v>
                </c:pt>
                <c:pt idx="1">
                  <c:v>Baden</c:v>
                </c:pt>
                <c:pt idx="2">
                  <c:v>Bremgarten</c:v>
                </c:pt>
                <c:pt idx="3">
                  <c:v>Brugg</c:v>
                </c:pt>
                <c:pt idx="4">
                  <c:v>Kulm</c:v>
                </c:pt>
                <c:pt idx="5">
                  <c:v>Laufenburg</c:v>
                </c:pt>
                <c:pt idx="6">
                  <c:v>Lenzburg</c:v>
                </c:pt>
                <c:pt idx="7">
                  <c:v>Muri</c:v>
                </c:pt>
                <c:pt idx="8">
                  <c:v>Rheinfelden</c:v>
                </c:pt>
                <c:pt idx="9">
                  <c:v>Zofingen</c:v>
                </c:pt>
                <c:pt idx="10">
                  <c:v>Zurzach</c:v>
                </c:pt>
              </c:strCache>
            </c:strRef>
          </c:cat>
          <c:val>
            <c:numRef>
              <c:f>'T3'!$I$6:$I$16</c:f>
              <c:numCache>
                <c:formatCode>#,##0</c:formatCode>
                <c:ptCount val="11"/>
                <c:pt idx="0">
                  <c:v>515</c:v>
                </c:pt>
                <c:pt idx="1">
                  <c:v>1904</c:v>
                </c:pt>
                <c:pt idx="2">
                  <c:v>1163</c:v>
                </c:pt>
                <c:pt idx="3">
                  <c:v>445</c:v>
                </c:pt>
                <c:pt idx="4">
                  <c:v>602</c:v>
                </c:pt>
                <c:pt idx="5">
                  <c:v>379</c:v>
                </c:pt>
                <c:pt idx="6">
                  <c:v>995</c:v>
                </c:pt>
                <c:pt idx="7">
                  <c:v>394</c:v>
                </c:pt>
                <c:pt idx="8">
                  <c:v>158</c:v>
                </c:pt>
                <c:pt idx="9">
                  <c:v>1257</c:v>
                </c:pt>
                <c:pt idx="10">
                  <c:v>693</c:v>
                </c:pt>
              </c:numCache>
            </c:numRef>
          </c:val>
          <c:extLst>
            <c:ext xmlns:c16="http://schemas.microsoft.com/office/drawing/2014/chart" uri="{C3380CC4-5D6E-409C-BE32-E72D297353CC}">
              <c16:uniqueId val="{00000016-50E1-4855-AF28-CF733F5C33A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439166666666666"/>
          <c:y val="0.33835833333333337"/>
          <c:w val="0.4158262962962963"/>
          <c:h val="0.47078402777777778"/>
        </c:manualLayout>
      </c:layout>
      <c:overlay val="0"/>
      <c:spPr>
        <a:no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Geburtenüberschuss nach Nationalität, 1980–2022</a:t>
            </a:r>
          </a:p>
        </c:rich>
      </c:tx>
      <c:layout>
        <c:manualLayout>
          <c:xMode val="edge"/>
          <c:yMode val="edge"/>
          <c:x val="0.2312258270620737"/>
          <c:y val="3.0425977934377457E-2"/>
        </c:manualLayout>
      </c:layout>
      <c:overlay val="0"/>
      <c:spPr>
        <a:noFill/>
        <a:ln w="25400">
          <a:noFill/>
        </a:ln>
      </c:spPr>
    </c:title>
    <c:autoTitleDeleted val="0"/>
    <c:plotArea>
      <c:layout>
        <c:manualLayout>
          <c:layoutTarget val="inner"/>
          <c:xMode val="edge"/>
          <c:yMode val="edge"/>
          <c:x val="7.2392638036809856E-2"/>
          <c:y val="0.19589356582068376"/>
          <c:w val="0.89459230459263128"/>
          <c:h val="0.66792650918635166"/>
        </c:manualLayout>
      </c:layout>
      <c:lineChart>
        <c:grouping val="standard"/>
        <c:varyColors val="0"/>
        <c:ser>
          <c:idx val="1"/>
          <c:order val="0"/>
          <c:tx>
            <c:strRef>
              <c:f>'T4'!$N$20</c:f>
              <c:strCache>
                <c:ptCount val="1"/>
                <c:pt idx="0">
                  <c:v>Schweizer </c:v>
                </c:pt>
              </c:strCache>
            </c:strRef>
          </c:tx>
          <c:spPr>
            <a:ln w="38100">
              <a:solidFill>
                <a:srgbClr val="FFD900"/>
              </a:solidFill>
              <a:prstDash val="solid"/>
            </a:ln>
          </c:spPr>
          <c:marker>
            <c:symbol val="none"/>
          </c:marker>
          <c:cat>
            <c:numRef>
              <c:f>'T4'!$M$28:$M$70</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'T4'!$N$28:$N$70</c:f>
              <c:numCache>
                <c:formatCode>General</c:formatCode>
                <c:ptCount val="43"/>
                <c:pt idx="0">
                  <c:v>1132</c:v>
                </c:pt>
                <c:pt idx="1">
                  <c:v>1264</c:v>
                </c:pt>
                <c:pt idx="2">
                  <c:v>1273</c:v>
                </c:pt>
                <c:pt idx="3">
                  <c:v>1166</c:v>
                </c:pt>
                <c:pt idx="4">
                  <c:v>1387</c:v>
                </c:pt>
                <c:pt idx="5">
                  <c:v>1218</c:v>
                </c:pt>
                <c:pt idx="6">
                  <c:v>1322</c:v>
                </c:pt>
                <c:pt idx="7">
                  <c:v>1269</c:v>
                </c:pt>
                <c:pt idx="8">
                  <c:v>1488</c:v>
                </c:pt>
                <c:pt idx="9">
                  <c:v>1490</c:v>
                </c:pt>
                <c:pt idx="10">
                  <c:v>1340</c:v>
                </c:pt>
                <c:pt idx="11">
                  <c:v>1381</c:v>
                </c:pt>
                <c:pt idx="12">
                  <c:v>1343</c:v>
                </c:pt>
                <c:pt idx="13">
                  <c:v>1012</c:v>
                </c:pt>
                <c:pt idx="14">
                  <c:v>1045</c:v>
                </c:pt>
                <c:pt idx="15">
                  <c:v>735</c:v>
                </c:pt>
                <c:pt idx="16">
                  <c:v>811</c:v>
                </c:pt>
                <c:pt idx="17">
                  <c:v>821</c:v>
                </c:pt>
                <c:pt idx="18">
                  <c:v>499</c:v>
                </c:pt>
                <c:pt idx="19">
                  <c:v>284</c:v>
                </c:pt>
                <c:pt idx="20">
                  <c:v>226</c:v>
                </c:pt>
                <c:pt idx="21">
                  <c:v>28</c:v>
                </c:pt>
                <c:pt idx="22">
                  <c:v>122</c:v>
                </c:pt>
                <c:pt idx="23">
                  <c:v>-48</c:v>
                </c:pt>
                <c:pt idx="24">
                  <c:v>183</c:v>
                </c:pt>
                <c:pt idx="25">
                  <c:v>67</c:v>
                </c:pt>
                <c:pt idx="26">
                  <c:v>256</c:v>
                </c:pt>
                <c:pt idx="27">
                  <c:v>209</c:v>
                </c:pt>
                <c:pt idx="28">
                  <c:v>487</c:v>
                </c:pt>
                <c:pt idx="29">
                  <c:v>245</c:v>
                </c:pt>
                <c:pt idx="30">
                  <c:v>497</c:v>
                </c:pt>
                <c:pt idx="31">
                  <c:v>291</c:v>
                </c:pt>
                <c:pt idx="32">
                  <c:v>381</c:v>
                </c:pt>
                <c:pt idx="33">
                  <c:v>346</c:v>
                </c:pt>
                <c:pt idx="34">
                  <c:v>528</c:v>
                </c:pt>
                <c:pt idx="35">
                  <c:v>286</c:v>
                </c:pt>
                <c:pt idx="36">
                  <c:v>516</c:v>
                </c:pt>
                <c:pt idx="37">
                  <c:v>588</c:v>
                </c:pt>
                <c:pt idx="38">
                  <c:v>526</c:v>
                </c:pt>
                <c:pt idx="39">
                  <c:v>423</c:v>
                </c:pt>
                <c:pt idx="40">
                  <c:v>-21</c:v>
                </c:pt>
                <c:pt idx="41">
                  <c:v>618</c:v>
                </c:pt>
                <c:pt idx="42">
                  <c:v>-76</c:v>
                </c:pt>
              </c:numCache>
            </c:numRef>
          </c:val>
          <c:smooth val="0"/>
          <c:extLst>
            <c:ext xmlns:c16="http://schemas.microsoft.com/office/drawing/2014/chart" uri="{C3380CC4-5D6E-409C-BE32-E72D297353CC}">
              <c16:uniqueId val="{00000000-9E67-42BF-942D-C1C3CC3709C8}"/>
            </c:ext>
          </c:extLst>
        </c:ser>
        <c:ser>
          <c:idx val="2"/>
          <c:order val="1"/>
          <c:tx>
            <c:strRef>
              <c:f>'T4'!$O$20</c:f>
              <c:strCache>
                <c:ptCount val="1"/>
                <c:pt idx="0">
                  <c:v>Ausländer</c:v>
                </c:pt>
              </c:strCache>
            </c:strRef>
          </c:tx>
          <c:spPr>
            <a:ln w="38100">
              <a:solidFill>
                <a:srgbClr val="63CA00"/>
              </a:solidFill>
              <a:prstDash val="solid"/>
            </a:ln>
          </c:spPr>
          <c:marker>
            <c:symbol val="none"/>
          </c:marker>
          <c:cat>
            <c:numRef>
              <c:f>'T4'!$M$28:$M$70</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'T4'!$O$28:$O$70</c:f>
              <c:numCache>
                <c:formatCode>General</c:formatCode>
                <c:ptCount val="43"/>
                <c:pt idx="0">
                  <c:v>848</c:v>
                </c:pt>
                <c:pt idx="1">
                  <c:v>880</c:v>
                </c:pt>
                <c:pt idx="2">
                  <c:v>857</c:v>
                </c:pt>
                <c:pt idx="3">
                  <c:v>805</c:v>
                </c:pt>
                <c:pt idx="4">
                  <c:v>829</c:v>
                </c:pt>
                <c:pt idx="5">
                  <c:v>741</c:v>
                </c:pt>
                <c:pt idx="6">
                  <c:v>685</c:v>
                </c:pt>
                <c:pt idx="7">
                  <c:v>690</c:v>
                </c:pt>
                <c:pt idx="8">
                  <c:v>831</c:v>
                </c:pt>
                <c:pt idx="9">
                  <c:v>914</c:v>
                </c:pt>
                <c:pt idx="10">
                  <c:v>967</c:v>
                </c:pt>
                <c:pt idx="11">
                  <c:v>1117</c:v>
                </c:pt>
                <c:pt idx="12">
                  <c:v>1175</c:v>
                </c:pt>
                <c:pt idx="13">
                  <c:v>1152</c:v>
                </c:pt>
                <c:pt idx="14">
                  <c:v>1242</c:v>
                </c:pt>
                <c:pt idx="15">
                  <c:v>1325</c:v>
                </c:pt>
                <c:pt idx="16">
                  <c:v>1331</c:v>
                </c:pt>
                <c:pt idx="17">
                  <c:v>1369</c:v>
                </c:pt>
                <c:pt idx="18">
                  <c:v>1333</c:v>
                </c:pt>
                <c:pt idx="19">
                  <c:v>1157</c:v>
                </c:pt>
                <c:pt idx="20">
                  <c:v>1124</c:v>
                </c:pt>
                <c:pt idx="21">
                  <c:v>1118</c:v>
                </c:pt>
                <c:pt idx="22">
                  <c:v>1170</c:v>
                </c:pt>
                <c:pt idx="23">
                  <c:v>1288</c:v>
                </c:pt>
                <c:pt idx="24">
                  <c:v>1342</c:v>
                </c:pt>
                <c:pt idx="25">
                  <c:v>1341</c:v>
                </c:pt>
                <c:pt idx="26">
                  <c:v>1167</c:v>
                </c:pt>
                <c:pt idx="27">
                  <c:v>1149</c:v>
                </c:pt>
                <c:pt idx="28">
                  <c:v>1260</c:v>
                </c:pt>
                <c:pt idx="29">
                  <c:v>1177</c:v>
                </c:pt>
                <c:pt idx="30">
                  <c:v>1335</c:v>
                </c:pt>
                <c:pt idx="31">
                  <c:v>1271</c:v>
                </c:pt>
                <c:pt idx="32">
                  <c:v>1267</c:v>
                </c:pt>
                <c:pt idx="33">
                  <c:v>1231</c:v>
                </c:pt>
                <c:pt idx="34">
                  <c:v>1332</c:v>
                </c:pt>
                <c:pt idx="35">
                  <c:v>1306</c:v>
                </c:pt>
                <c:pt idx="36">
                  <c:v>1411</c:v>
                </c:pt>
                <c:pt idx="37">
                  <c:v>1276</c:v>
                </c:pt>
                <c:pt idx="38">
                  <c:v>1270</c:v>
                </c:pt>
                <c:pt idx="39">
                  <c:v>1310</c:v>
                </c:pt>
                <c:pt idx="40">
                  <c:v>1303</c:v>
                </c:pt>
                <c:pt idx="41">
                  <c:v>1279</c:v>
                </c:pt>
                <c:pt idx="42">
                  <c:v>1232</c:v>
                </c:pt>
              </c:numCache>
            </c:numRef>
          </c:val>
          <c:smooth val="0"/>
          <c:extLst>
            <c:ext xmlns:c16="http://schemas.microsoft.com/office/drawing/2014/chart" uri="{C3380CC4-5D6E-409C-BE32-E72D297353CC}">
              <c16:uniqueId val="{00000001-9E67-42BF-942D-C1C3CC3709C8}"/>
            </c:ext>
          </c:extLst>
        </c:ser>
        <c:dLbls>
          <c:showLegendKey val="0"/>
          <c:showVal val="0"/>
          <c:showCatName val="0"/>
          <c:showSerName val="0"/>
          <c:showPercent val="0"/>
          <c:showBubbleSize val="0"/>
        </c:dLbls>
        <c:smooth val="0"/>
        <c:axId val="132166016"/>
        <c:axId val="132167552"/>
      </c:lineChart>
      <c:catAx>
        <c:axId val="132166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2167552"/>
        <c:crosses val="autoZero"/>
        <c:auto val="1"/>
        <c:lblAlgn val="ctr"/>
        <c:lblOffset val="100"/>
        <c:tickLblSkip val="5"/>
        <c:tickMarkSkip val="1"/>
        <c:noMultiLvlLbl val="0"/>
      </c:catAx>
      <c:valAx>
        <c:axId val="132167552"/>
        <c:scaling>
          <c:orientation val="minMax"/>
          <c:max val="1600"/>
          <c:min val="-800"/>
        </c:scaling>
        <c:delete val="0"/>
        <c:axPos val="l"/>
        <c:majorGridlines>
          <c:spPr>
            <a:ln w="3175">
              <a:solidFill>
                <a:srgbClr val="808080"/>
              </a:solidFill>
              <a:prstDash val="solid"/>
            </a:ln>
          </c:spPr>
        </c:majorGridlines>
        <c:title>
          <c:tx>
            <c:rich>
              <a:bodyPr rot="0" vert="horz"/>
              <a:lstStyle/>
              <a:p>
                <a:pPr>
                  <a:defRPr sz="900"/>
                </a:pPr>
                <a:r>
                  <a:rPr lang="de-CH" sz="900"/>
                  <a:t>Anzahl Personen</a:t>
                </a:r>
              </a:p>
            </c:rich>
          </c:tx>
          <c:layout>
            <c:manualLayout>
              <c:xMode val="edge"/>
              <c:yMode val="edge"/>
              <c:x val="1.9994569644311701E-2"/>
              <c:y val="0.1196424115223885"/>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2166016"/>
        <c:crosses val="autoZero"/>
        <c:crossBetween val="midCat"/>
        <c:majorUnit val="400"/>
      </c:valAx>
      <c:spPr>
        <a:noFill/>
        <a:ln>
          <a:solidFill>
            <a:srgbClr val="808080"/>
          </a:solidFill>
        </a:ln>
      </c:spPr>
    </c:plotArea>
    <c:legend>
      <c:legendPos val="r"/>
      <c:layout>
        <c:manualLayout>
          <c:xMode val="edge"/>
          <c:yMode val="edge"/>
          <c:x val="0.34256506318452934"/>
          <c:y val="0.89846505510662356"/>
          <c:w val="0.33968670928582062"/>
          <c:h val="5.0431836064255636E-2"/>
        </c:manualLayout>
      </c:layout>
      <c:overlay val="0"/>
      <c:spPr>
        <a:no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Allgemeine Fruchtbarkeitsziffern nach Nationalität, 1941–2022</a:t>
            </a:r>
          </a:p>
        </c:rich>
      </c:tx>
      <c:layout>
        <c:manualLayout>
          <c:xMode val="edge"/>
          <c:yMode val="edge"/>
          <c:x val="0.21381135100284038"/>
          <c:y val="3.5244545658355844E-2"/>
        </c:manualLayout>
      </c:layout>
      <c:overlay val="0"/>
      <c:spPr>
        <a:noFill/>
        <a:ln w="25400">
          <a:noFill/>
        </a:ln>
      </c:spPr>
    </c:title>
    <c:autoTitleDeleted val="0"/>
    <c:plotArea>
      <c:layout>
        <c:manualLayout>
          <c:layoutTarget val="inner"/>
          <c:xMode val="edge"/>
          <c:yMode val="edge"/>
          <c:x val="8.0534120734908135E-2"/>
          <c:y val="0.19632361744255653"/>
          <c:w val="0.88706649168853879"/>
          <c:h val="0.67519500851867198"/>
        </c:manualLayout>
      </c:layout>
      <c:lineChart>
        <c:grouping val="standard"/>
        <c:varyColors val="0"/>
        <c:ser>
          <c:idx val="0"/>
          <c:order val="0"/>
          <c:tx>
            <c:strRef>
              <c:f>'T5'!$S$64</c:f>
              <c:strCache>
                <c:ptCount val="1"/>
                <c:pt idx="0">
                  <c:v>Gesamtbevölkerung</c:v>
                </c:pt>
              </c:strCache>
            </c:strRef>
          </c:tx>
          <c:spPr>
            <a:ln w="38100">
              <a:solidFill>
                <a:srgbClr val="00B0F0"/>
              </a:solidFill>
              <a:prstDash val="solid"/>
            </a:ln>
          </c:spPr>
          <c:marker>
            <c:symbol val="none"/>
          </c:marker>
          <c:cat>
            <c:numRef>
              <c:f>'T5'!$R$65:$R$146</c:f>
              <c:numCache>
                <c:formatCode>General</c:formatCode>
                <c:ptCount val="82"/>
                <c:pt idx="0">
                  <c:v>1941</c:v>
                </c:pt>
                <c:pt idx="1">
                  <c:v>1942</c:v>
                </c:pt>
                <c:pt idx="2">
                  <c:v>1943</c:v>
                </c:pt>
                <c:pt idx="3">
                  <c:v>1944</c:v>
                </c:pt>
                <c:pt idx="4">
                  <c:v>1945</c:v>
                </c:pt>
                <c:pt idx="5">
                  <c:v>1946</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pt idx="22">
                  <c:v>1963</c:v>
                </c:pt>
                <c:pt idx="23">
                  <c:v>1964</c:v>
                </c:pt>
                <c:pt idx="24">
                  <c:v>1965</c:v>
                </c:pt>
                <c:pt idx="25">
                  <c:v>1966</c:v>
                </c:pt>
                <c:pt idx="26">
                  <c:v>1967</c:v>
                </c:pt>
                <c:pt idx="27">
                  <c:v>1968</c:v>
                </c:pt>
                <c:pt idx="28">
                  <c:v>1969</c:v>
                </c:pt>
                <c:pt idx="29">
                  <c:v>1970</c:v>
                </c:pt>
                <c:pt idx="30">
                  <c:v>1971</c:v>
                </c:pt>
                <c:pt idx="31">
                  <c:v>1972</c:v>
                </c:pt>
                <c:pt idx="32">
                  <c:v>1973</c:v>
                </c:pt>
                <c:pt idx="33">
                  <c:v>1974</c:v>
                </c:pt>
                <c:pt idx="34">
                  <c:v>1975</c:v>
                </c:pt>
                <c:pt idx="35">
                  <c:v>1976</c:v>
                </c:pt>
                <c:pt idx="36">
                  <c:v>1977</c:v>
                </c:pt>
                <c:pt idx="37">
                  <c:v>1978</c:v>
                </c:pt>
                <c:pt idx="38">
                  <c:v>1979</c:v>
                </c:pt>
                <c:pt idx="39">
                  <c:v>1980</c:v>
                </c:pt>
                <c:pt idx="40">
                  <c:v>1981</c:v>
                </c:pt>
                <c:pt idx="41">
                  <c:v>1982</c:v>
                </c:pt>
                <c:pt idx="42">
                  <c:v>1983</c:v>
                </c:pt>
                <c:pt idx="43">
                  <c:v>1984</c:v>
                </c:pt>
                <c:pt idx="44">
                  <c:v>1985</c:v>
                </c:pt>
                <c:pt idx="45">
                  <c:v>1986</c:v>
                </c:pt>
                <c:pt idx="46">
                  <c:v>1987</c:v>
                </c:pt>
                <c:pt idx="47">
                  <c:v>1988</c:v>
                </c:pt>
                <c:pt idx="48">
                  <c:v>1989</c:v>
                </c:pt>
                <c:pt idx="49">
                  <c:v>1990</c:v>
                </c:pt>
                <c:pt idx="50">
                  <c:v>1991</c:v>
                </c:pt>
                <c:pt idx="51">
                  <c:v>1992</c:v>
                </c:pt>
                <c:pt idx="52">
                  <c:v>1993</c:v>
                </c:pt>
                <c:pt idx="53">
                  <c:v>1994</c:v>
                </c:pt>
                <c:pt idx="54">
                  <c:v>1995</c:v>
                </c:pt>
                <c:pt idx="55">
                  <c:v>1996</c:v>
                </c:pt>
                <c:pt idx="56">
                  <c:v>1997</c:v>
                </c:pt>
                <c:pt idx="57">
                  <c:v>1998</c:v>
                </c:pt>
                <c:pt idx="58">
                  <c:v>1999</c:v>
                </c:pt>
                <c:pt idx="59">
                  <c:v>2000</c:v>
                </c:pt>
                <c:pt idx="60">
                  <c:v>2001</c:v>
                </c:pt>
                <c:pt idx="61">
                  <c:v>2002</c:v>
                </c:pt>
                <c:pt idx="62">
                  <c:v>2003</c:v>
                </c:pt>
                <c:pt idx="63">
                  <c:v>2004</c:v>
                </c:pt>
                <c:pt idx="64">
                  <c:v>2005</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79">
                  <c:v>2020</c:v>
                </c:pt>
                <c:pt idx="80">
                  <c:v>2021</c:v>
                </c:pt>
                <c:pt idx="81">
                  <c:v>2022</c:v>
                </c:pt>
              </c:numCache>
            </c:numRef>
          </c:cat>
          <c:val>
            <c:numRef>
              <c:f>'T5'!$S$65:$S$146</c:f>
              <c:numCache>
                <c:formatCode>0.0</c:formatCode>
                <c:ptCount val="82"/>
                <c:pt idx="0">
                  <c:v>713</c:v>
                </c:pt>
                <c:pt idx="10">
                  <c:v>823</c:v>
                </c:pt>
                <c:pt idx="20">
                  <c:v>878</c:v>
                </c:pt>
                <c:pt idx="30">
                  <c:v>715</c:v>
                </c:pt>
                <c:pt idx="32">
                  <c:v>576.29999999999995</c:v>
                </c:pt>
                <c:pt idx="33">
                  <c:v>565.6</c:v>
                </c:pt>
                <c:pt idx="34">
                  <c:v>534.79999999999995</c:v>
                </c:pt>
                <c:pt idx="35">
                  <c:v>500.1</c:v>
                </c:pt>
                <c:pt idx="36">
                  <c:v>487.4</c:v>
                </c:pt>
                <c:pt idx="37">
                  <c:v>474.3</c:v>
                </c:pt>
                <c:pt idx="38">
                  <c:v>477.3</c:v>
                </c:pt>
                <c:pt idx="39">
                  <c:v>487.7</c:v>
                </c:pt>
                <c:pt idx="40">
                  <c:v>504.2</c:v>
                </c:pt>
                <c:pt idx="41">
                  <c:v>488.4</c:v>
                </c:pt>
                <c:pt idx="42">
                  <c:v>470.2</c:v>
                </c:pt>
                <c:pt idx="43">
                  <c:v>484.7</c:v>
                </c:pt>
                <c:pt idx="44">
                  <c:v>463</c:v>
                </c:pt>
                <c:pt idx="45">
                  <c:v>462.9</c:v>
                </c:pt>
                <c:pt idx="46">
                  <c:v>457.3</c:v>
                </c:pt>
                <c:pt idx="47">
                  <c:v>479.6</c:v>
                </c:pt>
                <c:pt idx="48">
                  <c:v>486.1</c:v>
                </c:pt>
                <c:pt idx="49">
                  <c:v>478.2</c:v>
                </c:pt>
                <c:pt idx="50">
                  <c:v>481.3</c:v>
                </c:pt>
                <c:pt idx="51">
                  <c:v>482.6</c:v>
                </c:pt>
                <c:pt idx="52">
                  <c:v>458.9</c:v>
                </c:pt>
                <c:pt idx="53">
                  <c:v>456.2</c:v>
                </c:pt>
                <c:pt idx="54">
                  <c:v>453.2</c:v>
                </c:pt>
                <c:pt idx="55">
                  <c:v>454.9</c:v>
                </c:pt>
                <c:pt idx="56">
                  <c:v>447.6</c:v>
                </c:pt>
                <c:pt idx="57">
                  <c:v>427.3</c:v>
                </c:pt>
                <c:pt idx="58">
                  <c:v>403.3</c:v>
                </c:pt>
                <c:pt idx="59">
                  <c:v>394.6</c:v>
                </c:pt>
                <c:pt idx="60">
                  <c:v>373.2</c:v>
                </c:pt>
                <c:pt idx="61">
                  <c:v>377.7</c:v>
                </c:pt>
                <c:pt idx="62">
                  <c:v>377.2</c:v>
                </c:pt>
                <c:pt idx="63">
                  <c:v>381.9</c:v>
                </c:pt>
                <c:pt idx="64">
                  <c:v>382.9</c:v>
                </c:pt>
                <c:pt idx="65">
                  <c:v>382.4</c:v>
                </c:pt>
                <c:pt idx="66">
                  <c:v>378.9</c:v>
                </c:pt>
                <c:pt idx="67">
                  <c:v>398</c:v>
                </c:pt>
                <c:pt idx="68">
                  <c:v>390.7</c:v>
                </c:pt>
                <c:pt idx="69">
                  <c:v>417.3</c:v>
                </c:pt>
                <c:pt idx="70">
                  <c:v>399.5</c:v>
                </c:pt>
                <c:pt idx="71">
                  <c:v>409.2</c:v>
                </c:pt>
                <c:pt idx="72">
                  <c:v>408.9</c:v>
                </c:pt>
                <c:pt idx="73">
                  <c:v>424.6</c:v>
                </c:pt>
                <c:pt idx="74">
                  <c:v>431</c:v>
                </c:pt>
                <c:pt idx="75">
                  <c:v>445.7</c:v>
                </c:pt>
                <c:pt idx="76">
                  <c:v>438.00900000000001</c:v>
                </c:pt>
                <c:pt idx="77">
                  <c:v>439.5</c:v>
                </c:pt>
                <c:pt idx="78">
                  <c:v>443.8</c:v>
                </c:pt>
                <c:pt idx="79">
                  <c:v>451.9</c:v>
                </c:pt>
                <c:pt idx="80">
                  <c:v>479.2</c:v>
                </c:pt>
                <c:pt idx="81">
                  <c:v>431.7</c:v>
                </c:pt>
              </c:numCache>
            </c:numRef>
          </c:val>
          <c:smooth val="0"/>
          <c:extLst>
            <c:ext xmlns:c16="http://schemas.microsoft.com/office/drawing/2014/chart" uri="{C3380CC4-5D6E-409C-BE32-E72D297353CC}">
              <c16:uniqueId val="{00000000-D678-4AD2-9E82-8E4E7D50EED7}"/>
            </c:ext>
          </c:extLst>
        </c:ser>
        <c:ser>
          <c:idx val="1"/>
          <c:order val="1"/>
          <c:tx>
            <c:strRef>
              <c:f>'T5'!$T$64</c:f>
              <c:strCache>
                <c:ptCount val="1"/>
                <c:pt idx="0">
                  <c:v>Schweizer</c:v>
                </c:pt>
              </c:strCache>
            </c:strRef>
          </c:tx>
          <c:spPr>
            <a:ln w="38100">
              <a:solidFill>
                <a:srgbClr val="FFD900"/>
              </a:solidFill>
              <a:prstDash val="solid"/>
            </a:ln>
          </c:spPr>
          <c:marker>
            <c:symbol val="none"/>
          </c:marker>
          <c:cat>
            <c:numRef>
              <c:f>'T5'!$R$65:$R$146</c:f>
              <c:numCache>
                <c:formatCode>General</c:formatCode>
                <c:ptCount val="82"/>
                <c:pt idx="0">
                  <c:v>1941</c:v>
                </c:pt>
                <c:pt idx="1">
                  <c:v>1942</c:v>
                </c:pt>
                <c:pt idx="2">
                  <c:v>1943</c:v>
                </c:pt>
                <c:pt idx="3">
                  <c:v>1944</c:v>
                </c:pt>
                <c:pt idx="4">
                  <c:v>1945</c:v>
                </c:pt>
                <c:pt idx="5">
                  <c:v>1946</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pt idx="22">
                  <c:v>1963</c:v>
                </c:pt>
                <c:pt idx="23">
                  <c:v>1964</c:v>
                </c:pt>
                <c:pt idx="24">
                  <c:v>1965</c:v>
                </c:pt>
                <c:pt idx="25">
                  <c:v>1966</c:v>
                </c:pt>
                <c:pt idx="26">
                  <c:v>1967</c:v>
                </c:pt>
                <c:pt idx="27">
                  <c:v>1968</c:v>
                </c:pt>
                <c:pt idx="28">
                  <c:v>1969</c:v>
                </c:pt>
                <c:pt idx="29">
                  <c:v>1970</c:v>
                </c:pt>
                <c:pt idx="30">
                  <c:v>1971</c:v>
                </c:pt>
                <c:pt idx="31">
                  <c:v>1972</c:v>
                </c:pt>
                <c:pt idx="32">
                  <c:v>1973</c:v>
                </c:pt>
                <c:pt idx="33">
                  <c:v>1974</c:v>
                </c:pt>
                <c:pt idx="34">
                  <c:v>1975</c:v>
                </c:pt>
                <c:pt idx="35">
                  <c:v>1976</c:v>
                </c:pt>
                <c:pt idx="36">
                  <c:v>1977</c:v>
                </c:pt>
                <c:pt idx="37">
                  <c:v>1978</c:v>
                </c:pt>
                <c:pt idx="38">
                  <c:v>1979</c:v>
                </c:pt>
                <c:pt idx="39">
                  <c:v>1980</c:v>
                </c:pt>
                <c:pt idx="40">
                  <c:v>1981</c:v>
                </c:pt>
                <c:pt idx="41">
                  <c:v>1982</c:v>
                </c:pt>
                <c:pt idx="42">
                  <c:v>1983</c:v>
                </c:pt>
                <c:pt idx="43">
                  <c:v>1984</c:v>
                </c:pt>
                <c:pt idx="44">
                  <c:v>1985</c:v>
                </c:pt>
                <c:pt idx="45">
                  <c:v>1986</c:v>
                </c:pt>
                <c:pt idx="46">
                  <c:v>1987</c:v>
                </c:pt>
                <c:pt idx="47">
                  <c:v>1988</c:v>
                </c:pt>
                <c:pt idx="48">
                  <c:v>1989</c:v>
                </c:pt>
                <c:pt idx="49">
                  <c:v>1990</c:v>
                </c:pt>
                <c:pt idx="50">
                  <c:v>1991</c:v>
                </c:pt>
                <c:pt idx="51">
                  <c:v>1992</c:v>
                </c:pt>
                <c:pt idx="52">
                  <c:v>1993</c:v>
                </c:pt>
                <c:pt idx="53">
                  <c:v>1994</c:v>
                </c:pt>
                <c:pt idx="54">
                  <c:v>1995</c:v>
                </c:pt>
                <c:pt idx="55">
                  <c:v>1996</c:v>
                </c:pt>
                <c:pt idx="56">
                  <c:v>1997</c:v>
                </c:pt>
                <c:pt idx="57">
                  <c:v>1998</c:v>
                </c:pt>
                <c:pt idx="58">
                  <c:v>1999</c:v>
                </c:pt>
                <c:pt idx="59">
                  <c:v>2000</c:v>
                </c:pt>
                <c:pt idx="60">
                  <c:v>2001</c:v>
                </c:pt>
                <c:pt idx="61">
                  <c:v>2002</c:v>
                </c:pt>
                <c:pt idx="62">
                  <c:v>2003</c:v>
                </c:pt>
                <c:pt idx="63">
                  <c:v>2004</c:v>
                </c:pt>
                <c:pt idx="64">
                  <c:v>2005</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79">
                  <c:v>2020</c:v>
                </c:pt>
                <c:pt idx="80">
                  <c:v>2021</c:v>
                </c:pt>
                <c:pt idx="81">
                  <c:v>2022</c:v>
                </c:pt>
              </c:numCache>
            </c:numRef>
          </c:cat>
          <c:val>
            <c:numRef>
              <c:f>'T5'!$T$65:$T$146</c:f>
              <c:numCache>
                <c:formatCode>0.0</c:formatCode>
                <c:ptCount val="82"/>
                <c:pt idx="0">
                  <c:v>721</c:v>
                </c:pt>
                <c:pt idx="10">
                  <c:v>860</c:v>
                </c:pt>
                <c:pt idx="20">
                  <c:v>870</c:v>
                </c:pt>
                <c:pt idx="30">
                  <c:v>608</c:v>
                </c:pt>
                <c:pt idx="32">
                  <c:v>469.1</c:v>
                </c:pt>
                <c:pt idx="33">
                  <c:v>462.7</c:v>
                </c:pt>
                <c:pt idx="34">
                  <c:v>437.2</c:v>
                </c:pt>
                <c:pt idx="35">
                  <c:v>430.7</c:v>
                </c:pt>
                <c:pt idx="36">
                  <c:v>432.3</c:v>
                </c:pt>
                <c:pt idx="37">
                  <c:v>448.2</c:v>
                </c:pt>
                <c:pt idx="38">
                  <c:v>459.2</c:v>
                </c:pt>
                <c:pt idx="39">
                  <c:v>473.5</c:v>
                </c:pt>
                <c:pt idx="40">
                  <c:v>487.7</c:v>
                </c:pt>
                <c:pt idx="41">
                  <c:v>477.3</c:v>
                </c:pt>
                <c:pt idx="42">
                  <c:v>462.6</c:v>
                </c:pt>
                <c:pt idx="43">
                  <c:v>477.4</c:v>
                </c:pt>
                <c:pt idx="44">
                  <c:v>459.5</c:v>
                </c:pt>
                <c:pt idx="45">
                  <c:v>465.8</c:v>
                </c:pt>
                <c:pt idx="46">
                  <c:v>458</c:v>
                </c:pt>
                <c:pt idx="47">
                  <c:v>475.7</c:v>
                </c:pt>
                <c:pt idx="48">
                  <c:v>477</c:v>
                </c:pt>
                <c:pt idx="49">
                  <c:v>468.4</c:v>
                </c:pt>
                <c:pt idx="50">
                  <c:v>459.4</c:v>
                </c:pt>
                <c:pt idx="51">
                  <c:v>461.7</c:v>
                </c:pt>
                <c:pt idx="52">
                  <c:v>436.8</c:v>
                </c:pt>
                <c:pt idx="53">
                  <c:v>432</c:v>
                </c:pt>
                <c:pt idx="54">
                  <c:v>421.8</c:v>
                </c:pt>
                <c:pt idx="55">
                  <c:v>425.7</c:v>
                </c:pt>
                <c:pt idx="56">
                  <c:v>417</c:v>
                </c:pt>
                <c:pt idx="57">
                  <c:v>393.7</c:v>
                </c:pt>
                <c:pt idx="58">
                  <c:v>381.1</c:v>
                </c:pt>
                <c:pt idx="59">
                  <c:v>372.7</c:v>
                </c:pt>
                <c:pt idx="60">
                  <c:v>351.3</c:v>
                </c:pt>
                <c:pt idx="61">
                  <c:v>356</c:v>
                </c:pt>
                <c:pt idx="62">
                  <c:v>348</c:v>
                </c:pt>
                <c:pt idx="63">
                  <c:v>349.2</c:v>
                </c:pt>
                <c:pt idx="64">
                  <c:v>355.2</c:v>
                </c:pt>
                <c:pt idx="65">
                  <c:v>369.5</c:v>
                </c:pt>
                <c:pt idx="66">
                  <c:v>364.4</c:v>
                </c:pt>
                <c:pt idx="67">
                  <c:v>386.7</c:v>
                </c:pt>
                <c:pt idx="68">
                  <c:v>383.1</c:v>
                </c:pt>
                <c:pt idx="69">
                  <c:v>408.3</c:v>
                </c:pt>
                <c:pt idx="70">
                  <c:v>392.8</c:v>
                </c:pt>
                <c:pt idx="71">
                  <c:v>409.2</c:v>
                </c:pt>
                <c:pt idx="72">
                  <c:v>412</c:v>
                </c:pt>
                <c:pt idx="73">
                  <c:v>427.2</c:v>
                </c:pt>
                <c:pt idx="74">
                  <c:v>439.5</c:v>
                </c:pt>
                <c:pt idx="75">
                  <c:v>453.5</c:v>
                </c:pt>
                <c:pt idx="76">
                  <c:v>457.35500000000002</c:v>
                </c:pt>
                <c:pt idx="77">
                  <c:v>455.6</c:v>
                </c:pt>
                <c:pt idx="78">
                  <c:v>465.2</c:v>
                </c:pt>
                <c:pt idx="79">
                  <c:v>471</c:v>
                </c:pt>
                <c:pt idx="80">
                  <c:v>510</c:v>
                </c:pt>
                <c:pt idx="81">
                  <c:v>457.6</c:v>
                </c:pt>
              </c:numCache>
            </c:numRef>
          </c:val>
          <c:smooth val="0"/>
          <c:extLst>
            <c:ext xmlns:c16="http://schemas.microsoft.com/office/drawing/2014/chart" uri="{C3380CC4-5D6E-409C-BE32-E72D297353CC}">
              <c16:uniqueId val="{00000001-D678-4AD2-9E82-8E4E7D50EED7}"/>
            </c:ext>
          </c:extLst>
        </c:ser>
        <c:ser>
          <c:idx val="2"/>
          <c:order val="2"/>
          <c:tx>
            <c:strRef>
              <c:f>'T5'!$U$64</c:f>
              <c:strCache>
                <c:ptCount val="1"/>
                <c:pt idx="0">
                  <c:v>Ausländer</c:v>
                </c:pt>
              </c:strCache>
            </c:strRef>
          </c:tx>
          <c:spPr>
            <a:ln w="38100">
              <a:solidFill>
                <a:srgbClr val="63CA00"/>
              </a:solidFill>
              <a:prstDash val="solid"/>
            </a:ln>
          </c:spPr>
          <c:marker>
            <c:symbol val="none"/>
          </c:marker>
          <c:cat>
            <c:numRef>
              <c:f>'T5'!$R$65:$R$146</c:f>
              <c:numCache>
                <c:formatCode>General</c:formatCode>
                <c:ptCount val="82"/>
                <c:pt idx="0">
                  <c:v>1941</c:v>
                </c:pt>
                <c:pt idx="1">
                  <c:v>1942</c:v>
                </c:pt>
                <c:pt idx="2">
                  <c:v>1943</c:v>
                </c:pt>
                <c:pt idx="3">
                  <c:v>1944</c:v>
                </c:pt>
                <c:pt idx="4">
                  <c:v>1945</c:v>
                </c:pt>
                <c:pt idx="5">
                  <c:v>1946</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pt idx="22">
                  <c:v>1963</c:v>
                </c:pt>
                <c:pt idx="23">
                  <c:v>1964</c:v>
                </c:pt>
                <c:pt idx="24">
                  <c:v>1965</c:v>
                </c:pt>
                <c:pt idx="25">
                  <c:v>1966</c:v>
                </c:pt>
                <c:pt idx="26">
                  <c:v>1967</c:v>
                </c:pt>
                <c:pt idx="27">
                  <c:v>1968</c:v>
                </c:pt>
                <c:pt idx="28">
                  <c:v>1969</c:v>
                </c:pt>
                <c:pt idx="29">
                  <c:v>1970</c:v>
                </c:pt>
                <c:pt idx="30">
                  <c:v>1971</c:v>
                </c:pt>
                <c:pt idx="31">
                  <c:v>1972</c:v>
                </c:pt>
                <c:pt idx="32">
                  <c:v>1973</c:v>
                </c:pt>
                <c:pt idx="33">
                  <c:v>1974</c:v>
                </c:pt>
                <c:pt idx="34">
                  <c:v>1975</c:v>
                </c:pt>
                <c:pt idx="35">
                  <c:v>1976</c:v>
                </c:pt>
                <c:pt idx="36">
                  <c:v>1977</c:v>
                </c:pt>
                <c:pt idx="37">
                  <c:v>1978</c:v>
                </c:pt>
                <c:pt idx="38">
                  <c:v>1979</c:v>
                </c:pt>
                <c:pt idx="39">
                  <c:v>1980</c:v>
                </c:pt>
                <c:pt idx="40">
                  <c:v>1981</c:v>
                </c:pt>
                <c:pt idx="41">
                  <c:v>1982</c:v>
                </c:pt>
                <c:pt idx="42">
                  <c:v>1983</c:v>
                </c:pt>
                <c:pt idx="43">
                  <c:v>1984</c:v>
                </c:pt>
                <c:pt idx="44">
                  <c:v>1985</c:v>
                </c:pt>
                <c:pt idx="45">
                  <c:v>1986</c:v>
                </c:pt>
                <c:pt idx="46">
                  <c:v>1987</c:v>
                </c:pt>
                <c:pt idx="47">
                  <c:v>1988</c:v>
                </c:pt>
                <c:pt idx="48">
                  <c:v>1989</c:v>
                </c:pt>
                <c:pt idx="49">
                  <c:v>1990</c:v>
                </c:pt>
                <c:pt idx="50">
                  <c:v>1991</c:v>
                </c:pt>
                <c:pt idx="51">
                  <c:v>1992</c:v>
                </c:pt>
                <c:pt idx="52">
                  <c:v>1993</c:v>
                </c:pt>
                <c:pt idx="53">
                  <c:v>1994</c:v>
                </c:pt>
                <c:pt idx="54">
                  <c:v>1995</c:v>
                </c:pt>
                <c:pt idx="55">
                  <c:v>1996</c:v>
                </c:pt>
                <c:pt idx="56">
                  <c:v>1997</c:v>
                </c:pt>
                <c:pt idx="57">
                  <c:v>1998</c:v>
                </c:pt>
                <c:pt idx="58">
                  <c:v>1999</c:v>
                </c:pt>
                <c:pt idx="59">
                  <c:v>2000</c:v>
                </c:pt>
                <c:pt idx="60">
                  <c:v>2001</c:v>
                </c:pt>
                <c:pt idx="61">
                  <c:v>2002</c:v>
                </c:pt>
                <c:pt idx="62">
                  <c:v>2003</c:v>
                </c:pt>
                <c:pt idx="63">
                  <c:v>2004</c:v>
                </c:pt>
                <c:pt idx="64">
                  <c:v>2005</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79">
                  <c:v>2020</c:v>
                </c:pt>
                <c:pt idx="80">
                  <c:v>2021</c:v>
                </c:pt>
                <c:pt idx="81">
                  <c:v>2022</c:v>
                </c:pt>
              </c:numCache>
            </c:numRef>
          </c:cat>
          <c:val>
            <c:numRef>
              <c:f>'T5'!$U$65:$U$146</c:f>
              <c:numCache>
                <c:formatCode>0.0</c:formatCode>
                <c:ptCount val="82"/>
                <c:pt idx="32">
                  <c:v>1019</c:v>
                </c:pt>
                <c:pt idx="33">
                  <c:v>992.9</c:v>
                </c:pt>
                <c:pt idx="34">
                  <c:v>963.7</c:v>
                </c:pt>
                <c:pt idx="35">
                  <c:v>845.9</c:v>
                </c:pt>
                <c:pt idx="36">
                  <c:v>780.7</c:v>
                </c:pt>
                <c:pt idx="37">
                  <c:v>617.9</c:v>
                </c:pt>
                <c:pt idx="38">
                  <c:v>577.1</c:v>
                </c:pt>
                <c:pt idx="39">
                  <c:v>566.29999999999995</c:v>
                </c:pt>
                <c:pt idx="40">
                  <c:v>594.79999999999995</c:v>
                </c:pt>
                <c:pt idx="41">
                  <c:v>548.79999999999995</c:v>
                </c:pt>
                <c:pt idx="42">
                  <c:v>511.9</c:v>
                </c:pt>
                <c:pt idx="43">
                  <c:v>525.29999999999995</c:v>
                </c:pt>
                <c:pt idx="44">
                  <c:v>482.2</c:v>
                </c:pt>
                <c:pt idx="45">
                  <c:v>447</c:v>
                </c:pt>
                <c:pt idx="46">
                  <c:v>453.1</c:v>
                </c:pt>
                <c:pt idx="47">
                  <c:v>500.4</c:v>
                </c:pt>
                <c:pt idx="48">
                  <c:v>533.79999999999995</c:v>
                </c:pt>
                <c:pt idx="49">
                  <c:v>527.5</c:v>
                </c:pt>
                <c:pt idx="50">
                  <c:v>587.6</c:v>
                </c:pt>
                <c:pt idx="51">
                  <c:v>578.29999999999995</c:v>
                </c:pt>
                <c:pt idx="52">
                  <c:v>554.6</c:v>
                </c:pt>
                <c:pt idx="53">
                  <c:v>556.4</c:v>
                </c:pt>
                <c:pt idx="54">
                  <c:v>577.1</c:v>
                </c:pt>
                <c:pt idx="55">
                  <c:v>568.1</c:v>
                </c:pt>
                <c:pt idx="56">
                  <c:v>564.4</c:v>
                </c:pt>
                <c:pt idx="57">
                  <c:v>554.6</c:v>
                </c:pt>
                <c:pt idx="58">
                  <c:v>483.4</c:v>
                </c:pt>
                <c:pt idx="59">
                  <c:v>457.3</c:v>
                </c:pt>
                <c:pt idx="60">
                  <c:v>450.9</c:v>
                </c:pt>
                <c:pt idx="61">
                  <c:v>451.9</c:v>
                </c:pt>
                <c:pt idx="62">
                  <c:v>474</c:v>
                </c:pt>
                <c:pt idx="63">
                  <c:v>488.5</c:v>
                </c:pt>
                <c:pt idx="64">
                  <c:v>472</c:v>
                </c:pt>
                <c:pt idx="65">
                  <c:v>430.5</c:v>
                </c:pt>
                <c:pt idx="66">
                  <c:v>424.2</c:v>
                </c:pt>
                <c:pt idx="67">
                  <c:v>432.1</c:v>
                </c:pt>
                <c:pt idx="68">
                  <c:v>412.9</c:v>
                </c:pt>
                <c:pt idx="69">
                  <c:v>443.1</c:v>
                </c:pt>
                <c:pt idx="70">
                  <c:v>418.3</c:v>
                </c:pt>
                <c:pt idx="71">
                  <c:v>409.2</c:v>
                </c:pt>
                <c:pt idx="72">
                  <c:v>400.7</c:v>
                </c:pt>
                <c:pt idx="73">
                  <c:v>418.1</c:v>
                </c:pt>
                <c:pt idx="74">
                  <c:v>409.7</c:v>
                </c:pt>
                <c:pt idx="75">
                  <c:v>426.7</c:v>
                </c:pt>
                <c:pt idx="76">
                  <c:v>392.43700000000001</c:v>
                </c:pt>
                <c:pt idx="77">
                  <c:v>401.9</c:v>
                </c:pt>
                <c:pt idx="78">
                  <c:v>394.4</c:v>
                </c:pt>
                <c:pt idx="79">
                  <c:v>408.8</c:v>
                </c:pt>
                <c:pt idx="80">
                  <c:v>411.8</c:v>
                </c:pt>
                <c:pt idx="81">
                  <c:v>376.3</c:v>
                </c:pt>
              </c:numCache>
            </c:numRef>
          </c:val>
          <c:smooth val="0"/>
          <c:extLst>
            <c:ext xmlns:c16="http://schemas.microsoft.com/office/drawing/2014/chart" uri="{C3380CC4-5D6E-409C-BE32-E72D297353CC}">
              <c16:uniqueId val="{00000002-D678-4AD2-9E82-8E4E7D50EED7}"/>
            </c:ext>
          </c:extLst>
        </c:ser>
        <c:dLbls>
          <c:showLegendKey val="0"/>
          <c:showVal val="0"/>
          <c:showCatName val="0"/>
          <c:showSerName val="0"/>
          <c:showPercent val="0"/>
          <c:showBubbleSize val="0"/>
        </c:dLbls>
        <c:smooth val="0"/>
        <c:axId val="134934528"/>
        <c:axId val="134936064"/>
      </c:lineChart>
      <c:catAx>
        <c:axId val="134934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4936064"/>
        <c:crosses val="autoZero"/>
        <c:auto val="1"/>
        <c:lblAlgn val="ctr"/>
        <c:lblOffset val="100"/>
        <c:tickLblSkip val="10"/>
        <c:tickMarkSkip val="1"/>
        <c:noMultiLvlLbl val="0"/>
      </c:catAx>
      <c:valAx>
        <c:axId val="134936064"/>
        <c:scaling>
          <c:orientation val="minMax"/>
          <c:max val="1200"/>
        </c:scaling>
        <c:delete val="0"/>
        <c:axPos val="l"/>
        <c:majorGridlines>
          <c:spPr>
            <a:ln w="3175">
              <a:solidFill>
                <a:srgbClr val="000000"/>
              </a:solidFill>
              <a:prstDash val="solid"/>
            </a:ln>
          </c:spPr>
        </c:majorGridlines>
        <c:title>
          <c:tx>
            <c:rich>
              <a:bodyPr rot="0" vert="horz"/>
              <a:lstStyle/>
              <a:p>
                <a:pPr algn="l">
                  <a:defRPr sz="900"/>
                </a:pPr>
                <a:r>
                  <a:rPr lang="de-CH" sz="900"/>
                  <a:t>Allgemeine Fruchtbarkeitsziffer</a:t>
                </a:r>
              </a:p>
            </c:rich>
          </c:tx>
          <c:layout>
            <c:manualLayout>
              <c:xMode val="edge"/>
              <c:yMode val="edge"/>
              <c:x val="3.5128680315936349E-2"/>
              <c:y val="0.102620858770921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4934528"/>
        <c:crosses val="autoZero"/>
        <c:crossBetween val="between"/>
      </c:valAx>
      <c:spPr>
        <a:noFill/>
        <a:ln w="12700">
          <a:solidFill>
            <a:srgbClr val="808080"/>
          </a:solidFill>
          <a:prstDash val="solid"/>
        </a:ln>
      </c:spPr>
    </c:plotArea>
    <c:legend>
      <c:legendPos val="r"/>
      <c:layout>
        <c:manualLayout>
          <c:xMode val="edge"/>
          <c:yMode val="edge"/>
          <c:x val="8.1519526926604052E-2"/>
          <c:y val="0.65447928383952014"/>
          <c:w val="0.25568339499731213"/>
          <c:h val="0.11700202008569749"/>
        </c:manualLayout>
      </c:layout>
      <c:overlay val="0"/>
      <c:spPr>
        <a:solidFill>
          <a:schemeClr val="bg1"/>
        </a:solid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0"/>
    <c:dispBlanksAs val="span"/>
    <c:showDLblsOverMax val="0"/>
  </c:chart>
  <c:spPr>
    <a:solidFill>
      <a:srgbClr val="FFFFFF"/>
    </a:solidFill>
    <a:ln w="3175">
      <a:solidFill>
        <a:srgbClr val="000000"/>
      </a:solidFill>
      <a:prstDash val="solid"/>
    </a:ln>
  </c:spPr>
  <c:txPr>
    <a:bodyPr/>
    <a:lstStyle/>
    <a:p>
      <a:pPr>
        <a:defRPr sz="975"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pPr>
            <a:r>
              <a:rPr lang="de-CH" sz="1200" b="1"/>
              <a:t>Wanderungsbilanz</a:t>
            </a:r>
            <a:r>
              <a:rPr lang="de-CH" sz="1200" b="1" baseline="0"/>
              <a:t> nach Zuzugs- und Wegzugsregion</a:t>
            </a:r>
            <a:r>
              <a:rPr lang="de-CH" sz="1200" b="1" baseline="30000"/>
              <a:t>1</a:t>
            </a:r>
            <a:r>
              <a:rPr lang="de-CH" sz="1200" b="1" baseline="0"/>
              <a:t>, 1980–2022</a:t>
            </a:r>
            <a:endParaRPr lang="de-CH" sz="1200" b="1"/>
          </a:p>
        </c:rich>
      </c:tx>
      <c:layout/>
      <c:overlay val="0"/>
    </c:title>
    <c:autoTitleDeleted val="0"/>
    <c:plotArea>
      <c:layout>
        <c:manualLayout>
          <c:layoutTarget val="inner"/>
          <c:xMode val="edge"/>
          <c:yMode val="edge"/>
          <c:x val="8.4112197512159995E-2"/>
          <c:y val="0.14093814753418979"/>
          <c:w val="0.8855145238085731"/>
          <c:h val="0.66070520790164389"/>
        </c:manualLayout>
      </c:layout>
      <c:barChart>
        <c:barDir val="col"/>
        <c:grouping val="clustered"/>
        <c:varyColors val="0"/>
        <c:ser>
          <c:idx val="0"/>
          <c:order val="0"/>
          <c:tx>
            <c:strRef>
              <c:f>'T6'!$M$5</c:f>
              <c:strCache>
                <c:ptCount val="1"/>
                <c:pt idx="0">
                  <c:v>Total (inkl. Kanton Aargau)</c:v>
                </c:pt>
              </c:strCache>
            </c:strRef>
          </c:tx>
          <c:spPr>
            <a:solidFill>
              <a:srgbClr val="00B0F0"/>
            </a:solidFill>
            <a:ln w="12700">
              <a:noFill/>
              <a:prstDash val="solid"/>
            </a:ln>
          </c:spPr>
          <c:invertIfNegative val="0"/>
          <c:cat>
            <c:numRef>
              <c:f>'T6'!$B$13:$B$55</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'T6'!$M$13:$M$55</c:f>
              <c:numCache>
                <c:formatCode>#,##0</c:formatCode>
                <c:ptCount val="43"/>
                <c:pt idx="0">
                  <c:v>1951</c:v>
                </c:pt>
                <c:pt idx="1">
                  <c:v>3030</c:v>
                </c:pt>
                <c:pt idx="2">
                  <c:v>1059</c:v>
                </c:pt>
                <c:pt idx="3">
                  <c:v>728</c:v>
                </c:pt>
                <c:pt idx="4">
                  <c:v>423</c:v>
                </c:pt>
                <c:pt idx="5">
                  <c:v>2244</c:v>
                </c:pt>
                <c:pt idx="6">
                  <c:v>2432</c:v>
                </c:pt>
                <c:pt idx="7">
                  <c:v>4265</c:v>
                </c:pt>
                <c:pt idx="8">
                  <c:v>4026</c:v>
                </c:pt>
                <c:pt idx="9">
                  <c:v>5049</c:v>
                </c:pt>
                <c:pt idx="10">
                  <c:v>3777</c:v>
                </c:pt>
                <c:pt idx="11">
                  <c:v>4975</c:v>
                </c:pt>
                <c:pt idx="12">
                  <c:v>1568</c:v>
                </c:pt>
                <c:pt idx="13">
                  <c:v>2950</c:v>
                </c:pt>
                <c:pt idx="14">
                  <c:v>2196</c:v>
                </c:pt>
                <c:pt idx="15">
                  <c:v>3824</c:v>
                </c:pt>
                <c:pt idx="16">
                  <c:v>780</c:v>
                </c:pt>
                <c:pt idx="17">
                  <c:v>837</c:v>
                </c:pt>
                <c:pt idx="18">
                  <c:v>1026</c:v>
                </c:pt>
                <c:pt idx="19">
                  <c:v>3629</c:v>
                </c:pt>
                <c:pt idx="20">
                  <c:v>789</c:v>
                </c:pt>
                <c:pt idx="21">
                  <c:v>4686</c:v>
                </c:pt>
                <c:pt idx="22">
                  <c:v>4648</c:v>
                </c:pt>
                <c:pt idx="23">
                  <c:v>4060</c:v>
                </c:pt>
                <c:pt idx="24">
                  <c:v>3293</c:v>
                </c:pt>
                <c:pt idx="25">
                  <c:v>3555</c:v>
                </c:pt>
                <c:pt idx="26">
                  <c:v>4600</c:v>
                </c:pt>
                <c:pt idx="27">
                  <c:v>6033</c:v>
                </c:pt>
                <c:pt idx="28">
                  <c:v>7851</c:v>
                </c:pt>
                <c:pt idx="29">
                  <c:v>6313</c:v>
                </c:pt>
                <c:pt idx="30">
                  <c:v>6631</c:v>
                </c:pt>
                <c:pt idx="31">
                  <c:v>6978</c:v>
                </c:pt>
                <c:pt idx="32">
                  <c:v>6655</c:v>
                </c:pt>
                <c:pt idx="33">
                  <c:v>5603</c:v>
                </c:pt>
                <c:pt idx="34">
                  <c:v>5965</c:v>
                </c:pt>
                <c:pt idx="35">
                  <c:v>6167</c:v>
                </c:pt>
                <c:pt idx="36">
                  <c:v>6422</c:v>
                </c:pt>
                <c:pt idx="37">
                  <c:v>5449</c:v>
                </c:pt>
                <c:pt idx="38">
                  <c:v>4832</c:v>
                </c:pt>
                <c:pt idx="39">
                  <c:v>5177</c:v>
                </c:pt>
                <c:pt idx="40">
                  <c:v>7210</c:v>
                </c:pt>
                <c:pt idx="41">
                  <c:v>6929</c:v>
                </c:pt>
                <c:pt idx="42">
                  <c:v>8505</c:v>
                </c:pt>
              </c:numCache>
            </c:numRef>
          </c:val>
          <c:extLst>
            <c:ext xmlns:c16="http://schemas.microsoft.com/office/drawing/2014/chart" uri="{C3380CC4-5D6E-409C-BE32-E72D297353CC}">
              <c16:uniqueId val="{00000000-C137-412F-AE38-5B3D49565791}"/>
            </c:ext>
          </c:extLst>
        </c:ser>
        <c:ser>
          <c:idx val="1"/>
          <c:order val="1"/>
          <c:tx>
            <c:v>Übrige Kantone</c:v>
          </c:tx>
          <c:spPr>
            <a:solidFill>
              <a:srgbClr val="FFD900"/>
            </a:solidFill>
            <a:ln w="25400">
              <a:noFill/>
            </a:ln>
          </c:spPr>
          <c:invertIfNegative val="0"/>
          <c:cat>
            <c:numRef>
              <c:f>'T6'!$B$13:$B$55</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'T6'!$F$13:$F$55</c:f>
              <c:numCache>
                <c:formatCode>#,##0</c:formatCode>
                <c:ptCount val="43"/>
                <c:pt idx="0">
                  <c:v>1101</c:v>
                </c:pt>
                <c:pt idx="1">
                  <c:v>1384</c:v>
                </c:pt>
                <c:pt idx="2">
                  <c:v>775</c:v>
                </c:pt>
                <c:pt idx="3">
                  <c:v>1062</c:v>
                </c:pt>
                <c:pt idx="4">
                  <c:v>532</c:v>
                </c:pt>
                <c:pt idx="5">
                  <c:v>1535</c:v>
                </c:pt>
                <c:pt idx="6">
                  <c:v>1493</c:v>
                </c:pt>
                <c:pt idx="7">
                  <c:v>2290</c:v>
                </c:pt>
                <c:pt idx="8">
                  <c:v>2191</c:v>
                </c:pt>
                <c:pt idx="9">
                  <c:v>1976</c:v>
                </c:pt>
                <c:pt idx="10">
                  <c:v>471</c:v>
                </c:pt>
                <c:pt idx="11">
                  <c:v>599</c:v>
                </c:pt>
                <c:pt idx="12">
                  <c:v>385</c:v>
                </c:pt>
                <c:pt idx="13">
                  <c:v>901</c:v>
                </c:pt>
                <c:pt idx="14">
                  <c:v>796</c:v>
                </c:pt>
                <c:pt idx="15">
                  <c:v>1322</c:v>
                </c:pt>
                <c:pt idx="16">
                  <c:v>544</c:v>
                </c:pt>
                <c:pt idx="17">
                  <c:v>742</c:v>
                </c:pt>
                <c:pt idx="18">
                  <c:v>456</c:v>
                </c:pt>
                <c:pt idx="19">
                  <c:v>975</c:v>
                </c:pt>
                <c:pt idx="20">
                  <c:v>887</c:v>
                </c:pt>
                <c:pt idx="21">
                  <c:v>1519</c:v>
                </c:pt>
                <c:pt idx="22">
                  <c:v>1384</c:v>
                </c:pt>
                <c:pt idx="23">
                  <c:v>1668</c:v>
                </c:pt>
                <c:pt idx="24">
                  <c:v>1477</c:v>
                </c:pt>
                <c:pt idx="25">
                  <c:v>1589</c:v>
                </c:pt>
                <c:pt idx="26">
                  <c:v>1909</c:v>
                </c:pt>
                <c:pt idx="27">
                  <c:v>1670</c:v>
                </c:pt>
                <c:pt idx="28">
                  <c:v>2274</c:v>
                </c:pt>
                <c:pt idx="29">
                  <c:v>2658</c:v>
                </c:pt>
                <c:pt idx="30">
                  <c:v>3034</c:v>
                </c:pt>
                <c:pt idx="31">
                  <c:v>2663</c:v>
                </c:pt>
                <c:pt idx="32">
                  <c:v>2397</c:v>
                </c:pt>
                <c:pt idx="33">
                  <c:v>2085</c:v>
                </c:pt>
                <c:pt idx="34">
                  <c:v>1770</c:v>
                </c:pt>
                <c:pt idx="35">
                  <c:v>1546</c:v>
                </c:pt>
                <c:pt idx="36">
                  <c:v>2110</c:v>
                </c:pt>
                <c:pt idx="37">
                  <c:v>2118</c:v>
                </c:pt>
                <c:pt idx="38">
                  <c:v>1828</c:v>
                </c:pt>
                <c:pt idx="39">
                  <c:v>1959</c:v>
                </c:pt>
                <c:pt idx="40">
                  <c:v>2957</c:v>
                </c:pt>
                <c:pt idx="41">
                  <c:v>3512</c:v>
                </c:pt>
                <c:pt idx="42">
                  <c:v>2634</c:v>
                </c:pt>
              </c:numCache>
            </c:numRef>
          </c:val>
          <c:extLst>
            <c:ext xmlns:c16="http://schemas.microsoft.com/office/drawing/2014/chart" uri="{C3380CC4-5D6E-409C-BE32-E72D297353CC}">
              <c16:uniqueId val="{00000001-C137-412F-AE38-5B3D49565791}"/>
            </c:ext>
          </c:extLst>
        </c:ser>
        <c:ser>
          <c:idx val="2"/>
          <c:order val="2"/>
          <c:tx>
            <c:v>Ausland</c:v>
          </c:tx>
          <c:spPr>
            <a:solidFill>
              <a:srgbClr val="63CA00"/>
            </a:solidFill>
            <a:ln w="25400">
              <a:noFill/>
            </a:ln>
          </c:spPr>
          <c:invertIfNegative val="0"/>
          <c:cat>
            <c:numRef>
              <c:f>'T6'!$B$13:$B$55</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'T6'!$I$13:$I$55</c:f>
              <c:numCache>
                <c:formatCode>#,##0</c:formatCode>
                <c:ptCount val="43"/>
                <c:pt idx="0">
                  <c:v>875</c:v>
                </c:pt>
                <c:pt idx="1">
                  <c:v>1216</c:v>
                </c:pt>
                <c:pt idx="2">
                  <c:v>186</c:v>
                </c:pt>
                <c:pt idx="3">
                  <c:v>-434</c:v>
                </c:pt>
                <c:pt idx="4">
                  <c:v>-193</c:v>
                </c:pt>
                <c:pt idx="5">
                  <c:v>518</c:v>
                </c:pt>
                <c:pt idx="6">
                  <c:v>1015</c:v>
                </c:pt>
                <c:pt idx="7">
                  <c:v>1245</c:v>
                </c:pt>
                <c:pt idx="8">
                  <c:v>1519</c:v>
                </c:pt>
                <c:pt idx="9">
                  <c:v>2071</c:v>
                </c:pt>
                <c:pt idx="10">
                  <c:v>2027</c:v>
                </c:pt>
                <c:pt idx="11">
                  <c:v>2178</c:v>
                </c:pt>
                <c:pt idx="12">
                  <c:v>703</c:v>
                </c:pt>
                <c:pt idx="13">
                  <c:v>821</c:v>
                </c:pt>
                <c:pt idx="14">
                  <c:v>845</c:v>
                </c:pt>
                <c:pt idx="15">
                  <c:v>1101</c:v>
                </c:pt>
                <c:pt idx="16">
                  <c:v>-554</c:v>
                </c:pt>
                <c:pt idx="17">
                  <c:v>-959</c:v>
                </c:pt>
                <c:pt idx="18">
                  <c:v>-703</c:v>
                </c:pt>
                <c:pt idx="19">
                  <c:v>163</c:v>
                </c:pt>
                <c:pt idx="20">
                  <c:v>-492</c:v>
                </c:pt>
                <c:pt idx="21">
                  <c:v>2211</c:v>
                </c:pt>
                <c:pt idx="22">
                  <c:v>2232</c:v>
                </c:pt>
                <c:pt idx="23">
                  <c:v>1378</c:v>
                </c:pt>
                <c:pt idx="24">
                  <c:v>924</c:v>
                </c:pt>
                <c:pt idx="25">
                  <c:v>1577</c:v>
                </c:pt>
                <c:pt idx="26">
                  <c:v>2255</c:v>
                </c:pt>
                <c:pt idx="27">
                  <c:v>3495</c:v>
                </c:pt>
                <c:pt idx="28">
                  <c:v>4898</c:v>
                </c:pt>
                <c:pt idx="29">
                  <c:v>3147</c:v>
                </c:pt>
                <c:pt idx="30">
                  <c:v>2914</c:v>
                </c:pt>
                <c:pt idx="31">
                  <c:v>3383</c:v>
                </c:pt>
                <c:pt idx="32">
                  <c:v>3955</c:v>
                </c:pt>
                <c:pt idx="33">
                  <c:v>3451</c:v>
                </c:pt>
                <c:pt idx="34">
                  <c:v>3665</c:v>
                </c:pt>
                <c:pt idx="35">
                  <c:v>3737</c:v>
                </c:pt>
                <c:pt idx="36">
                  <c:v>3371</c:v>
                </c:pt>
                <c:pt idx="37">
                  <c:v>2928</c:v>
                </c:pt>
                <c:pt idx="38">
                  <c:v>2880</c:v>
                </c:pt>
                <c:pt idx="39">
                  <c:v>3137</c:v>
                </c:pt>
                <c:pt idx="40">
                  <c:v>3691</c:v>
                </c:pt>
                <c:pt idx="41">
                  <c:v>3171</c:v>
                </c:pt>
                <c:pt idx="42">
                  <c:v>5617</c:v>
                </c:pt>
              </c:numCache>
            </c:numRef>
          </c:val>
          <c:extLst>
            <c:ext xmlns:c16="http://schemas.microsoft.com/office/drawing/2014/chart" uri="{C3380CC4-5D6E-409C-BE32-E72D297353CC}">
              <c16:uniqueId val="{00000002-C137-412F-AE38-5B3D49565791}"/>
            </c:ext>
          </c:extLst>
        </c:ser>
        <c:dLbls>
          <c:showLegendKey val="0"/>
          <c:showVal val="0"/>
          <c:showCatName val="0"/>
          <c:showSerName val="0"/>
          <c:showPercent val="0"/>
          <c:showBubbleSize val="0"/>
        </c:dLbls>
        <c:gapWidth val="140"/>
        <c:overlap val="50"/>
        <c:axId val="135008640"/>
        <c:axId val="135010176"/>
      </c:barChart>
      <c:catAx>
        <c:axId val="1350086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5010176"/>
        <c:crosses val="autoZero"/>
        <c:auto val="1"/>
        <c:lblAlgn val="ctr"/>
        <c:lblOffset val="100"/>
        <c:tickLblSkip val="5"/>
        <c:tickMarkSkip val="1"/>
        <c:noMultiLvlLbl val="0"/>
      </c:catAx>
      <c:valAx>
        <c:axId val="135010176"/>
        <c:scaling>
          <c:orientation val="minMax"/>
        </c:scaling>
        <c:delete val="0"/>
        <c:axPos val="l"/>
        <c:majorGridlines>
          <c:spPr>
            <a:ln w="3175">
              <a:solidFill>
                <a:srgbClr val="000000"/>
              </a:solidFill>
              <a:prstDash val="solid"/>
            </a:ln>
          </c:spPr>
        </c:majorGridlines>
        <c:title>
          <c:tx>
            <c:rich>
              <a:bodyPr rot="0" vert="horz"/>
              <a:lstStyle/>
              <a:p>
                <a:pPr>
                  <a:defRPr sz="900"/>
                </a:pPr>
                <a:r>
                  <a:rPr lang="de-CH" sz="900"/>
                  <a:t>Anzahl Personen</a:t>
                </a:r>
              </a:p>
            </c:rich>
          </c:tx>
          <c:layout>
            <c:manualLayout>
              <c:xMode val="edge"/>
              <c:yMode val="edge"/>
              <c:x val="2.9962542889296138E-2"/>
              <c:y val="8.5709524796242581E-2"/>
            </c:manualLayout>
          </c:layout>
          <c:overlay val="0"/>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5008640"/>
        <c:crosses val="autoZero"/>
        <c:crossBetween val="between"/>
      </c:valAx>
      <c:spPr>
        <a:noFill/>
        <a:ln w="12700">
          <a:solidFill>
            <a:srgbClr val="808080"/>
          </a:solidFill>
          <a:prstDash val="solid"/>
        </a:ln>
      </c:spPr>
    </c:plotArea>
    <c:legend>
      <c:legendPos val="r"/>
      <c:layout>
        <c:manualLayout>
          <c:xMode val="edge"/>
          <c:yMode val="edge"/>
          <c:x val="9.9192269611506664E-2"/>
          <c:y val="0.15490761845558776"/>
          <c:w val="0.25628204620392153"/>
          <c:h val="0.11289194631051944"/>
        </c:manualLayout>
      </c:layout>
      <c:overlay val="0"/>
      <c:spPr>
        <a:solidFill>
          <a:schemeClr val="bg1"/>
        </a:solid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Zuzüge, Wegzüge und Wanderungsbilanz nach Kanton, 2022</a:t>
            </a:r>
          </a:p>
        </c:rich>
      </c:tx>
      <c:layout>
        <c:manualLayout>
          <c:xMode val="edge"/>
          <c:yMode val="edge"/>
          <c:x val="0.16065818713450292"/>
          <c:y val="2.9574908925318763E-2"/>
        </c:manualLayout>
      </c:layout>
      <c:overlay val="0"/>
      <c:spPr>
        <a:noFill/>
        <a:ln w="25400">
          <a:noFill/>
        </a:ln>
      </c:spPr>
    </c:title>
    <c:autoTitleDeleted val="0"/>
    <c:plotArea>
      <c:layout>
        <c:manualLayout>
          <c:layoutTarget val="inner"/>
          <c:xMode val="edge"/>
          <c:yMode val="edge"/>
          <c:x val="8.2236930163927732E-2"/>
          <c:y val="0.19612571155878242"/>
          <c:w val="0.88344979764600207"/>
          <c:h val="0.57651838974673619"/>
        </c:manualLayout>
      </c:layout>
      <c:barChart>
        <c:barDir val="col"/>
        <c:grouping val="clustered"/>
        <c:varyColors val="0"/>
        <c:ser>
          <c:idx val="0"/>
          <c:order val="0"/>
          <c:tx>
            <c:strRef>
              <c:f>'T10'!$C$4</c:f>
              <c:strCache>
                <c:ptCount val="1"/>
                <c:pt idx="0">
                  <c:v>Zuzüge</c:v>
                </c:pt>
              </c:strCache>
            </c:strRef>
          </c:tx>
          <c:spPr>
            <a:solidFill>
              <a:srgbClr val="00B0F0"/>
            </a:solidFill>
            <a:ln w="12700">
              <a:noFill/>
              <a:prstDash val="solid"/>
            </a:ln>
          </c:spPr>
          <c:invertIfNegative val="0"/>
          <c:cat>
            <c:strRef>
              <c:f>'T10'!$B$5:$B$29</c:f>
              <c:strCache>
                <c:ptCount val="25"/>
                <c:pt idx="0">
                  <c:v>Zürich</c:v>
                </c:pt>
                <c:pt idx="1">
                  <c:v>Bern</c:v>
                </c:pt>
                <c:pt idx="2">
                  <c:v>Luzern</c:v>
                </c:pt>
                <c:pt idx="3">
                  <c:v>Uri</c:v>
                </c:pt>
                <c:pt idx="4">
                  <c:v>Schwyz</c:v>
                </c:pt>
                <c:pt idx="5">
                  <c:v>Obwalden</c:v>
                </c:pt>
                <c:pt idx="6">
                  <c:v>Nidwalden</c:v>
                </c:pt>
                <c:pt idx="7">
                  <c:v>Glarus</c:v>
                </c:pt>
                <c:pt idx="8">
                  <c:v>Zug</c:v>
                </c:pt>
                <c:pt idx="9">
                  <c:v>Freiburg</c:v>
                </c:pt>
                <c:pt idx="10">
                  <c:v>Solothurn</c:v>
                </c:pt>
                <c:pt idx="11">
                  <c:v>Basel-Stadt</c:v>
                </c:pt>
                <c:pt idx="12">
                  <c:v>Basel-Landschaft</c:v>
                </c:pt>
                <c:pt idx="13">
                  <c:v>Schaffhausen</c:v>
                </c:pt>
                <c:pt idx="14">
                  <c:v>Appenzell Ausserrh.</c:v>
                </c:pt>
                <c:pt idx="15">
                  <c:v>Appenzell Innerrh.</c:v>
                </c:pt>
                <c:pt idx="16">
                  <c:v>St. Gallen</c:v>
                </c:pt>
                <c:pt idx="17">
                  <c:v>Graubünden</c:v>
                </c:pt>
                <c:pt idx="18">
                  <c:v>Thurgau</c:v>
                </c:pt>
                <c:pt idx="19">
                  <c:v>Tessin</c:v>
                </c:pt>
                <c:pt idx="20">
                  <c:v>Waadt</c:v>
                </c:pt>
                <c:pt idx="21">
                  <c:v>Wallis</c:v>
                </c:pt>
                <c:pt idx="22">
                  <c:v>Neuenburg</c:v>
                </c:pt>
                <c:pt idx="23">
                  <c:v>Genf</c:v>
                </c:pt>
                <c:pt idx="24">
                  <c:v>Jura</c:v>
                </c:pt>
              </c:strCache>
            </c:strRef>
          </c:cat>
          <c:val>
            <c:numRef>
              <c:f>'T10'!$C$5:$C$29</c:f>
              <c:numCache>
                <c:formatCode>#,##0</c:formatCode>
                <c:ptCount val="25"/>
                <c:pt idx="0">
                  <c:v>6824</c:v>
                </c:pt>
                <c:pt idx="1">
                  <c:v>1073</c:v>
                </c:pt>
                <c:pt idx="2">
                  <c:v>1728</c:v>
                </c:pt>
                <c:pt idx="3">
                  <c:v>30</c:v>
                </c:pt>
                <c:pt idx="4">
                  <c:v>345</c:v>
                </c:pt>
                <c:pt idx="5">
                  <c:v>55</c:v>
                </c:pt>
                <c:pt idx="6">
                  <c:v>61</c:v>
                </c:pt>
                <c:pt idx="7">
                  <c:v>63</c:v>
                </c:pt>
                <c:pt idx="8">
                  <c:v>531</c:v>
                </c:pt>
                <c:pt idx="9">
                  <c:v>95</c:v>
                </c:pt>
                <c:pt idx="10">
                  <c:v>1555</c:v>
                </c:pt>
                <c:pt idx="11">
                  <c:v>669</c:v>
                </c:pt>
                <c:pt idx="12">
                  <c:v>1000</c:v>
                </c:pt>
                <c:pt idx="13">
                  <c:v>124</c:v>
                </c:pt>
                <c:pt idx="14">
                  <c:v>30</c:v>
                </c:pt>
                <c:pt idx="15">
                  <c:v>13</c:v>
                </c:pt>
                <c:pt idx="16">
                  <c:v>529</c:v>
                </c:pt>
                <c:pt idx="17">
                  <c:v>209</c:v>
                </c:pt>
                <c:pt idx="18">
                  <c:v>273</c:v>
                </c:pt>
                <c:pt idx="19">
                  <c:v>143</c:v>
                </c:pt>
                <c:pt idx="20">
                  <c:v>85</c:v>
                </c:pt>
                <c:pt idx="21">
                  <c:v>128</c:v>
                </c:pt>
                <c:pt idx="22">
                  <c:v>19</c:v>
                </c:pt>
                <c:pt idx="23">
                  <c:v>42</c:v>
                </c:pt>
                <c:pt idx="24">
                  <c:v>10</c:v>
                </c:pt>
              </c:numCache>
            </c:numRef>
          </c:val>
          <c:extLst>
            <c:ext xmlns:c16="http://schemas.microsoft.com/office/drawing/2014/chart" uri="{C3380CC4-5D6E-409C-BE32-E72D297353CC}">
              <c16:uniqueId val="{00000000-D6A0-4D9F-8A9D-0C7864B433ED}"/>
            </c:ext>
          </c:extLst>
        </c:ser>
        <c:ser>
          <c:idx val="1"/>
          <c:order val="1"/>
          <c:tx>
            <c:strRef>
              <c:f>'T10'!$D$4</c:f>
              <c:strCache>
                <c:ptCount val="1"/>
                <c:pt idx="0">
                  <c:v>Wegzüge</c:v>
                </c:pt>
              </c:strCache>
            </c:strRef>
          </c:tx>
          <c:spPr>
            <a:solidFill>
              <a:srgbClr val="FF5C1F"/>
            </a:solidFill>
            <a:ln w="12700">
              <a:noFill/>
              <a:prstDash val="solid"/>
            </a:ln>
          </c:spPr>
          <c:invertIfNegative val="0"/>
          <c:cat>
            <c:strRef>
              <c:f>'T10'!$B$5:$B$29</c:f>
              <c:strCache>
                <c:ptCount val="25"/>
                <c:pt idx="0">
                  <c:v>Zürich</c:v>
                </c:pt>
                <c:pt idx="1">
                  <c:v>Bern</c:v>
                </c:pt>
                <c:pt idx="2">
                  <c:v>Luzern</c:v>
                </c:pt>
                <c:pt idx="3">
                  <c:v>Uri</c:v>
                </c:pt>
                <c:pt idx="4">
                  <c:v>Schwyz</c:v>
                </c:pt>
                <c:pt idx="5">
                  <c:v>Obwalden</c:v>
                </c:pt>
                <c:pt idx="6">
                  <c:v>Nidwalden</c:v>
                </c:pt>
                <c:pt idx="7">
                  <c:v>Glarus</c:v>
                </c:pt>
                <c:pt idx="8">
                  <c:v>Zug</c:v>
                </c:pt>
                <c:pt idx="9">
                  <c:v>Freiburg</c:v>
                </c:pt>
                <c:pt idx="10">
                  <c:v>Solothurn</c:v>
                </c:pt>
                <c:pt idx="11">
                  <c:v>Basel-Stadt</c:v>
                </c:pt>
                <c:pt idx="12">
                  <c:v>Basel-Landschaft</c:v>
                </c:pt>
                <c:pt idx="13">
                  <c:v>Schaffhausen</c:v>
                </c:pt>
                <c:pt idx="14">
                  <c:v>Appenzell Ausserrh.</c:v>
                </c:pt>
                <c:pt idx="15">
                  <c:v>Appenzell Innerrh.</c:v>
                </c:pt>
                <c:pt idx="16">
                  <c:v>St. Gallen</c:v>
                </c:pt>
                <c:pt idx="17">
                  <c:v>Graubünden</c:v>
                </c:pt>
                <c:pt idx="18">
                  <c:v>Thurgau</c:v>
                </c:pt>
                <c:pt idx="19">
                  <c:v>Tessin</c:v>
                </c:pt>
                <c:pt idx="20">
                  <c:v>Waadt</c:v>
                </c:pt>
                <c:pt idx="21">
                  <c:v>Wallis</c:v>
                </c:pt>
                <c:pt idx="22">
                  <c:v>Neuenburg</c:v>
                </c:pt>
                <c:pt idx="23">
                  <c:v>Genf</c:v>
                </c:pt>
                <c:pt idx="24">
                  <c:v>Jura</c:v>
                </c:pt>
              </c:strCache>
            </c:strRef>
          </c:cat>
          <c:val>
            <c:numRef>
              <c:f>'T10'!$D$5:$D$29</c:f>
              <c:numCache>
                <c:formatCode>#,##0</c:formatCode>
                <c:ptCount val="25"/>
                <c:pt idx="0">
                  <c:v>4111</c:v>
                </c:pt>
                <c:pt idx="1">
                  <c:v>1178</c:v>
                </c:pt>
                <c:pt idx="2">
                  <c:v>1647</c:v>
                </c:pt>
                <c:pt idx="3">
                  <c:v>53</c:v>
                </c:pt>
                <c:pt idx="4">
                  <c:v>291</c:v>
                </c:pt>
                <c:pt idx="5">
                  <c:v>61</c:v>
                </c:pt>
                <c:pt idx="6">
                  <c:v>73</c:v>
                </c:pt>
                <c:pt idx="7">
                  <c:v>56</c:v>
                </c:pt>
                <c:pt idx="8">
                  <c:v>345</c:v>
                </c:pt>
                <c:pt idx="9">
                  <c:v>94</c:v>
                </c:pt>
                <c:pt idx="10">
                  <c:v>1662</c:v>
                </c:pt>
                <c:pt idx="11">
                  <c:v>583</c:v>
                </c:pt>
                <c:pt idx="12">
                  <c:v>1035</c:v>
                </c:pt>
                <c:pt idx="13">
                  <c:v>146</c:v>
                </c:pt>
                <c:pt idx="14">
                  <c:v>61</c:v>
                </c:pt>
                <c:pt idx="15">
                  <c:v>10</c:v>
                </c:pt>
                <c:pt idx="16">
                  <c:v>504</c:v>
                </c:pt>
                <c:pt idx="17">
                  <c:v>296</c:v>
                </c:pt>
                <c:pt idx="18">
                  <c:v>285</c:v>
                </c:pt>
                <c:pt idx="19">
                  <c:v>232</c:v>
                </c:pt>
                <c:pt idx="20">
                  <c:v>96</c:v>
                </c:pt>
                <c:pt idx="21">
                  <c:v>110</c:v>
                </c:pt>
                <c:pt idx="22">
                  <c:v>27</c:v>
                </c:pt>
                <c:pt idx="23">
                  <c:v>29</c:v>
                </c:pt>
                <c:pt idx="24">
                  <c:v>15</c:v>
                </c:pt>
              </c:numCache>
            </c:numRef>
          </c:val>
          <c:extLst>
            <c:ext xmlns:c16="http://schemas.microsoft.com/office/drawing/2014/chart" uri="{C3380CC4-5D6E-409C-BE32-E72D297353CC}">
              <c16:uniqueId val="{00000001-D6A0-4D9F-8A9D-0C7864B433ED}"/>
            </c:ext>
          </c:extLst>
        </c:ser>
        <c:ser>
          <c:idx val="2"/>
          <c:order val="2"/>
          <c:tx>
            <c:strRef>
              <c:f>'T10'!$E$4</c:f>
              <c:strCache>
                <c:ptCount val="1"/>
                <c:pt idx="0">
                  <c:v>Wanderungs-
bilanz</c:v>
                </c:pt>
              </c:strCache>
            </c:strRef>
          </c:tx>
          <c:spPr>
            <a:solidFill>
              <a:srgbClr val="63CA00"/>
            </a:solidFill>
            <a:ln w="12700">
              <a:noFill/>
              <a:prstDash val="solid"/>
            </a:ln>
          </c:spPr>
          <c:invertIfNegative val="0"/>
          <c:cat>
            <c:strRef>
              <c:f>'T10'!$B$5:$B$29</c:f>
              <c:strCache>
                <c:ptCount val="25"/>
                <c:pt idx="0">
                  <c:v>Zürich</c:v>
                </c:pt>
                <c:pt idx="1">
                  <c:v>Bern</c:v>
                </c:pt>
                <c:pt idx="2">
                  <c:v>Luzern</c:v>
                </c:pt>
                <c:pt idx="3">
                  <c:v>Uri</c:v>
                </c:pt>
                <c:pt idx="4">
                  <c:v>Schwyz</c:v>
                </c:pt>
                <c:pt idx="5">
                  <c:v>Obwalden</c:v>
                </c:pt>
                <c:pt idx="6">
                  <c:v>Nidwalden</c:v>
                </c:pt>
                <c:pt idx="7">
                  <c:v>Glarus</c:v>
                </c:pt>
                <c:pt idx="8">
                  <c:v>Zug</c:v>
                </c:pt>
                <c:pt idx="9">
                  <c:v>Freiburg</c:v>
                </c:pt>
                <c:pt idx="10">
                  <c:v>Solothurn</c:v>
                </c:pt>
                <c:pt idx="11">
                  <c:v>Basel-Stadt</c:v>
                </c:pt>
                <c:pt idx="12">
                  <c:v>Basel-Landschaft</c:v>
                </c:pt>
                <c:pt idx="13">
                  <c:v>Schaffhausen</c:v>
                </c:pt>
                <c:pt idx="14">
                  <c:v>Appenzell Ausserrh.</c:v>
                </c:pt>
                <c:pt idx="15">
                  <c:v>Appenzell Innerrh.</c:v>
                </c:pt>
                <c:pt idx="16">
                  <c:v>St. Gallen</c:v>
                </c:pt>
                <c:pt idx="17">
                  <c:v>Graubünden</c:v>
                </c:pt>
                <c:pt idx="18">
                  <c:v>Thurgau</c:v>
                </c:pt>
                <c:pt idx="19">
                  <c:v>Tessin</c:v>
                </c:pt>
                <c:pt idx="20">
                  <c:v>Waadt</c:v>
                </c:pt>
                <c:pt idx="21">
                  <c:v>Wallis</c:v>
                </c:pt>
                <c:pt idx="22">
                  <c:v>Neuenburg</c:v>
                </c:pt>
                <c:pt idx="23">
                  <c:v>Genf</c:v>
                </c:pt>
                <c:pt idx="24">
                  <c:v>Jura</c:v>
                </c:pt>
              </c:strCache>
            </c:strRef>
          </c:cat>
          <c:val>
            <c:numRef>
              <c:f>'T10'!$E$5:$E$29</c:f>
              <c:numCache>
                <c:formatCode>#,##0</c:formatCode>
                <c:ptCount val="25"/>
                <c:pt idx="0">
                  <c:v>2713</c:v>
                </c:pt>
                <c:pt idx="1">
                  <c:v>-105</c:v>
                </c:pt>
                <c:pt idx="2">
                  <c:v>81</c:v>
                </c:pt>
                <c:pt idx="3">
                  <c:v>-23</c:v>
                </c:pt>
                <c:pt idx="4">
                  <c:v>54</c:v>
                </c:pt>
                <c:pt idx="5">
                  <c:v>-6</c:v>
                </c:pt>
                <c:pt idx="6">
                  <c:v>-12</c:v>
                </c:pt>
                <c:pt idx="7">
                  <c:v>7</c:v>
                </c:pt>
                <c:pt idx="8">
                  <c:v>186</c:v>
                </c:pt>
                <c:pt idx="9">
                  <c:v>1</c:v>
                </c:pt>
                <c:pt idx="10">
                  <c:v>-107</c:v>
                </c:pt>
                <c:pt idx="11">
                  <c:v>86</c:v>
                </c:pt>
                <c:pt idx="12">
                  <c:v>-35</c:v>
                </c:pt>
                <c:pt idx="13">
                  <c:v>-22</c:v>
                </c:pt>
                <c:pt idx="14">
                  <c:v>-31</c:v>
                </c:pt>
                <c:pt idx="15">
                  <c:v>3</c:v>
                </c:pt>
                <c:pt idx="16">
                  <c:v>25</c:v>
                </c:pt>
                <c:pt idx="17">
                  <c:v>-87</c:v>
                </c:pt>
                <c:pt idx="18">
                  <c:v>-12</c:v>
                </c:pt>
                <c:pt idx="19">
                  <c:v>-89</c:v>
                </c:pt>
                <c:pt idx="20">
                  <c:v>-11</c:v>
                </c:pt>
                <c:pt idx="21">
                  <c:v>18</c:v>
                </c:pt>
                <c:pt idx="22">
                  <c:v>-8</c:v>
                </c:pt>
                <c:pt idx="23">
                  <c:v>13</c:v>
                </c:pt>
                <c:pt idx="24">
                  <c:v>-5</c:v>
                </c:pt>
              </c:numCache>
            </c:numRef>
          </c:val>
          <c:extLst>
            <c:ext xmlns:c16="http://schemas.microsoft.com/office/drawing/2014/chart" uri="{C3380CC4-5D6E-409C-BE32-E72D297353CC}">
              <c16:uniqueId val="{00000002-D6A0-4D9F-8A9D-0C7864B433ED}"/>
            </c:ext>
          </c:extLst>
        </c:ser>
        <c:dLbls>
          <c:showLegendKey val="0"/>
          <c:showVal val="0"/>
          <c:showCatName val="0"/>
          <c:showSerName val="0"/>
          <c:showPercent val="0"/>
          <c:showBubbleSize val="0"/>
        </c:dLbls>
        <c:gapWidth val="150"/>
        <c:axId val="135244416"/>
        <c:axId val="134840704"/>
      </c:barChart>
      <c:catAx>
        <c:axId val="13524441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900" b="0" i="0" u="none" strike="noStrike" baseline="0">
                <a:solidFill>
                  <a:srgbClr val="333333"/>
                </a:solidFill>
                <a:latin typeface="Arial"/>
                <a:ea typeface="Arial"/>
                <a:cs typeface="Arial"/>
              </a:defRPr>
            </a:pPr>
            <a:endParaRPr lang="de-DE"/>
          </a:p>
        </c:txPr>
        <c:crossAx val="134840704"/>
        <c:crosses val="autoZero"/>
        <c:auto val="1"/>
        <c:lblAlgn val="ctr"/>
        <c:lblOffset val="100"/>
        <c:tickLblSkip val="1"/>
        <c:tickMarkSkip val="1"/>
        <c:noMultiLvlLbl val="0"/>
      </c:catAx>
      <c:valAx>
        <c:axId val="134840704"/>
        <c:scaling>
          <c:orientation val="minMax"/>
        </c:scaling>
        <c:delete val="0"/>
        <c:axPos val="l"/>
        <c:majorGridlines>
          <c:spPr>
            <a:ln w="3175">
              <a:solidFill>
                <a:srgbClr val="000000"/>
              </a:solidFill>
              <a:prstDash val="solid"/>
            </a:ln>
          </c:spPr>
        </c:majorGridlines>
        <c:title>
          <c:tx>
            <c:rich>
              <a:bodyPr rot="0" vert="horz"/>
              <a:lstStyle/>
              <a:p>
                <a:pPr>
                  <a:defRPr sz="900"/>
                </a:pPr>
                <a:r>
                  <a:rPr lang="de-CH" sz="900"/>
                  <a:t>Anzahl Personen</a:t>
                </a:r>
              </a:p>
            </c:rich>
          </c:tx>
          <c:layout>
            <c:manualLayout>
              <c:xMode val="edge"/>
              <c:yMode val="edge"/>
              <c:x val="2.4055798415643682E-2"/>
              <c:y val="0.1135200364298725"/>
            </c:manualLayout>
          </c:layout>
          <c:overlay val="0"/>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5244416"/>
        <c:crosses val="autoZero"/>
        <c:crossBetween val="between"/>
      </c:valAx>
      <c:spPr>
        <a:noFill/>
        <a:ln w="12700">
          <a:solidFill>
            <a:srgbClr val="808080"/>
          </a:solidFill>
          <a:prstDash val="solid"/>
        </a:ln>
      </c:spPr>
    </c:plotArea>
    <c:legend>
      <c:legendPos val="r"/>
      <c:layout>
        <c:manualLayout>
          <c:xMode val="edge"/>
          <c:yMode val="edge"/>
          <c:x val="0.13188679636190359"/>
          <c:y val="0.1898296903460838"/>
          <c:w val="0.36833722630308796"/>
          <c:h val="7.8950591985428031E-2"/>
        </c:manualLayout>
      </c:layout>
      <c:overlay val="0"/>
      <c:spPr>
        <a:noFill/>
        <a:ln w="25400">
          <a:noFill/>
        </a:ln>
      </c:spPr>
      <c:txPr>
        <a:bodyPr/>
        <a:lstStyle/>
        <a:p>
          <a:pPr>
            <a:defRPr sz="10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a:t>Zuzüge nach ausgewählten Herkunftsländern, 1973 – 2022</a:t>
            </a:r>
          </a:p>
        </c:rich>
      </c:tx>
      <c:layout>
        <c:manualLayout>
          <c:xMode val="edge"/>
          <c:yMode val="edge"/>
          <c:x val="0.24459637084613581"/>
          <c:y val="3.0737704918032786E-2"/>
        </c:manualLayout>
      </c:layout>
      <c:overlay val="0"/>
      <c:spPr>
        <a:noFill/>
        <a:ln w="25400">
          <a:noFill/>
        </a:ln>
      </c:spPr>
    </c:title>
    <c:autoTitleDeleted val="0"/>
    <c:plotArea>
      <c:layout>
        <c:manualLayout>
          <c:layoutTarget val="inner"/>
          <c:xMode val="edge"/>
          <c:yMode val="edge"/>
          <c:x val="7.053477688466217E-2"/>
          <c:y val="0.18604803431829089"/>
          <c:w val="0.89207031703662754"/>
          <c:h val="0.68280461716478991"/>
        </c:manualLayout>
      </c:layout>
      <c:lineChart>
        <c:grouping val="standard"/>
        <c:varyColors val="0"/>
        <c:ser>
          <c:idx val="1"/>
          <c:order val="0"/>
          <c:tx>
            <c:strRef>
              <c:f>'T11'!$C$60</c:f>
              <c:strCache>
                <c:ptCount val="1"/>
                <c:pt idx="0">
                  <c:v>Deutschland</c:v>
                </c:pt>
              </c:strCache>
            </c:strRef>
          </c:tx>
          <c:spPr>
            <a:ln w="38100">
              <a:solidFill>
                <a:srgbClr val="00B0F0"/>
              </a:solidFill>
              <a:prstDash val="solid"/>
            </a:ln>
          </c:spPr>
          <c:marker>
            <c:symbol val="none"/>
          </c:marker>
          <c:cat>
            <c:numRef>
              <c:f>'T11'!$B$61:$B$110</c:f>
              <c:numCache>
                <c:formatCode>General</c:formatCode>
                <c:ptCount val="50"/>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7">
                  <c:v>2020</c:v>
                </c:pt>
                <c:pt idx="48">
                  <c:v>2021</c:v>
                </c:pt>
                <c:pt idx="49">
                  <c:v>2022</c:v>
                </c:pt>
              </c:numCache>
            </c:numRef>
          </c:cat>
          <c:val>
            <c:numRef>
              <c:f>'T11'!$C$61:$C$110</c:f>
              <c:numCache>
                <c:formatCode>#,##0</c:formatCode>
                <c:ptCount val="50"/>
                <c:pt idx="0">
                  <c:v>624</c:v>
                </c:pt>
                <c:pt idx="1">
                  <c:v>531</c:v>
                </c:pt>
                <c:pt idx="2">
                  <c:v>346</c:v>
                </c:pt>
                <c:pt idx="3">
                  <c:v>366</c:v>
                </c:pt>
                <c:pt idx="4">
                  <c:v>404</c:v>
                </c:pt>
                <c:pt idx="5">
                  <c:v>487</c:v>
                </c:pt>
                <c:pt idx="6">
                  <c:v>522</c:v>
                </c:pt>
                <c:pt idx="7">
                  <c:v>516</c:v>
                </c:pt>
                <c:pt idx="8">
                  <c:v>656</c:v>
                </c:pt>
                <c:pt idx="9">
                  <c:v>641</c:v>
                </c:pt>
                <c:pt idx="10">
                  <c:v>559</c:v>
                </c:pt>
                <c:pt idx="11">
                  <c:v>574</c:v>
                </c:pt>
                <c:pt idx="12">
                  <c:v>620</c:v>
                </c:pt>
                <c:pt idx="13">
                  <c:v>720</c:v>
                </c:pt>
                <c:pt idx="14">
                  <c:v>716</c:v>
                </c:pt>
                <c:pt idx="15">
                  <c:v>835</c:v>
                </c:pt>
                <c:pt idx="16">
                  <c:v>931</c:v>
                </c:pt>
                <c:pt idx="17">
                  <c:v>914</c:v>
                </c:pt>
                <c:pt idx="18">
                  <c:v>1023</c:v>
                </c:pt>
                <c:pt idx="19">
                  <c:v>892</c:v>
                </c:pt>
                <c:pt idx="20">
                  <c:v>733</c:v>
                </c:pt>
                <c:pt idx="21">
                  <c:v>742</c:v>
                </c:pt>
                <c:pt idx="22">
                  <c:v>825</c:v>
                </c:pt>
                <c:pt idx="23">
                  <c:v>844</c:v>
                </c:pt>
                <c:pt idx="24">
                  <c:v>814</c:v>
                </c:pt>
                <c:pt idx="25">
                  <c:v>903</c:v>
                </c:pt>
                <c:pt idx="26">
                  <c:v>965</c:v>
                </c:pt>
                <c:pt idx="27">
                  <c:v>1059</c:v>
                </c:pt>
                <c:pt idx="28">
                  <c:v>1322</c:v>
                </c:pt>
                <c:pt idx="29">
                  <c:v>1445</c:v>
                </c:pt>
                <c:pt idx="30">
                  <c:v>1385</c:v>
                </c:pt>
                <c:pt idx="31">
                  <c:v>2042</c:v>
                </c:pt>
                <c:pt idx="32">
                  <c:v>2351</c:v>
                </c:pt>
                <c:pt idx="33">
                  <c:v>2951</c:v>
                </c:pt>
                <c:pt idx="34">
                  <c:v>3687</c:v>
                </c:pt>
                <c:pt idx="35">
                  <c:v>4296</c:v>
                </c:pt>
                <c:pt idx="36">
                  <c:v>3367</c:v>
                </c:pt>
                <c:pt idx="37">
                  <c:v>3122</c:v>
                </c:pt>
                <c:pt idx="38">
                  <c:v>3147</c:v>
                </c:pt>
                <c:pt idx="39">
                  <c:v>2842</c:v>
                </c:pt>
                <c:pt idx="40">
                  <c:v>2519</c:v>
                </c:pt>
                <c:pt idx="41">
                  <c:v>2403</c:v>
                </c:pt>
                <c:pt idx="42" formatCode="#,##0;[Red]#,##0">
                  <c:v>2183</c:v>
                </c:pt>
                <c:pt idx="43" formatCode="#,##0;[Red]#,##0">
                  <c:v>2120</c:v>
                </c:pt>
                <c:pt idx="44" formatCode="#,##0;[Red]#,##0">
                  <c:v>2092</c:v>
                </c:pt>
                <c:pt idx="45" formatCode="#,##0;[Red]#,##0">
                  <c:v>2177</c:v>
                </c:pt>
                <c:pt idx="46" formatCode="#,##0;[Red]#,##0">
                  <c:v>2160</c:v>
                </c:pt>
                <c:pt idx="47" formatCode="#,##0;[Red]#,##0">
                  <c:v>2225</c:v>
                </c:pt>
                <c:pt idx="48">
                  <c:v>2285</c:v>
                </c:pt>
                <c:pt idx="49">
                  <c:v>3161</c:v>
                </c:pt>
              </c:numCache>
            </c:numRef>
          </c:val>
          <c:smooth val="0"/>
          <c:extLst>
            <c:ext xmlns:c16="http://schemas.microsoft.com/office/drawing/2014/chart" uri="{C3380CC4-5D6E-409C-BE32-E72D297353CC}">
              <c16:uniqueId val="{00000000-6202-4F48-9EE5-2F1FB82A0B20}"/>
            </c:ext>
          </c:extLst>
        </c:ser>
        <c:ser>
          <c:idx val="2"/>
          <c:order val="1"/>
          <c:tx>
            <c:strRef>
              <c:f>'T11'!$D$60</c:f>
              <c:strCache>
                <c:ptCount val="1"/>
                <c:pt idx="0">
                  <c:v>Italien</c:v>
                </c:pt>
              </c:strCache>
            </c:strRef>
          </c:tx>
          <c:spPr>
            <a:ln w="38100">
              <a:solidFill>
                <a:srgbClr val="005078"/>
              </a:solidFill>
              <a:prstDash val="solid"/>
            </a:ln>
          </c:spPr>
          <c:marker>
            <c:symbol val="none"/>
          </c:marker>
          <c:cat>
            <c:numRef>
              <c:f>'T11'!$B$61:$B$110</c:f>
              <c:numCache>
                <c:formatCode>General</c:formatCode>
                <c:ptCount val="50"/>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7">
                  <c:v>2020</c:v>
                </c:pt>
                <c:pt idx="48">
                  <c:v>2021</c:v>
                </c:pt>
                <c:pt idx="49">
                  <c:v>2022</c:v>
                </c:pt>
              </c:numCache>
            </c:numRef>
          </c:cat>
          <c:val>
            <c:numRef>
              <c:f>'T11'!$D$61:$D$110</c:f>
              <c:numCache>
                <c:formatCode>#,##0</c:formatCode>
                <c:ptCount val="50"/>
                <c:pt idx="0">
                  <c:v>2458</c:v>
                </c:pt>
                <c:pt idx="1">
                  <c:v>1761</c:v>
                </c:pt>
                <c:pt idx="2">
                  <c:v>735</c:v>
                </c:pt>
                <c:pt idx="3">
                  <c:v>817</c:v>
                </c:pt>
                <c:pt idx="4">
                  <c:v>700</c:v>
                </c:pt>
                <c:pt idx="5">
                  <c:v>776</c:v>
                </c:pt>
                <c:pt idx="6">
                  <c:v>769</c:v>
                </c:pt>
                <c:pt idx="7">
                  <c:v>1008</c:v>
                </c:pt>
                <c:pt idx="8">
                  <c:v>1227</c:v>
                </c:pt>
                <c:pt idx="9">
                  <c:v>861</c:v>
                </c:pt>
                <c:pt idx="10">
                  <c:v>632</c:v>
                </c:pt>
                <c:pt idx="11">
                  <c:v>610</c:v>
                </c:pt>
                <c:pt idx="12">
                  <c:v>577</c:v>
                </c:pt>
                <c:pt idx="13">
                  <c:v>604</c:v>
                </c:pt>
                <c:pt idx="14">
                  <c:v>554</c:v>
                </c:pt>
                <c:pt idx="15">
                  <c:v>482</c:v>
                </c:pt>
                <c:pt idx="16">
                  <c:v>549</c:v>
                </c:pt>
                <c:pt idx="17">
                  <c:v>527</c:v>
                </c:pt>
                <c:pt idx="18">
                  <c:v>479</c:v>
                </c:pt>
                <c:pt idx="19">
                  <c:v>377</c:v>
                </c:pt>
                <c:pt idx="20">
                  <c:v>367</c:v>
                </c:pt>
                <c:pt idx="21">
                  <c:v>310</c:v>
                </c:pt>
                <c:pt idx="22">
                  <c:v>316</c:v>
                </c:pt>
                <c:pt idx="23">
                  <c:v>293</c:v>
                </c:pt>
                <c:pt idx="24">
                  <c:v>233</c:v>
                </c:pt>
                <c:pt idx="25">
                  <c:v>206</c:v>
                </c:pt>
                <c:pt idx="26">
                  <c:v>284</c:v>
                </c:pt>
                <c:pt idx="27">
                  <c:v>409</c:v>
                </c:pt>
                <c:pt idx="28">
                  <c:v>391</c:v>
                </c:pt>
                <c:pt idx="29">
                  <c:v>316</c:v>
                </c:pt>
                <c:pt idx="30">
                  <c:v>262</c:v>
                </c:pt>
                <c:pt idx="31">
                  <c:v>253</c:v>
                </c:pt>
                <c:pt idx="32">
                  <c:v>297</c:v>
                </c:pt>
                <c:pt idx="33">
                  <c:v>259</c:v>
                </c:pt>
                <c:pt idx="34">
                  <c:v>348</c:v>
                </c:pt>
                <c:pt idx="35">
                  <c:v>355</c:v>
                </c:pt>
                <c:pt idx="36">
                  <c:v>328</c:v>
                </c:pt>
                <c:pt idx="37">
                  <c:v>359</c:v>
                </c:pt>
                <c:pt idx="38">
                  <c:v>513</c:v>
                </c:pt>
                <c:pt idx="39">
                  <c:v>721</c:v>
                </c:pt>
                <c:pt idx="40">
                  <c:v>839</c:v>
                </c:pt>
                <c:pt idx="41">
                  <c:v>955</c:v>
                </c:pt>
                <c:pt idx="42" formatCode="#,##0;[Red]#,##0">
                  <c:v>1144</c:v>
                </c:pt>
                <c:pt idx="43" formatCode="#,##0;[Red]#,##0">
                  <c:v>1057</c:v>
                </c:pt>
                <c:pt idx="44" formatCode="#,##0;[Red]#,##0">
                  <c:v>1053</c:v>
                </c:pt>
                <c:pt idx="45" formatCode="#,##0;[Red]#,##0">
                  <c:v>1081</c:v>
                </c:pt>
                <c:pt idx="46" formatCode="#,##0;[Red]#,##0">
                  <c:v>1000</c:v>
                </c:pt>
                <c:pt idx="47" formatCode="#,##0;[Red]#,##0">
                  <c:v>1012</c:v>
                </c:pt>
                <c:pt idx="48">
                  <c:v>955</c:v>
                </c:pt>
                <c:pt idx="49">
                  <c:v>1066</c:v>
                </c:pt>
              </c:numCache>
            </c:numRef>
          </c:val>
          <c:smooth val="0"/>
          <c:extLst>
            <c:ext xmlns:c16="http://schemas.microsoft.com/office/drawing/2014/chart" uri="{C3380CC4-5D6E-409C-BE32-E72D297353CC}">
              <c16:uniqueId val="{00000001-6202-4F48-9EE5-2F1FB82A0B20}"/>
            </c:ext>
          </c:extLst>
        </c:ser>
        <c:ser>
          <c:idx val="3"/>
          <c:order val="2"/>
          <c:tx>
            <c:strRef>
              <c:f>'T11'!$E$60</c:f>
              <c:strCache>
                <c:ptCount val="1"/>
                <c:pt idx="0">
                  <c:v>Spanien</c:v>
                </c:pt>
              </c:strCache>
            </c:strRef>
          </c:tx>
          <c:spPr>
            <a:ln w="38100">
              <a:solidFill>
                <a:srgbClr val="FF5C1F"/>
              </a:solidFill>
              <a:prstDash val="solid"/>
            </a:ln>
          </c:spPr>
          <c:marker>
            <c:symbol val="none"/>
          </c:marker>
          <c:cat>
            <c:numRef>
              <c:f>'T11'!$B$61:$B$110</c:f>
              <c:numCache>
                <c:formatCode>General</c:formatCode>
                <c:ptCount val="50"/>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7">
                  <c:v>2020</c:v>
                </c:pt>
                <c:pt idx="48">
                  <c:v>2021</c:v>
                </c:pt>
                <c:pt idx="49">
                  <c:v>2022</c:v>
                </c:pt>
              </c:numCache>
            </c:numRef>
          </c:cat>
          <c:val>
            <c:numRef>
              <c:f>'T11'!$E$61:$E$110</c:f>
              <c:numCache>
                <c:formatCode>#,##0</c:formatCode>
                <c:ptCount val="50"/>
                <c:pt idx="0">
                  <c:v>621</c:v>
                </c:pt>
                <c:pt idx="1">
                  <c:v>482</c:v>
                </c:pt>
                <c:pt idx="2">
                  <c:v>239</c:v>
                </c:pt>
                <c:pt idx="3">
                  <c:v>247</c:v>
                </c:pt>
                <c:pt idx="4">
                  <c:v>188</c:v>
                </c:pt>
                <c:pt idx="5">
                  <c:v>230</c:v>
                </c:pt>
                <c:pt idx="6">
                  <c:v>228</c:v>
                </c:pt>
                <c:pt idx="7">
                  <c:v>300</c:v>
                </c:pt>
                <c:pt idx="8">
                  <c:v>282</c:v>
                </c:pt>
                <c:pt idx="9">
                  <c:v>169</c:v>
                </c:pt>
                <c:pt idx="10">
                  <c:v>207</c:v>
                </c:pt>
                <c:pt idx="11">
                  <c:v>201</c:v>
                </c:pt>
                <c:pt idx="12">
                  <c:v>302</c:v>
                </c:pt>
                <c:pt idx="13">
                  <c:v>266</c:v>
                </c:pt>
                <c:pt idx="14">
                  <c:v>289</c:v>
                </c:pt>
                <c:pt idx="15">
                  <c:v>305</c:v>
                </c:pt>
                <c:pt idx="16">
                  <c:v>315</c:v>
                </c:pt>
                <c:pt idx="17">
                  <c:v>303</c:v>
                </c:pt>
                <c:pt idx="18">
                  <c:v>225</c:v>
                </c:pt>
                <c:pt idx="19">
                  <c:v>190</c:v>
                </c:pt>
                <c:pt idx="20">
                  <c:v>155</c:v>
                </c:pt>
                <c:pt idx="21">
                  <c:v>132</c:v>
                </c:pt>
                <c:pt idx="22">
                  <c:v>120</c:v>
                </c:pt>
                <c:pt idx="23">
                  <c:v>119</c:v>
                </c:pt>
                <c:pt idx="24">
                  <c:v>99</c:v>
                </c:pt>
                <c:pt idx="25">
                  <c:v>74</c:v>
                </c:pt>
                <c:pt idx="26">
                  <c:v>73</c:v>
                </c:pt>
                <c:pt idx="27">
                  <c:v>79</c:v>
                </c:pt>
                <c:pt idx="28">
                  <c:v>85</c:v>
                </c:pt>
                <c:pt idx="29">
                  <c:v>103</c:v>
                </c:pt>
                <c:pt idx="30">
                  <c:v>136</c:v>
                </c:pt>
                <c:pt idx="31">
                  <c:v>106</c:v>
                </c:pt>
                <c:pt idx="32">
                  <c:v>111</c:v>
                </c:pt>
                <c:pt idx="33">
                  <c:v>122</c:v>
                </c:pt>
                <c:pt idx="34">
                  <c:v>142</c:v>
                </c:pt>
                <c:pt idx="35">
                  <c:v>157</c:v>
                </c:pt>
                <c:pt idx="36">
                  <c:v>160</c:v>
                </c:pt>
                <c:pt idx="37">
                  <c:v>182</c:v>
                </c:pt>
                <c:pt idx="38">
                  <c:v>295</c:v>
                </c:pt>
                <c:pt idx="39">
                  <c:v>429</c:v>
                </c:pt>
                <c:pt idx="40">
                  <c:v>436</c:v>
                </c:pt>
                <c:pt idx="41">
                  <c:v>377</c:v>
                </c:pt>
                <c:pt idx="42" formatCode="#,##0;[Red]#,##0">
                  <c:v>341</c:v>
                </c:pt>
                <c:pt idx="43" formatCode="#,##0;[Red]#,##0">
                  <c:v>306</c:v>
                </c:pt>
                <c:pt idx="44" formatCode="#,##0;[Red]#,##0">
                  <c:v>262</c:v>
                </c:pt>
                <c:pt idx="45" formatCode="#,##0;[Red]#,##0">
                  <c:v>238</c:v>
                </c:pt>
                <c:pt idx="46" formatCode="#,##0;[Red]#,##0">
                  <c:v>235</c:v>
                </c:pt>
                <c:pt idx="47" formatCode="#,##0;[Red]#,##0">
                  <c:v>236</c:v>
                </c:pt>
                <c:pt idx="48">
                  <c:v>254</c:v>
                </c:pt>
                <c:pt idx="49">
                  <c:v>386</c:v>
                </c:pt>
              </c:numCache>
            </c:numRef>
          </c:val>
          <c:smooth val="0"/>
          <c:extLst>
            <c:ext xmlns:c16="http://schemas.microsoft.com/office/drawing/2014/chart" uri="{C3380CC4-5D6E-409C-BE32-E72D297353CC}">
              <c16:uniqueId val="{00000002-6202-4F48-9EE5-2F1FB82A0B20}"/>
            </c:ext>
          </c:extLst>
        </c:ser>
        <c:ser>
          <c:idx val="4"/>
          <c:order val="3"/>
          <c:tx>
            <c:strRef>
              <c:f>'T11'!$F$60</c:f>
              <c:strCache>
                <c:ptCount val="1"/>
                <c:pt idx="0">
                  <c:v>Portugal</c:v>
                </c:pt>
              </c:strCache>
            </c:strRef>
          </c:tx>
          <c:spPr>
            <a:ln w="38100">
              <a:solidFill>
                <a:srgbClr val="993712"/>
              </a:solidFill>
              <a:prstDash val="solid"/>
            </a:ln>
          </c:spPr>
          <c:marker>
            <c:symbol val="none"/>
          </c:marker>
          <c:cat>
            <c:numRef>
              <c:f>'T11'!$B$61:$B$110</c:f>
              <c:numCache>
                <c:formatCode>General</c:formatCode>
                <c:ptCount val="50"/>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pt idx="43">
                  <c:v>2016</c:v>
                </c:pt>
                <c:pt idx="44">
                  <c:v>2017</c:v>
                </c:pt>
                <c:pt idx="45">
                  <c:v>2018</c:v>
                </c:pt>
                <c:pt idx="46">
                  <c:v>2019</c:v>
                </c:pt>
                <c:pt idx="47">
                  <c:v>2020</c:v>
                </c:pt>
                <c:pt idx="48">
                  <c:v>2021</c:v>
                </c:pt>
                <c:pt idx="49">
                  <c:v>2022</c:v>
                </c:pt>
              </c:numCache>
            </c:numRef>
          </c:cat>
          <c:val>
            <c:numRef>
              <c:f>'T11'!$F$61:$F$110</c:f>
              <c:numCache>
                <c:formatCode>#,##0</c:formatCode>
                <c:ptCount val="50"/>
                <c:pt idx="0">
                  <c:v>68</c:v>
                </c:pt>
                <c:pt idx="1">
                  <c:v>77</c:v>
                </c:pt>
                <c:pt idx="2">
                  <c:v>36</c:v>
                </c:pt>
                <c:pt idx="3">
                  <c:v>37</c:v>
                </c:pt>
                <c:pt idx="4">
                  <c:v>41</c:v>
                </c:pt>
                <c:pt idx="5">
                  <c:v>77</c:v>
                </c:pt>
                <c:pt idx="6">
                  <c:v>132</c:v>
                </c:pt>
                <c:pt idx="7">
                  <c:v>208</c:v>
                </c:pt>
                <c:pt idx="8">
                  <c:v>209</c:v>
                </c:pt>
                <c:pt idx="9">
                  <c:v>271</c:v>
                </c:pt>
                <c:pt idx="10">
                  <c:v>195</c:v>
                </c:pt>
                <c:pt idx="11">
                  <c:v>247</c:v>
                </c:pt>
                <c:pt idx="12">
                  <c:v>334</c:v>
                </c:pt>
                <c:pt idx="13">
                  <c:v>340</c:v>
                </c:pt>
                <c:pt idx="14">
                  <c:v>401</c:v>
                </c:pt>
                <c:pt idx="15">
                  <c:v>418</c:v>
                </c:pt>
                <c:pt idx="16">
                  <c:v>450</c:v>
                </c:pt>
                <c:pt idx="17">
                  <c:v>527</c:v>
                </c:pt>
                <c:pt idx="18">
                  <c:v>512</c:v>
                </c:pt>
                <c:pt idx="19">
                  <c:v>425</c:v>
                </c:pt>
                <c:pt idx="20">
                  <c:v>363</c:v>
                </c:pt>
                <c:pt idx="21">
                  <c:v>268</c:v>
                </c:pt>
                <c:pt idx="22">
                  <c:v>299</c:v>
                </c:pt>
                <c:pt idx="23">
                  <c:v>241</c:v>
                </c:pt>
                <c:pt idx="24">
                  <c:v>238</c:v>
                </c:pt>
                <c:pt idx="25">
                  <c:v>159</c:v>
                </c:pt>
                <c:pt idx="26">
                  <c:v>136</c:v>
                </c:pt>
                <c:pt idx="27">
                  <c:v>155</c:v>
                </c:pt>
                <c:pt idx="28">
                  <c:v>125</c:v>
                </c:pt>
                <c:pt idx="29">
                  <c:v>216</c:v>
                </c:pt>
                <c:pt idx="30">
                  <c:v>518</c:v>
                </c:pt>
                <c:pt idx="31">
                  <c:v>441</c:v>
                </c:pt>
                <c:pt idx="32">
                  <c:v>445</c:v>
                </c:pt>
                <c:pt idx="33">
                  <c:v>482</c:v>
                </c:pt>
                <c:pt idx="34">
                  <c:v>509</c:v>
                </c:pt>
                <c:pt idx="35">
                  <c:v>497</c:v>
                </c:pt>
                <c:pt idx="36">
                  <c:v>440</c:v>
                </c:pt>
                <c:pt idx="37">
                  <c:v>564</c:v>
                </c:pt>
                <c:pt idx="38">
                  <c:v>518</c:v>
                </c:pt>
                <c:pt idx="39">
                  <c:v>572</c:v>
                </c:pt>
                <c:pt idx="40">
                  <c:v>506</c:v>
                </c:pt>
                <c:pt idx="41">
                  <c:v>433</c:v>
                </c:pt>
                <c:pt idx="42" formatCode="#,##0;[Red]#,##0">
                  <c:v>365</c:v>
                </c:pt>
                <c:pt idx="43" formatCode="#,##0;[Red]#,##0">
                  <c:v>308</c:v>
                </c:pt>
                <c:pt idx="44" formatCode="#,##0;[Red]#,##0">
                  <c:v>310</c:v>
                </c:pt>
                <c:pt idx="45" formatCode="#,##0;[Red]#,##0">
                  <c:v>248</c:v>
                </c:pt>
                <c:pt idx="46" formatCode="#,##0;[Red]#,##0">
                  <c:v>280</c:v>
                </c:pt>
                <c:pt idx="47" formatCode="#,##0;[Red]#,##0">
                  <c:v>203</c:v>
                </c:pt>
                <c:pt idx="48">
                  <c:v>227</c:v>
                </c:pt>
                <c:pt idx="49">
                  <c:v>338</c:v>
                </c:pt>
              </c:numCache>
            </c:numRef>
          </c:val>
          <c:smooth val="0"/>
          <c:extLst>
            <c:ext xmlns:c16="http://schemas.microsoft.com/office/drawing/2014/chart" uri="{C3380CC4-5D6E-409C-BE32-E72D297353CC}">
              <c16:uniqueId val="{00000003-6202-4F48-9EE5-2F1FB82A0B20}"/>
            </c:ext>
          </c:extLst>
        </c:ser>
        <c:dLbls>
          <c:showLegendKey val="0"/>
          <c:showVal val="0"/>
          <c:showCatName val="0"/>
          <c:showSerName val="0"/>
          <c:showPercent val="0"/>
          <c:showBubbleSize val="0"/>
        </c:dLbls>
        <c:smooth val="0"/>
        <c:axId val="137407104"/>
        <c:axId val="137412992"/>
      </c:lineChart>
      <c:catAx>
        <c:axId val="137407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7412992"/>
        <c:crosses val="autoZero"/>
        <c:auto val="1"/>
        <c:lblAlgn val="ctr"/>
        <c:lblOffset val="100"/>
        <c:tickLblSkip val="4"/>
        <c:tickMarkSkip val="1"/>
        <c:noMultiLvlLbl val="0"/>
      </c:catAx>
      <c:valAx>
        <c:axId val="137412992"/>
        <c:scaling>
          <c:orientation val="minMax"/>
        </c:scaling>
        <c:delete val="0"/>
        <c:axPos val="l"/>
        <c:majorGridlines>
          <c:spPr>
            <a:ln w="3175">
              <a:solidFill>
                <a:srgbClr val="000000"/>
              </a:solidFill>
              <a:prstDash val="solid"/>
            </a:ln>
          </c:spPr>
        </c:majorGridlines>
        <c:title>
          <c:tx>
            <c:rich>
              <a:bodyPr rot="0" vert="horz"/>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333333"/>
                    </a:solidFill>
                    <a:latin typeface="Arial"/>
                    <a:ea typeface="Arial"/>
                    <a:cs typeface="Arial"/>
                  </a:defRPr>
                </a:pPr>
                <a:r>
                  <a:rPr lang="de-CH" sz="900" b="0" i="0" baseline="0">
                    <a:effectLst/>
                  </a:rPr>
                  <a:t>Anzahl Personen</a:t>
                </a:r>
                <a:endParaRPr lang="de-CH" sz="9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333333"/>
                    </a:solidFill>
                    <a:latin typeface="Arial"/>
                    <a:ea typeface="Arial"/>
                    <a:cs typeface="Arial"/>
                  </a:defRPr>
                </a:pPr>
                <a:endParaRPr lang="de-CH" sz="900"/>
              </a:p>
            </c:rich>
          </c:tx>
          <c:layout>
            <c:manualLayout>
              <c:xMode val="edge"/>
              <c:yMode val="edge"/>
              <c:x val="1.28185717890487E-2"/>
              <c:y val="0.10546203703703703"/>
            </c:manualLayout>
          </c:layout>
          <c:overlay val="0"/>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7407104"/>
        <c:crosses val="autoZero"/>
        <c:crossBetween val="between"/>
      </c:valAx>
      <c:spPr>
        <a:noFill/>
        <a:ln w="12700">
          <a:solidFill>
            <a:srgbClr val="808080"/>
          </a:solidFill>
          <a:prstDash val="solid"/>
        </a:ln>
      </c:spPr>
    </c:plotArea>
    <c:legend>
      <c:legendPos val="r"/>
      <c:layout>
        <c:manualLayout>
          <c:xMode val="edge"/>
          <c:yMode val="edge"/>
          <c:x val="8.8620151647710699E-2"/>
          <c:y val="0.21079671492676319"/>
          <c:w val="0.18043748911861612"/>
          <c:h val="0.19057377049180352"/>
        </c:manualLayout>
      </c:layout>
      <c:overlay val="0"/>
      <c:spPr>
        <a:solidFill>
          <a:schemeClr val="bg1"/>
        </a:solidFill>
        <a:ln w="25400">
          <a:noFill/>
        </a:ln>
      </c:spPr>
      <c:txPr>
        <a:bodyPr/>
        <a:lstStyle/>
        <a:p>
          <a:pPr>
            <a:defRPr sz="925"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Arial"/>
                <a:ea typeface="Arial"/>
                <a:cs typeface="Arial"/>
              </a:defRPr>
            </a:pPr>
            <a:r>
              <a:rPr lang="de-CH" sz="1200"/>
              <a:t>Altersstruktur der Gesamtbevölkerung nach Geschlecht und Nationalität, 1972</a:t>
            </a:r>
          </a:p>
        </c:rich>
      </c:tx>
      <c:layout>
        <c:manualLayout>
          <c:xMode val="edge"/>
          <c:yMode val="edge"/>
          <c:x val="0.14195648144419151"/>
          <c:y val="2.0397441066319518E-2"/>
        </c:manualLayout>
      </c:layout>
      <c:overlay val="0"/>
      <c:spPr>
        <a:noFill/>
        <a:ln w="25400">
          <a:noFill/>
        </a:ln>
      </c:spPr>
    </c:title>
    <c:autoTitleDeleted val="0"/>
    <c:plotArea>
      <c:layout>
        <c:manualLayout>
          <c:layoutTarget val="inner"/>
          <c:xMode val="edge"/>
          <c:yMode val="edge"/>
          <c:x val="0.10038190570308267"/>
          <c:y val="0.1034985422740525"/>
          <c:w val="0.79995855781185243"/>
          <c:h val="0.7667638483965018"/>
        </c:manualLayout>
      </c:layout>
      <c:barChart>
        <c:barDir val="bar"/>
        <c:grouping val="stacked"/>
        <c:varyColors val="0"/>
        <c:ser>
          <c:idx val="0"/>
          <c:order val="0"/>
          <c:tx>
            <c:strRef>
              <c:f>'T14'!$Q$66</c:f>
              <c:strCache>
                <c:ptCount val="1"/>
                <c:pt idx="0">
                  <c:v>Schweizerische Männer</c:v>
                </c:pt>
              </c:strCache>
            </c:strRef>
          </c:tx>
          <c:spPr>
            <a:solidFill>
              <a:srgbClr val="00B0F0"/>
            </a:solidFill>
            <a:ln w="25400">
              <a:noFill/>
            </a:ln>
          </c:spPr>
          <c:invertIfNegative val="0"/>
          <c:cat>
            <c:numRef>
              <c:f>'T14'!$P$67:$P$177</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'T14'!$Q$67:$Q$177</c:f>
              <c:numCache>
                <c:formatCode>#,##0</c:formatCode>
                <c:ptCount val="111"/>
                <c:pt idx="0">
                  <c:v>-2217</c:v>
                </c:pt>
                <c:pt idx="1">
                  <c:v>-2398</c:v>
                </c:pt>
                <c:pt idx="2">
                  <c:v>-2641</c:v>
                </c:pt>
                <c:pt idx="3">
                  <c:v>-2711</c:v>
                </c:pt>
                <c:pt idx="4">
                  <c:v>-3055</c:v>
                </c:pt>
                <c:pt idx="5">
                  <c:v>-3142</c:v>
                </c:pt>
                <c:pt idx="6">
                  <c:v>-3097</c:v>
                </c:pt>
                <c:pt idx="7">
                  <c:v>-3212</c:v>
                </c:pt>
                <c:pt idx="8">
                  <c:v>-3391</c:v>
                </c:pt>
                <c:pt idx="9">
                  <c:v>-3365</c:v>
                </c:pt>
                <c:pt idx="10">
                  <c:v>-3361</c:v>
                </c:pt>
                <c:pt idx="11">
                  <c:v>-3433</c:v>
                </c:pt>
                <c:pt idx="12">
                  <c:v>-3306</c:v>
                </c:pt>
                <c:pt idx="13">
                  <c:v>-3228</c:v>
                </c:pt>
                <c:pt idx="14">
                  <c:v>-3252</c:v>
                </c:pt>
                <c:pt idx="15">
                  <c:v>-3315</c:v>
                </c:pt>
                <c:pt idx="16">
                  <c:v>-3256</c:v>
                </c:pt>
                <c:pt idx="17">
                  <c:v>-3241</c:v>
                </c:pt>
                <c:pt idx="18">
                  <c:v>-3108</c:v>
                </c:pt>
                <c:pt idx="19">
                  <c:v>-3110</c:v>
                </c:pt>
                <c:pt idx="20">
                  <c:v>-2866</c:v>
                </c:pt>
                <c:pt idx="21">
                  <c:v>-2972</c:v>
                </c:pt>
                <c:pt idx="22">
                  <c:v>-2865</c:v>
                </c:pt>
                <c:pt idx="23">
                  <c:v>-2857</c:v>
                </c:pt>
                <c:pt idx="24">
                  <c:v>-2867</c:v>
                </c:pt>
                <c:pt idx="25">
                  <c:v>-2802</c:v>
                </c:pt>
                <c:pt idx="26">
                  <c:v>-2854</c:v>
                </c:pt>
                <c:pt idx="27">
                  <c:v>-2722</c:v>
                </c:pt>
                <c:pt idx="28">
                  <c:v>-2718</c:v>
                </c:pt>
                <c:pt idx="29">
                  <c:v>-2633</c:v>
                </c:pt>
                <c:pt idx="30">
                  <c:v>-2542</c:v>
                </c:pt>
                <c:pt idx="31">
                  <c:v>-2315</c:v>
                </c:pt>
                <c:pt idx="32">
                  <c:v>-2035</c:v>
                </c:pt>
                <c:pt idx="33">
                  <c:v>-1963</c:v>
                </c:pt>
                <c:pt idx="34">
                  <c:v>-2026</c:v>
                </c:pt>
                <c:pt idx="35">
                  <c:v>-1983</c:v>
                </c:pt>
                <c:pt idx="36">
                  <c:v>-2018</c:v>
                </c:pt>
                <c:pt idx="37">
                  <c:v>-2072</c:v>
                </c:pt>
                <c:pt idx="38">
                  <c:v>-2192</c:v>
                </c:pt>
                <c:pt idx="39">
                  <c:v>-2118</c:v>
                </c:pt>
                <c:pt idx="40">
                  <c:v>-2183</c:v>
                </c:pt>
                <c:pt idx="41">
                  <c:v>-2138</c:v>
                </c:pt>
                <c:pt idx="42">
                  <c:v>-2178</c:v>
                </c:pt>
                <c:pt idx="43">
                  <c:v>-2129</c:v>
                </c:pt>
                <c:pt idx="44">
                  <c:v>-2069</c:v>
                </c:pt>
                <c:pt idx="45">
                  <c:v>-2166</c:v>
                </c:pt>
                <c:pt idx="46">
                  <c:v>-2113</c:v>
                </c:pt>
                <c:pt idx="47">
                  <c:v>-2121</c:v>
                </c:pt>
                <c:pt idx="48">
                  <c:v>-2051</c:v>
                </c:pt>
                <c:pt idx="49">
                  <c:v>-2125</c:v>
                </c:pt>
                <c:pt idx="50">
                  <c:v>-2033</c:v>
                </c:pt>
                <c:pt idx="51">
                  <c:v>-2184</c:v>
                </c:pt>
                <c:pt idx="52">
                  <c:v>-2086</c:v>
                </c:pt>
                <c:pt idx="53">
                  <c:v>-1817</c:v>
                </c:pt>
                <c:pt idx="54">
                  <c:v>-1788</c:v>
                </c:pt>
                <c:pt idx="55">
                  <c:v>-1694</c:v>
                </c:pt>
                <c:pt idx="56">
                  <c:v>-1728</c:v>
                </c:pt>
                <c:pt idx="57">
                  <c:v>-1760</c:v>
                </c:pt>
                <c:pt idx="58">
                  <c:v>-1917</c:v>
                </c:pt>
                <c:pt idx="59">
                  <c:v>-1843</c:v>
                </c:pt>
                <c:pt idx="60">
                  <c:v>-1884</c:v>
                </c:pt>
                <c:pt idx="61">
                  <c:v>-1778</c:v>
                </c:pt>
                <c:pt idx="62">
                  <c:v>-1772</c:v>
                </c:pt>
                <c:pt idx="63">
                  <c:v>-1711</c:v>
                </c:pt>
                <c:pt idx="64">
                  <c:v>-1626</c:v>
                </c:pt>
                <c:pt idx="65">
                  <c:v>-1504</c:v>
                </c:pt>
                <c:pt idx="66">
                  <c:v>-1516</c:v>
                </c:pt>
                <c:pt idx="67">
                  <c:v>-1406</c:v>
                </c:pt>
                <c:pt idx="68">
                  <c:v>-1363</c:v>
                </c:pt>
                <c:pt idx="69">
                  <c:v>-1295</c:v>
                </c:pt>
                <c:pt idx="70">
                  <c:v>-1240</c:v>
                </c:pt>
                <c:pt idx="71">
                  <c:v>-1195</c:v>
                </c:pt>
                <c:pt idx="72">
                  <c:v>-1032</c:v>
                </c:pt>
                <c:pt idx="73">
                  <c:v>-940</c:v>
                </c:pt>
                <c:pt idx="74">
                  <c:v>-791</c:v>
                </c:pt>
                <c:pt idx="75">
                  <c:v>-817</c:v>
                </c:pt>
                <c:pt idx="76">
                  <c:v>-714</c:v>
                </c:pt>
                <c:pt idx="77">
                  <c:v>-622</c:v>
                </c:pt>
                <c:pt idx="78">
                  <c:v>-556</c:v>
                </c:pt>
                <c:pt idx="79">
                  <c:v>-521</c:v>
                </c:pt>
                <c:pt idx="80">
                  <c:v>-426</c:v>
                </c:pt>
                <c:pt idx="81">
                  <c:v>-334</c:v>
                </c:pt>
                <c:pt idx="82">
                  <c:v>-299</c:v>
                </c:pt>
                <c:pt idx="83">
                  <c:v>-244</c:v>
                </c:pt>
                <c:pt idx="84">
                  <c:v>-229</c:v>
                </c:pt>
                <c:pt idx="85">
                  <c:v>-160</c:v>
                </c:pt>
                <c:pt idx="86">
                  <c:v>-139</c:v>
                </c:pt>
                <c:pt idx="87">
                  <c:v>-111</c:v>
                </c:pt>
                <c:pt idx="88">
                  <c:v>-102</c:v>
                </c:pt>
                <c:pt idx="89">
                  <c:v>-82</c:v>
                </c:pt>
                <c:pt idx="90">
                  <c:v>-33</c:v>
                </c:pt>
                <c:pt idx="91">
                  <c:v>-46</c:v>
                </c:pt>
                <c:pt idx="92">
                  <c:v>-28</c:v>
                </c:pt>
                <c:pt idx="93">
                  <c:v>-25</c:v>
                </c:pt>
                <c:pt idx="94">
                  <c:v>-11</c:v>
                </c:pt>
                <c:pt idx="95">
                  <c:v>-10</c:v>
                </c:pt>
                <c:pt idx="96">
                  <c:v>-2</c:v>
                </c:pt>
                <c:pt idx="97">
                  <c:v>-4</c:v>
                </c:pt>
                <c:pt idx="98">
                  <c:v>-2</c:v>
                </c:pt>
                <c:pt idx="99">
                  <c:v>0</c:v>
                </c:pt>
                <c:pt idx="100">
                  <c:v>-1</c:v>
                </c:pt>
                <c:pt idx="101">
                  <c:v>0</c:v>
                </c:pt>
                <c:pt idx="102">
                  <c:v>0</c:v>
                </c:pt>
                <c:pt idx="103">
                  <c:v>0</c:v>
                </c:pt>
                <c:pt idx="104">
                  <c:v>0</c:v>
                </c:pt>
                <c:pt idx="105">
                  <c:v>0</c:v>
                </c:pt>
                <c:pt idx="106">
                  <c:v>0</c:v>
                </c:pt>
                <c:pt idx="107">
                  <c:v>0</c:v>
                </c:pt>
                <c:pt idx="108">
                  <c:v>0</c:v>
                </c:pt>
                <c:pt idx="109">
                  <c:v>0</c:v>
                </c:pt>
                <c:pt idx="110">
                  <c:v>0</c:v>
                </c:pt>
              </c:numCache>
            </c:numRef>
          </c:val>
          <c:extLst>
            <c:ext xmlns:c16="http://schemas.microsoft.com/office/drawing/2014/chart" uri="{C3380CC4-5D6E-409C-BE32-E72D297353CC}">
              <c16:uniqueId val="{00000000-EF16-46D3-A950-248AD3565285}"/>
            </c:ext>
          </c:extLst>
        </c:ser>
        <c:ser>
          <c:idx val="2"/>
          <c:order val="1"/>
          <c:tx>
            <c:strRef>
              <c:f>'T14'!$R$66</c:f>
              <c:strCache>
                <c:ptCount val="1"/>
                <c:pt idx="0">
                  <c:v>Schweizerische Frauen</c:v>
                </c:pt>
              </c:strCache>
            </c:strRef>
          </c:tx>
          <c:spPr>
            <a:solidFill>
              <a:srgbClr val="FF5C1F"/>
            </a:solidFill>
            <a:ln w="25400">
              <a:noFill/>
            </a:ln>
          </c:spPr>
          <c:invertIfNegative val="0"/>
          <c:cat>
            <c:numRef>
              <c:f>'T14'!$P$67:$P$177</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'T14'!$R$67:$R$177</c:f>
              <c:numCache>
                <c:formatCode>#,##0</c:formatCode>
                <c:ptCount val="111"/>
                <c:pt idx="0">
                  <c:v>2049</c:v>
                </c:pt>
                <c:pt idx="1">
                  <c:v>2338</c:v>
                </c:pt>
                <c:pt idx="2">
                  <c:v>2418</c:v>
                </c:pt>
                <c:pt idx="3">
                  <c:v>2678</c:v>
                </c:pt>
                <c:pt idx="4">
                  <c:v>2843</c:v>
                </c:pt>
                <c:pt idx="5">
                  <c:v>2925</c:v>
                </c:pt>
                <c:pt idx="6">
                  <c:v>3000</c:v>
                </c:pt>
                <c:pt idx="7">
                  <c:v>3170</c:v>
                </c:pt>
                <c:pt idx="8">
                  <c:v>3225</c:v>
                </c:pt>
                <c:pt idx="9">
                  <c:v>3205</c:v>
                </c:pt>
                <c:pt idx="10">
                  <c:v>3131</c:v>
                </c:pt>
                <c:pt idx="11">
                  <c:v>3225</c:v>
                </c:pt>
                <c:pt idx="12">
                  <c:v>3227</c:v>
                </c:pt>
                <c:pt idx="13">
                  <c:v>3094</c:v>
                </c:pt>
                <c:pt idx="14">
                  <c:v>3140</c:v>
                </c:pt>
                <c:pt idx="15">
                  <c:v>3190</c:v>
                </c:pt>
                <c:pt idx="16">
                  <c:v>3017</c:v>
                </c:pt>
                <c:pt idx="17">
                  <c:v>2977</c:v>
                </c:pt>
                <c:pt idx="18">
                  <c:v>2968</c:v>
                </c:pt>
                <c:pt idx="19">
                  <c:v>2825</c:v>
                </c:pt>
                <c:pt idx="20">
                  <c:v>2693</c:v>
                </c:pt>
                <c:pt idx="21">
                  <c:v>2528</c:v>
                </c:pt>
                <c:pt idx="22">
                  <c:v>2584</c:v>
                </c:pt>
                <c:pt idx="23">
                  <c:v>2576</c:v>
                </c:pt>
                <c:pt idx="24">
                  <c:v>2710</c:v>
                </c:pt>
                <c:pt idx="25">
                  <c:v>2616</c:v>
                </c:pt>
                <c:pt idx="26">
                  <c:v>2618</c:v>
                </c:pt>
                <c:pt idx="27">
                  <c:v>2640</c:v>
                </c:pt>
                <c:pt idx="28">
                  <c:v>2710</c:v>
                </c:pt>
                <c:pt idx="29">
                  <c:v>2647</c:v>
                </c:pt>
                <c:pt idx="30">
                  <c:v>2484</c:v>
                </c:pt>
                <c:pt idx="31">
                  <c:v>2290</c:v>
                </c:pt>
                <c:pt idx="32">
                  <c:v>2167</c:v>
                </c:pt>
                <c:pt idx="33">
                  <c:v>2127</c:v>
                </c:pt>
                <c:pt idx="34">
                  <c:v>2111</c:v>
                </c:pt>
                <c:pt idx="35">
                  <c:v>2182</c:v>
                </c:pt>
                <c:pt idx="36">
                  <c:v>2258</c:v>
                </c:pt>
                <c:pt idx="37">
                  <c:v>2246</c:v>
                </c:pt>
                <c:pt idx="38">
                  <c:v>2339</c:v>
                </c:pt>
                <c:pt idx="39">
                  <c:v>2238</c:v>
                </c:pt>
                <c:pt idx="40">
                  <c:v>2308</c:v>
                </c:pt>
                <c:pt idx="41">
                  <c:v>2265</c:v>
                </c:pt>
                <c:pt idx="42">
                  <c:v>2278</c:v>
                </c:pt>
                <c:pt idx="43">
                  <c:v>2295</c:v>
                </c:pt>
                <c:pt idx="44">
                  <c:v>2251</c:v>
                </c:pt>
                <c:pt idx="45">
                  <c:v>2194</c:v>
                </c:pt>
                <c:pt idx="46">
                  <c:v>2198</c:v>
                </c:pt>
                <c:pt idx="47">
                  <c:v>2264</c:v>
                </c:pt>
                <c:pt idx="48">
                  <c:v>2263</c:v>
                </c:pt>
                <c:pt idx="49">
                  <c:v>2219</c:v>
                </c:pt>
                <c:pt idx="50">
                  <c:v>2190</c:v>
                </c:pt>
                <c:pt idx="51">
                  <c:v>2169</c:v>
                </c:pt>
                <c:pt idx="52">
                  <c:v>2215</c:v>
                </c:pt>
                <c:pt idx="53">
                  <c:v>1960</c:v>
                </c:pt>
                <c:pt idx="54">
                  <c:v>1821</c:v>
                </c:pt>
                <c:pt idx="55">
                  <c:v>1710</c:v>
                </c:pt>
                <c:pt idx="56">
                  <c:v>1729</c:v>
                </c:pt>
                <c:pt idx="57">
                  <c:v>1809</c:v>
                </c:pt>
                <c:pt idx="58">
                  <c:v>2024</c:v>
                </c:pt>
                <c:pt idx="59">
                  <c:v>1962</c:v>
                </c:pt>
                <c:pt idx="60">
                  <c:v>1968</c:v>
                </c:pt>
                <c:pt idx="61">
                  <c:v>1923</c:v>
                </c:pt>
                <c:pt idx="62">
                  <c:v>1925</c:v>
                </c:pt>
                <c:pt idx="63">
                  <c:v>1952</c:v>
                </c:pt>
                <c:pt idx="64">
                  <c:v>1970</c:v>
                </c:pt>
                <c:pt idx="65">
                  <c:v>1858</c:v>
                </c:pt>
                <c:pt idx="66">
                  <c:v>1817</c:v>
                </c:pt>
                <c:pt idx="67">
                  <c:v>1787</c:v>
                </c:pt>
                <c:pt idx="68">
                  <c:v>1786</c:v>
                </c:pt>
                <c:pt idx="69">
                  <c:v>1682</c:v>
                </c:pt>
                <c:pt idx="70">
                  <c:v>1595</c:v>
                </c:pt>
                <c:pt idx="71">
                  <c:v>1525</c:v>
                </c:pt>
                <c:pt idx="72">
                  <c:v>1472</c:v>
                </c:pt>
                <c:pt idx="73">
                  <c:v>1410</c:v>
                </c:pt>
                <c:pt idx="74">
                  <c:v>1267</c:v>
                </c:pt>
                <c:pt idx="75">
                  <c:v>1182</c:v>
                </c:pt>
                <c:pt idx="76">
                  <c:v>1043</c:v>
                </c:pt>
                <c:pt idx="77">
                  <c:v>968</c:v>
                </c:pt>
                <c:pt idx="78">
                  <c:v>828</c:v>
                </c:pt>
                <c:pt idx="79">
                  <c:v>783</c:v>
                </c:pt>
                <c:pt idx="80">
                  <c:v>685</c:v>
                </c:pt>
                <c:pt idx="81">
                  <c:v>612</c:v>
                </c:pt>
                <c:pt idx="82">
                  <c:v>450</c:v>
                </c:pt>
                <c:pt idx="83">
                  <c:v>452</c:v>
                </c:pt>
                <c:pt idx="84">
                  <c:v>363</c:v>
                </c:pt>
                <c:pt idx="85">
                  <c:v>311</c:v>
                </c:pt>
                <c:pt idx="86">
                  <c:v>245</c:v>
                </c:pt>
                <c:pt idx="87">
                  <c:v>198</c:v>
                </c:pt>
                <c:pt idx="88">
                  <c:v>173</c:v>
                </c:pt>
                <c:pt idx="89">
                  <c:v>124</c:v>
                </c:pt>
                <c:pt idx="90">
                  <c:v>106</c:v>
                </c:pt>
                <c:pt idx="91">
                  <c:v>63</c:v>
                </c:pt>
                <c:pt idx="92">
                  <c:v>47</c:v>
                </c:pt>
                <c:pt idx="93">
                  <c:v>42</c:v>
                </c:pt>
                <c:pt idx="94">
                  <c:v>25</c:v>
                </c:pt>
                <c:pt idx="95">
                  <c:v>14</c:v>
                </c:pt>
                <c:pt idx="96">
                  <c:v>16</c:v>
                </c:pt>
                <c:pt idx="97">
                  <c:v>2</c:v>
                </c:pt>
                <c:pt idx="98">
                  <c:v>1</c:v>
                </c:pt>
                <c:pt idx="99">
                  <c:v>1</c:v>
                </c:pt>
                <c:pt idx="100">
                  <c:v>2</c:v>
                </c:pt>
                <c:pt idx="101">
                  <c:v>0</c:v>
                </c:pt>
                <c:pt idx="102">
                  <c:v>0</c:v>
                </c:pt>
                <c:pt idx="103">
                  <c:v>0</c:v>
                </c:pt>
                <c:pt idx="104">
                  <c:v>0</c:v>
                </c:pt>
                <c:pt idx="105">
                  <c:v>0</c:v>
                </c:pt>
                <c:pt idx="106">
                  <c:v>0</c:v>
                </c:pt>
                <c:pt idx="107">
                  <c:v>0</c:v>
                </c:pt>
                <c:pt idx="108">
                  <c:v>0</c:v>
                </c:pt>
                <c:pt idx="109">
                  <c:v>0</c:v>
                </c:pt>
                <c:pt idx="110">
                  <c:v>0</c:v>
                </c:pt>
              </c:numCache>
            </c:numRef>
          </c:val>
          <c:extLst>
            <c:ext xmlns:c16="http://schemas.microsoft.com/office/drawing/2014/chart" uri="{C3380CC4-5D6E-409C-BE32-E72D297353CC}">
              <c16:uniqueId val="{00000002-EF16-46D3-A950-248AD3565285}"/>
            </c:ext>
          </c:extLst>
        </c:ser>
        <c:ser>
          <c:idx val="1"/>
          <c:order val="2"/>
          <c:tx>
            <c:strRef>
              <c:f>'T14'!$S$66</c:f>
              <c:strCache>
                <c:ptCount val="1"/>
                <c:pt idx="0">
                  <c:v>Ausländische Männer</c:v>
                </c:pt>
              </c:strCache>
            </c:strRef>
          </c:tx>
          <c:spPr>
            <a:solidFill>
              <a:srgbClr val="005078"/>
            </a:solidFill>
            <a:ln w="25400">
              <a:noFill/>
            </a:ln>
          </c:spPr>
          <c:invertIfNegative val="0"/>
          <c:cat>
            <c:numRef>
              <c:f>'T14'!$P$67:$P$177</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'T14'!$S$67:$S$177</c:f>
              <c:numCache>
                <c:formatCode>#,##0</c:formatCode>
                <c:ptCount val="111"/>
                <c:pt idx="0">
                  <c:v>-1096</c:v>
                </c:pt>
                <c:pt idx="1">
                  <c:v>-1117</c:v>
                </c:pt>
                <c:pt idx="2">
                  <c:v>-1121</c:v>
                </c:pt>
                <c:pt idx="3">
                  <c:v>-1098</c:v>
                </c:pt>
                <c:pt idx="4">
                  <c:v>-1066</c:v>
                </c:pt>
                <c:pt idx="5">
                  <c:v>-1024</c:v>
                </c:pt>
                <c:pt idx="6">
                  <c:v>-933</c:v>
                </c:pt>
                <c:pt idx="7">
                  <c:v>-835</c:v>
                </c:pt>
                <c:pt idx="8">
                  <c:v>-814</c:v>
                </c:pt>
                <c:pt idx="9">
                  <c:v>-697</c:v>
                </c:pt>
                <c:pt idx="10">
                  <c:v>-636</c:v>
                </c:pt>
                <c:pt idx="11">
                  <c:v>-518</c:v>
                </c:pt>
                <c:pt idx="12">
                  <c:v>-481</c:v>
                </c:pt>
                <c:pt idx="13">
                  <c:v>-418</c:v>
                </c:pt>
                <c:pt idx="14">
                  <c:v>-343</c:v>
                </c:pt>
                <c:pt idx="15">
                  <c:v>-302</c:v>
                </c:pt>
                <c:pt idx="16">
                  <c:v>-323</c:v>
                </c:pt>
                <c:pt idx="17">
                  <c:v>-313</c:v>
                </c:pt>
                <c:pt idx="18">
                  <c:v>-352</c:v>
                </c:pt>
                <c:pt idx="19">
                  <c:v>-413</c:v>
                </c:pt>
                <c:pt idx="20">
                  <c:v>-383</c:v>
                </c:pt>
                <c:pt idx="21">
                  <c:v>-428</c:v>
                </c:pt>
                <c:pt idx="22">
                  <c:v>-584</c:v>
                </c:pt>
                <c:pt idx="23">
                  <c:v>-676</c:v>
                </c:pt>
                <c:pt idx="24">
                  <c:v>-854</c:v>
                </c:pt>
                <c:pt idx="25">
                  <c:v>-947</c:v>
                </c:pt>
                <c:pt idx="26">
                  <c:v>-1135</c:v>
                </c:pt>
                <c:pt idx="27">
                  <c:v>-1050</c:v>
                </c:pt>
                <c:pt idx="28">
                  <c:v>-1190</c:v>
                </c:pt>
                <c:pt idx="29">
                  <c:v>-1282</c:v>
                </c:pt>
                <c:pt idx="30">
                  <c:v>-1328</c:v>
                </c:pt>
                <c:pt idx="31">
                  <c:v>-1293</c:v>
                </c:pt>
                <c:pt idx="32">
                  <c:v>-1495</c:v>
                </c:pt>
                <c:pt idx="33">
                  <c:v>-1357</c:v>
                </c:pt>
                <c:pt idx="34">
                  <c:v>-1280</c:v>
                </c:pt>
                <c:pt idx="35">
                  <c:v>-1186</c:v>
                </c:pt>
                <c:pt idx="36">
                  <c:v>-1158</c:v>
                </c:pt>
                <c:pt idx="37">
                  <c:v>-1051</c:v>
                </c:pt>
                <c:pt idx="38">
                  <c:v>-966</c:v>
                </c:pt>
                <c:pt idx="39">
                  <c:v>-854</c:v>
                </c:pt>
                <c:pt idx="40">
                  <c:v>-769</c:v>
                </c:pt>
                <c:pt idx="41">
                  <c:v>-757</c:v>
                </c:pt>
                <c:pt idx="42">
                  <c:v>-762</c:v>
                </c:pt>
                <c:pt idx="43">
                  <c:v>-604</c:v>
                </c:pt>
                <c:pt idx="44">
                  <c:v>-585</c:v>
                </c:pt>
                <c:pt idx="45">
                  <c:v>-465</c:v>
                </c:pt>
                <c:pt idx="46">
                  <c:v>-470</c:v>
                </c:pt>
                <c:pt idx="47">
                  <c:v>-419</c:v>
                </c:pt>
                <c:pt idx="48">
                  <c:v>-413</c:v>
                </c:pt>
                <c:pt idx="49">
                  <c:v>-354</c:v>
                </c:pt>
                <c:pt idx="50">
                  <c:v>-323</c:v>
                </c:pt>
                <c:pt idx="51">
                  <c:v>-304</c:v>
                </c:pt>
                <c:pt idx="52">
                  <c:v>-257</c:v>
                </c:pt>
                <c:pt idx="53">
                  <c:v>-194</c:v>
                </c:pt>
                <c:pt idx="54">
                  <c:v>-135</c:v>
                </c:pt>
                <c:pt idx="55">
                  <c:v>-102</c:v>
                </c:pt>
                <c:pt idx="56">
                  <c:v>-109</c:v>
                </c:pt>
                <c:pt idx="57">
                  <c:v>-130</c:v>
                </c:pt>
                <c:pt idx="58">
                  <c:v>-161</c:v>
                </c:pt>
                <c:pt idx="59">
                  <c:v>-146</c:v>
                </c:pt>
                <c:pt idx="60">
                  <c:v>-107</c:v>
                </c:pt>
                <c:pt idx="61">
                  <c:v>-91</c:v>
                </c:pt>
                <c:pt idx="62">
                  <c:v>-98</c:v>
                </c:pt>
                <c:pt idx="63">
                  <c:v>-77</c:v>
                </c:pt>
                <c:pt idx="64">
                  <c:v>-74</c:v>
                </c:pt>
                <c:pt idx="65">
                  <c:v>-50</c:v>
                </c:pt>
                <c:pt idx="66">
                  <c:v>-53</c:v>
                </c:pt>
                <c:pt idx="67">
                  <c:v>-36</c:v>
                </c:pt>
                <c:pt idx="68">
                  <c:v>-35</c:v>
                </c:pt>
                <c:pt idx="69">
                  <c:v>-32</c:v>
                </c:pt>
                <c:pt idx="70">
                  <c:v>-30</c:v>
                </c:pt>
                <c:pt idx="71">
                  <c:v>-25</c:v>
                </c:pt>
                <c:pt idx="72">
                  <c:v>-20</c:v>
                </c:pt>
                <c:pt idx="73">
                  <c:v>-14</c:v>
                </c:pt>
                <c:pt idx="74">
                  <c:v>-11</c:v>
                </c:pt>
                <c:pt idx="75">
                  <c:v>-14</c:v>
                </c:pt>
                <c:pt idx="76">
                  <c:v>-8</c:v>
                </c:pt>
                <c:pt idx="77">
                  <c:v>-13</c:v>
                </c:pt>
                <c:pt idx="78">
                  <c:v>-6</c:v>
                </c:pt>
                <c:pt idx="79">
                  <c:v>-7</c:v>
                </c:pt>
                <c:pt idx="80">
                  <c:v>-5</c:v>
                </c:pt>
                <c:pt idx="81">
                  <c:v>-4</c:v>
                </c:pt>
                <c:pt idx="82">
                  <c:v>-7</c:v>
                </c:pt>
                <c:pt idx="83">
                  <c:v>-5</c:v>
                </c:pt>
                <c:pt idx="84">
                  <c:v>-3</c:v>
                </c:pt>
                <c:pt idx="85">
                  <c:v>-4</c:v>
                </c:pt>
                <c:pt idx="86">
                  <c:v>-4</c:v>
                </c:pt>
                <c:pt idx="87">
                  <c:v>-4</c:v>
                </c:pt>
                <c:pt idx="88">
                  <c:v>-3</c:v>
                </c:pt>
                <c:pt idx="89">
                  <c:v>-2</c:v>
                </c:pt>
                <c:pt idx="90">
                  <c:v>-1</c:v>
                </c:pt>
                <c:pt idx="91">
                  <c:v>0</c:v>
                </c:pt>
                <c:pt idx="92">
                  <c:v>-1</c:v>
                </c:pt>
                <c:pt idx="93">
                  <c:v>-1</c:v>
                </c:pt>
                <c:pt idx="94">
                  <c:v>-1</c:v>
                </c:pt>
                <c:pt idx="95">
                  <c:v>0</c:v>
                </c:pt>
                <c:pt idx="96">
                  <c:v>-2</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extLst>
            <c:ext xmlns:c16="http://schemas.microsoft.com/office/drawing/2014/chart" uri="{C3380CC4-5D6E-409C-BE32-E72D297353CC}">
              <c16:uniqueId val="{00000001-EF16-46D3-A950-248AD3565285}"/>
            </c:ext>
          </c:extLst>
        </c:ser>
        <c:ser>
          <c:idx val="3"/>
          <c:order val="3"/>
          <c:tx>
            <c:strRef>
              <c:f>'T14'!$T$66</c:f>
              <c:strCache>
                <c:ptCount val="1"/>
                <c:pt idx="0">
                  <c:v>Ausländische Frauen</c:v>
                </c:pt>
              </c:strCache>
            </c:strRef>
          </c:tx>
          <c:spPr>
            <a:solidFill>
              <a:srgbClr val="993712"/>
            </a:solidFill>
            <a:ln w="25400">
              <a:noFill/>
            </a:ln>
          </c:spPr>
          <c:invertIfNegative val="0"/>
          <c:cat>
            <c:numRef>
              <c:f>'T14'!$P$67:$P$177</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'T14'!$T$67:$T$177</c:f>
              <c:numCache>
                <c:formatCode>#,##0</c:formatCode>
                <c:ptCount val="111"/>
                <c:pt idx="0">
                  <c:v>1074</c:v>
                </c:pt>
                <c:pt idx="1">
                  <c:v>994</c:v>
                </c:pt>
                <c:pt idx="2">
                  <c:v>1128</c:v>
                </c:pt>
                <c:pt idx="3">
                  <c:v>1050</c:v>
                </c:pt>
                <c:pt idx="4">
                  <c:v>986</c:v>
                </c:pt>
                <c:pt idx="5">
                  <c:v>968</c:v>
                </c:pt>
                <c:pt idx="6">
                  <c:v>934</c:v>
                </c:pt>
                <c:pt idx="7">
                  <c:v>860</c:v>
                </c:pt>
                <c:pt idx="8">
                  <c:v>788</c:v>
                </c:pt>
                <c:pt idx="9">
                  <c:v>706</c:v>
                </c:pt>
                <c:pt idx="10">
                  <c:v>655</c:v>
                </c:pt>
                <c:pt idx="11">
                  <c:v>479</c:v>
                </c:pt>
                <c:pt idx="12">
                  <c:v>424</c:v>
                </c:pt>
                <c:pt idx="13">
                  <c:v>380</c:v>
                </c:pt>
                <c:pt idx="14">
                  <c:v>391</c:v>
                </c:pt>
                <c:pt idx="15">
                  <c:v>379</c:v>
                </c:pt>
                <c:pt idx="16">
                  <c:v>321</c:v>
                </c:pt>
                <c:pt idx="17">
                  <c:v>355</c:v>
                </c:pt>
                <c:pt idx="18">
                  <c:v>396</c:v>
                </c:pt>
                <c:pt idx="19">
                  <c:v>481</c:v>
                </c:pt>
                <c:pt idx="20">
                  <c:v>527</c:v>
                </c:pt>
                <c:pt idx="21">
                  <c:v>596</c:v>
                </c:pt>
                <c:pt idx="22">
                  <c:v>692</c:v>
                </c:pt>
                <c:pt idx="23">
                  <c:v>827</c:v>
                </c:pt>
                <c:pt idx="24">
                  <c:v>941</c:v>
                </c:pt>
                <c:pt idx="25">
                  <c:v>879</c:v>
                </c:pt>
                <c:pt idx="26">
                  <c:v>938</c:v>
                </c:pt>
                <c:pt idx="27">
                  <c:v>815</c:v>
                </c:pt>
                <c:pt idx="28">
                  <c:v>882</c:v>
                </c:pt>
                <c:pt idx="29">
                  <c:v>867</c:v>
                </c:pt>
                <c:pt idx="30">
                  <c:v>882</c:v>
                </c:pt>
                <c:pt idx="31">
                  <c:v>878</c:v>
                </c:pt>
                <c:pt idx="32">
                  <c:v>939</c:v>
                </c:pt>
                <c:pt idx="33">
                  <c:v>879</c:v>
                </c:pt>
                <c:pt idx="34">
                  <c:v>789</c:v>
                </c:pt>
                <c:pt idx="35">
                  <c:v>723</c:v>
                </c:pt>
                <c:pt idx="36">
                  <c:v>646</c:v>
                </c:pt>
                <c:pt idx="37">
                  <c:v>622</c:v>
                </c:pt>
                <c:pt idx="38">
                  <c:v>591</c:v>
                </c:pt>
                <c:pt idx="39">
                  <c:v>529</c:v>
                </c:pt>
                <c:pt idx="40">
                  <c:v>443</c:v>
                </c:pt>
                <c:pt idx="41">
                  <c:v>416</c:v>
                </c:pt>
                <c:pt idx="42">
                  <c:v>402</c:v>
                </c:pt>
                <c:pt idx="43">
                  <c:v>376</c:v>
                </c:pt>
                <c:pt idx="44">
                  <c:v>348</c:v>
                </c:pt>
                <c:pt idx="45">
                  <c:v>301</c:v>
                </c:pt>
                <c:pt idx="46">
                  <c:v>293</c:v>
                </c:pt>
                <c:pt idx="47">
                  <c:v>285</c:v>
                </c:pt>
                <c:pt idx="48">
                  <c:v>272</c:v>
                </c:pt>
                <c:pt idx="49">
                  <c:v>253</c:v>
                </c:pt>
                <c:pt idx="50">
                  <c:v>187</c:v>
                </c:pt>
                <c:pt idx="51">
                  <c:v>216</c:v>
                </c:pt>
                <c:pt idx="52">
                  <c:v>152</c:v>
                </c:pt>
                <c:pt idx="53">
                  <c:v>101</c:v>
                </c:pt>
                <c:pt idx="54">
                  <c:v>86</c:v>
                </c:pt>
                <c:pt idx="55">
                  <c:v>75</c:v>
                </c:pt>
                <c:pt idx="56">
                  <c:v>84</c:v>
                </c:pt>
                <c:pt idx="57">
                  <c:v>70</c:v>
                </c:pt>
                <c:pt idx="58">
                  <c:v>106</c:v>
                </c:pt>
                <c:pt idx="59">
                  <c:v>84</c:v>
                </c:pt>
                <c:pt idx="60">
                  <c:v>79</c:v>
                </c:pt>
                <c:pt idx="61">
                  <c:v>71</c:v>
                </c:pt>
                <c:pt idx="62">
                  <c:v>52</c:v>
                </c:pt>
                <c:pt idx="63">
                  <c:v>76</c:v>
                </c:pt>
                <c:pt idx="64">
                  <c:v>63</c:v>
                </c:pt>
                <c:pt idx="65">
                  <c:v>39</c:v>
                </c:pt>
                <c:pt idx="66">
                  <c:v>37</c:v>
                </c:pt>
                <c:pt idx="67">
                  <c:v>37</c:v>
                </c:pt>
                <c:pt idx="68">
                  <c:v>40</c:v>
                </c:pt>
                <c:pt idx="69">
                  <c:v>44</c:v>
                </c:pt>
                <c:pt idx="70">
                  <c:v>30</c:v>
                </c:pt>
                <c:pt idx="71">
                  <c:v>25</c:v>
                </c:pt>
                <c:pt idx="72">
                  <c:v>41</c:v>
                </c:pt>
                <c:pt idx="73">
                  <c:v>32</c:v>
                </c:pt>
                <c:pt idx="74">
                  <c:v>32</c:v>
                </c:pt>
                <c:pt idx="75">
                  <c:v>24</c:v>
                </c:pt>
                <c:pt idx="76">
                  <c:v>17</c:v>
                </c:pt>
                <c:pt idx="77">
                  <c:v>12</c:v>
                </c:pt>
                <c:pt idx="78">
                  <c:v>21</c:v>
                </c:pt>
                <c:pt idx="79">
                  <c:v>18</c:v>
                </c:pt>
                <c:pt idx="80">
                  <c:v>22</c:v>
                </c:pt>
                <c:pt idx="81">
                  <c:v>22</c:v>
                </c:pt>
                <c:pt idx="82">
                  <c:v>17</c:v>
                </c:pt>
                <c:pt idx="83">
                  <c:v>5</c:v>
                </c:pt>
                <c:pt idx="84">
                  <c:v>6</c:v>
                </c:pt>
                <c:pt idx="85">
                  <c:v>6</c:v>
                </c:pt>
                <c:pt idx="86">
                  <c:v>4</c:v>
                </c:pt>
                <c:pt idx="87">
                  <c:v>5</c:v>
                </c:pt>
                <c:pt idx="88">
                  <c:v>7</c:v>
                </c:pt>
                <c:pt idx="89">
                  <c:v>4</c:v>
                </c:pt>
                <c:pt idx="90">
                  <c:v>2</c:v>
                </c:pt>
                <c:pt idx="91">
                  <c:v>2</c:v>
                </c:pt>
                <c:pt idx="92">
                  <c:v>1</c:v>
                </c:pt>
                <c:pt idx="93">
                  <c:v>3</c:v>
                </c:pt>
                <c:pt idx="94">
                  <c:v>1</c:v>
                </c:pt>
                <c:pt idx="95">
                  <c:v>0</c:v>
                </c:pt>
                <c:pt idx="96">
                  <c:v>2</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extLst>
            <c:ext xmlns:c16="http://schemas.microsoft.com/office/drawing/2014/chart" uri="{C3380CC4-5D6E-409C-BE32-E72D297353CC}">
              <c16:uniqueId val="{00000003-EF16-46D3-A950-248AD3565285}"/>
            </c:ext>
          </c:extLst>
        </c:ser>
        <c:dLbls>
          <c:showLegendKey val="0"/>
          <c:showVal val="0"/>
          <c:showCatName val="0"/>
          <c:showSerName val="0"/>
          <c:showPercent val="0"/>
          <c:showBubbleSize val="0"/>
        </c:dLbls>
        <c:gapWidth val="0"/>
        <c:overlap val="100"/>
        <c:axId val="138833920"/>
        <c:axId val="138835456"/>
      </c:barChart>
      <c:catAx>
        <c:axId val="138833920"/>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8835456"/>
        <c:crosses val="autoZero"/>
        <c:auto val="1"/>
        <c:lblAlgn val="ctr"/>
        <c:lblOffset val="100"/>
        <c:tickLblSkip val="5"/>
        <c:tickMarkSkip val="1"/>
        <c:noMultiLvlLbl val="0"/>
      </c:catAx>
      <c:valAx>
        <c:axId val="138835456"/>
        <c:scaling>
          <c:orientation val="minMax"/>
          <c:min val="-600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333333"/>
                </a:solidFill>
                <a:latin typeface="Arial"/>
                <a:ea typeface="Arial"/>
                <a:cs typeface="Arial"/>
              </a:defRPr>
            </a:pPr>
            <a:endParaRPr lang="de-DE"/>
          </a:p>
        </c:txPr>
        <c:crossAx val="138833920"/>
        <c:crosses val="autoZero"/>
        <c:crossBetween val="between"/>
        <c:majorUnit val="2000"/>
      </c:valAx>
      <c:spPr>
        <a:noFill/>
        <a:ln w="12700">
          <a:solidFill>
            <a:srgbClr val="ABB2CB"/>
          </a:solidFill>
          <a:prstDash val="solid"/>
        </a:ln>
      </c:spPr>
    </c:plotArea>
    <c:legend>
      <c:legendPos val="b"/>
      <c:layout>
        <c:manualLayout>
          <c:xMode val="edge"/>
          <c:yMode val="edge"/>
          <c:x val="0.22681031564694937"/>
          <c:y val="0.92240115882753915"/>
          <c:w val="0.54637936870610138"/>
          <c:h val="6.4613156100886165E-2"/>
        </c:manualLayout>
      </c:layout>
      <c:overlay val="0"/>
      <c:txPr>
        <a:bodyPr/>
        <a:lstStyle/>
        <a:p>
          <a:pPr>
            <a:defRPr sz="860"/>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333333"/>
          </a:solidFill>
          <a:latin typeface="Arial"/>
          <a:ea typeface="Arial"/>
          <a:cs typeface="Arial"/>
        </a:defRPr>
      </a:pPr>
      <a:endParaRPr lang="de-DE"/>
    </a:p>
  </c:txPr>
  <c:printSettings>
    <c:headerFooter alignWithMargins="0"/>
    <c:pageMargins b="0.98425196899999978" l="0.78740157499999996" r="0.78740157499999996" t="0.98425196899999978" header="0.49212598450000011" footer="0.49212598450000011"/>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0</xdr:col>
      <xdr:colOff>171449</xdr:colOff>
      <xdr:row>57</xdr:row>
      <xdr:rowOff>66675</xdr:rowOff>
    </xdr:from>
    <xdr:to>
      <xdr:col>11</xdr:col>
      <xdr:colOff>29624</xdr:colOff>
      <xdr:row>84</xdr:row>
      <xdr:rowOff>60225</xdr:rowOff>
    </xdr:to>
    <xdr:graphicFrame macro="">
      <xdr:nvGraphicFramePr>
        <xdr:cNvPr id="24649"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0.83413</cdr:x>
      <cdr:y>0.93927</cdr:y>
    </cdr:from>
    <cdr:to>
      <cdr:x>0.99373</cdr:x>
      <cdr:y>0.98989</cdr:y>
    </cdr:to>
    <cdr:sp macro="" textlink="">
      <cdr:nvSpPr>
        <cdr:cNvPr id="30721" name="Text Box 1"/>
        <cdr:cNvSpPr txBox="1">
          <a:spLocks xmlns:a="http://schemas.openxmlformats.org/drawingml/2006/main" noChangeArrowheads="1"/>
        </cdr:cNvSpPr>
      </cdr:nvSpPr>
      <cdr:spPr bwMode="auto">
        <a:xfrm xmlns:a="http://schemas.openxmlformats.org/drawingml/2006/main">
          <a:off x="5705474" y="4057649"/>
          <a:ext cx="1091639" cy="218676"/>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de-CH" sz="1000" b="0" i="0" u="none" strike="noStrike" baseline="0">
              <a:solidFill>
                <a:srgbClr val="000000"/>
              </a:solidFill>
              <a:latin typeface="Arial"/>
              <a:cs typeface="Arial"/>
            </a:rPr>
            <a:t>© Statistik Aargau</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180974</xdr:colOff>
      <xdr:row>59</xdr:row>
      <xdr:rowOff>133350</xdr:rowOff>
    </xdr:from>
    <xdr:to>
      <xdr:col>12</xdr:col>
      <xdr:colOff>257175</xdr:colOff>
      <xdr:row>95</xdr:row>
      <xdr:rowOff>95250</xdr:rowOff>
    </xdr:to>
    <xdr:graphicFrame macro="">
      <xdr:nvGraphicFramePr>
        <xdr:cNvPr id="6221"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0.08628</cdr:x>
      <cdr:y>0.87782</cdr:y>
    </cdr:from>
    <cdr:to>
      <cdr:x>0.94757</cdr:x>
      <cdr:y>0.98897</cdr:y>
    </cdr:to>
    <cdr:sp macro="" textlink="">
      <cdr:nvSpPr>
        <cdr:cNvPr id="3" name="Text Box 1"/>
        <cdr:cNvSpPr txBox="1">
          <a:spLocks xmlns:a="http://schemas.openxmlformats.org/drawingml/2006/main" noChangeArrowheads="1"/>
        </cdr:cNvSpPr>
      </cdr:nvSpPr>
      <cdr:spPr bwMode="auto">
        <a:xfrm xmlns:a="http://schemas.openxmlformats.org/drawingml/2006/main">
          <a:off x="658276" y="5083631"/>
          <a:ext cx="6571200" cy="643692"/>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CH" sz="800" b="0" i="0" u="none" strike="noStrike" baseline="0">
              <a:solidFill>
                <a:srgbClr val="000000"/>
              </a:solidFill>
              <a:latin typeface="Arial"/>
              <a:cs typeface="Arial"/>
            </a:rPr>
            <a:t>1) Einschliesslich innerkantonale Wanderungen: Weil bei Wanderungen über den Jahreswechsel  Zu- und Wegzüge nicht im gleichen Jahr</a:t>
          </a:r>
          <a:br>
            <a:rPr lang="de-CH" sz="800" b="0" i="0" u="none" strike="noStrike" baseline="0">
              <a:solidFill>
                <a:srgbClr val="000000"/>
              </a:solidFill>
              <a:latin typeface="Arial"/>
              <a:cs typeface="Arial"/>
            </a:rPr>
          </a:br>
          <a:r>
            <a:rPr lang="de-CH" sz="800" b="0" i="0" u="none" strike="noStrike" baseline="0">
              <a:solidFill>
                <a:srgbClr val="000000"/>
              </a:solidFill>
              <a:latin typeface="Arial"/>
              <a:cs typeface="Arial"/>
            </a:rPr>
            <a:t>    erfasst werden, entsteht  auch ein Wanderungssaldo für den Kanton Aargau. Aus diesem Grund ist die Wanderungsbilanz innerhalb des</a:t>
          </a:r>
          <a:br>
            <a:rPr lang="de-CH" sz="800" b="0" i="0" u="none" strike="noStrike" baseline="0">
              <a:solidFill>
                <a:srgbClr val="000000"/>
              </a:solidFill>
              <a:latin typeface="Arial"/>
              <a:cs typeface="Arial"/>
            </a:rPr>
          </a:br>
          <a:r>
            <a:rPr lang="de-CH" sz="800" b="0" i="0" u="none" strike="noStrike" baseline="0">
              <a:solidFill>
                <a:srgbClr val="000000"/>
              </a:solidFill>
              <a:latin typeface="Arial"/>
              <a:cs typeface="Arial"/>
            </a:rPr>
            <a:t>    Kantons nicht null.</a:t>
          </a:r>
        </a:p>
      </cdr:txBody>
    </cdr:sp>
  </cdr:relSizeAnchor>
  <cdr:relSizeAnchor xmlns:cdr="http://schemas.openxmlformats.org/drawingml/2006/chartDrawing">
    <cdr:from>
      <cdr:x>0.84906</cdr:x>
      <cdr:y>0.95395</cdr:y>
    </cdr:from>
    <cdr:to>
      <cdr:x>0.99762</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6782509" y="5415479"/>
          <a:ext cx="1186742" cy="261421"/>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xdr:colOff>
      <xdr:row>30</xdr:row>
      <xdr:rowOff>66676</xdr:rowOff>
    </xdr:from>
    <xdr:to>
      <xdr:col>10</xdr:col>
      <xdr:colOff>477301</xdr:colOff>
      <xdr:row>57</xdr:row>
      <xdr:rowOff>86701</xdr:rowOff>
    </xdr:to>
    <xdr:graphicFrame macro="">
      <xdr:nvGraphicFramePr>
        <xdr:cNvPr id="8264"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0.83135</cdr:x>
      <cdr:y>0.94339</cdr:y>
    </cdr:from>
    <cdr:to>
      <cdr:x>0.99452</cdr:x>
      <cdr:y>0.99077</cdr:y>
    </cdr:to>
    <cdr:sp macro="" textlink="">
      <cdr:nvSpPr>
        <cdr:cNvPr id="32769" name="Text Box 1"/>
        <cdr:cNvSpPr txBox="1">
          <a:spLocks xmlns:a="http://schemas.openxmlformats.org/drawingml/2006/main" noChangeArrowheads="1"/>
        </cdr:cNvSpPr>
      </cdr:nvSpPr>
      <cdr:spPr bwMode="auto">
        <a:xfrm xmlns:a="http://schemas.openxmlformats.org/drawingml/2006/main">
          <a:off x="5686423" y="4143374"/>
          <a:ext cx="1116093" cy="208088"/>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142876</xdr:colOff>
      <xdr:row>111</xdr:row>
      <xdr:rowOff>66675</xdr:rowOff>
    </xdr:from>
    <xdr:to>
      <xdr:col>9</xdr:col>
      <xdr:colOff>563026</xdr:colOff>
      <xdr:row>138</xdr:row>
      <xdr:rowOff>14700</xdr:rowOff>
    </xdr:to>
    <xdr:graphicFrame macro="">
      <xdr:nvGraphicFramePr>
        <xdr:cNvPr id="9288"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0.83916</cdr:x>
      <cdr:y>0.93927</cdr:y>
    </cdr:from>
    <cdr:to>
      <cdr:x>0.99382</cdr:x>
      <cdr:y>0.98978</cdr:y>
    </cdr:to>
    <cdr:sp macro="" textlink="">
      <cdr:nvSpPr>
        <cdr:cNvPr id="34817" name="Text Box 1"/>
        <cdr:cNvSpPr txBox="1">
          <a:spLocks xmlns:a="http://schemas.openxmlformats.org/drawingml/2006/main" noChangeArrowheads="1"/>
        </cdr:cNvSpPr>
      </cdr:nvSpPr>
      <cdr:spPr bwMode="auto">
        <a:xfrm xmlns:a="http://schemas.openxmlformats.org/drawingml/2006/main">
          <a:off x="5819774" y="4057651"/>
          <a:ext cx="1072616" cy="218200"/>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1</xdr:colOff>
      <xdr:row>58</xdr:row>
      <xdr:rowOff>84602</xdr:rowOff>
    </xdr:from>
    <xdr:to>
      <xdr:col>8</xdr:col>
      <xdr:colOff>59551</xdr:colOff>
      <xdr:row>94</xdr:row>
      <xdr:rowOff>123302</xdr:rowOff>
    </xdr:to>
    <xdr:graphicFrame macro="">
      <xdr:nvGraphicFramePr>
        <xdr:cNvPr id="20625"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178173</xdr:colOff>
      <xdr:row>58</xdr:row>
      <xdr:rowOff>84602</xdr:rowOff>
    </xdr:from>
    <xdr:to>
      <xdr:col>14</xdr:col>
      <xdr:colOff>619125</xdr:colOff>
      <xdr:row>94</xdr:row>
      <xdr:rowOff>123302</xdr:rowOff>
    </xdr:to>
    <xdr:graphicFrame macro="">
      <xdr:nvGraphicFramePr>
        <xdr:cNvPr id="4"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0.75709</cdr:x>
      <cdr:y>0.96639</cdr:y>
    </cdr:from>
    <cdr:to>
      <cdr:x>1</cdr:x>
      <cdr:y>1</cdr:y>
    </cdr:to>
    <cdr:sp macro="" textlink="">
      <cdr:nvSpPr>
        <cdr:cNvPr id="35843" name="Text Box 3"/>
        <cdr:cNvSpPr txBox="1">
          <a:spLocks xmlns:a="http://schemas.openxmlformats.org/drawingml/2006/main" noChangeArrowheads="1"/>
        </cdr:cNvSpPr>
      </cdr:nvSpPr>
      <cdr:spPr bwMode="auto">
        <a:xfrm xmlns:a="http://schemas.openxmlformats.org/drawingml/2006/main">
          <a:off x="3578613" y="5670776"/>
          <a:ext cx="1148187" cy="197224"/>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19.xml><?xml version="1.0" encoding="utf-8"?>
<c:userShapes xmlns:c="http://schemas.openxmlformats.org/drawingml/2006/chart">
  <cdr:relSizeAnchor xmlns:cdr="http://schemas.openxmlformats.org/drawingml/2006/chartDrawing">
    <cdr:from>
      <cdr:x>0.76066</cdr:x>
      <cdr:y>0.96423</cdr:y>
    </cdr:from>
    <cdr:to>
      <cdr:x>0.99485</cdr:x>
      <cdr:y>1</cdr:y>
    </cdr:to>
    <cdr:sp macro="" textlink="">
      <cdr:nvSpPr>
        <cdr:cNvPr id="35843" name="Text Box 3"/>
        <cdr:cNvSpPr txBox="1">
          <a:spLocks xmlns:a="http://schemas.openxmlformats.org/drawingml/2006/main" noChangeArrowheads="1"/>
        </cdr:cNvSpPr>
      </cdr:nvSpPr>
      <cdr:spPr bwMode="auto">
        <a:xfrm xmlns:a="http://schemas.openxmlformats.org/drawingml/2006/main">
          <a:off x="3755214" y="5547891"/>
          <a:ext cx="1156138" cy="205809"/>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2.xml><?xml version="1.0" encoding="utf-8"?>
<c:userShapes xmlns:c="http://schemas.openxmlformats.org/drawingml/2006/chart">
  <cdr:relSizeAnchor xmlns:cdr="http://schemas.openxmlformats.org/drawingml/2006/chartDrawing">
    <cdr:from>
      <cdr:x>0.83217</cdr:x>
      <cdr:y>0.94493</cdr:y>
    </cdr:from>
    <cdr:to>
      <cdr:x>0.99385</cdr:x>
      <cdr:y>0.98901</cdr:y>
    </cdr:to>
    <cdr:sp macro="" textlink="">
      <cdr:nvSpPr>
        <cdr:cNvPr id="27649" name="Text Box 1"/>
        <cdr:cNvSpPr txBox="1">
          <a:spLocks xmlns:a="http://schemas.openxmlformats.org/drawingml/2006/main" noChangeArrowheads="1"/>
        </cdr:cNvSpPr>
      </cdr:nvSpPr>
      <cdr:spPr bwMode="auto">
        <a:xfrm xmlns:a="http://schemas.openxmlformats.org/drawingml/2006/main">
          <a:off x="5667375" y="4086225"/>
          <a:ext cx="1101116" cy="190600"/>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9524</xdr:colOff>
      <xdr:row>60</xdr:row>
      <xdr:rowOff>152400</xdr:rowOff>
    </xdr:from>
    <xdr:to>
      <xdr:col>11</xdr:col>
      <xdr:colOff>382049</xdr:colOff>
      <xdr:row>87</xdr:row>
      <xdr:rowOff>136425</xdr:rowOff>
    </xdr:to>
    <xdr:graphicFrame macro="">
      <xdr:nvGraphicFramePr>
        <xdr:cNvPr id="1645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0.82996</cdr:x>
      <cdr:y>0.94463</cdr:y>
    </cdr:from>
    <cdr:to>
      <cdr:x>0.99392</cdr:x>
      <cdr:y>0.99127</cdr:y>
    </cdr:to>
    <cdr:sp macro="" textlink="">
      <cdr:nvSpPr>
        <cdr:cNvPr id="33793" name="Text Box 1"/>
        <cdr:cNvSpPr txBox="1">
          <a:spLocks xmlns:a="http://schemas.openxmlformats.org/drawingml/2006/main" noChangeArrowheads="1"/>
        </cdr:cNvSpPr>
      </cdr:nvSpPr>
      <cdr:spPr bwMode="auto">
        <a:xfrm xmlns:a="http://schemas.openxmlformats.org/drawingml/2006/main">
          <a:off x="5676901" y="4114800"/>
          <a:ext cx="1121512" cy="203172"/>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239574</xdr:colOff>
      <xdr:row>1</xdr:row>
      <xdr:rowOff>158738</xdr:rowOff>
    </xdr:from>
    <xdr:to>
      <xdr:col>4</xdr:col>
      <xdr:colOff>603899</xdr:colOff>
      <xdr:row>57</xdr:row>
      <xdr:rowOff>62688</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574" y="357176"/>
          <a:ext cx="10159200" cy="10159200"/>
        </a:xfrm>
        <a:prstGeom prst="rect">
          <a:avLst/>
        </a:prstGeom>
      </xdr:spPr>
    </xdr:pic>
    <xdr:clientData/>
  </xdr:twoCellAnchor>
  <xdr:twoCellAnchor editAs="oneCell">
    <xdr:from>
      <xdr:col>1</xdr:col>
      <xdr:colOff>3913187</xdr:colOff>
      <xdr:row>53</xdr:row>
      <xdr:rowOff>111124</xdr:rowOff>
    </xdr:from>
    <xdr:to>
      <xdr:col>1</xdr:col>
      <xdr:colOff>6313744</xdr:colOff>
      <xdr:row>55</xdr:row>
      <xdr:rowOff>44774</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59250" y="8564562"/>
          <a:ext cx="2400557" cy="1616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133349</xdr:colOff>
      <xdr:row>58</xdr:row>
      <xdr:rowOff>152399</xdr:rowOff>
    </xdr:from>
    <xdr:to>
      <xdr:col>12</xdr:col>
      <xdr:colOff>714374</xdr:colOff>
      <xdr:row>87</xdr:row>
      <xdr:rowOff>133349</xdr:rowOff>
    </xdr:to>
    <xdr:graphicFrame macro="">
      <xdr:nvGraphicFramePr>
        <xdr:cNvPr id="21577"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0.83831</cdr:x>
      <cdr:y>0.94773</cdr:y>
    </cdr:from>
    <cdr:to>
      <cdr:x>0.99516</cdr:x>
      <cdr:y>0.99228</cdr:y>
    </cdr:to>
    <cdr:sp macro="" textlink="">
      <cdr:nvSpPr>
        <cdr:cNvPr id="28673" name="Text Box 1"/>
        <cdr:cNvSpPr txBox="1">
          <a:spLocks xmlns:a="http://schemas.openxmlformats.org/drawingml/2006/main" noChangeArrowheads="1"/>
        </cdr:cNvSpPr>
      </cdr:nvSpPr>
      <cdr:spPr bwMode="auto">
        <a:xfrm xmlns:a="http://schemas.openxmlformats.org/drawingml/2006/main">
          <a:off x="5734050" y="4162425"/>
          <a:ext cx="1072844" cy="195669"/>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60324</xdr:colOff>
      <xdr:row>21</xdr:row>
      <xdr:rowOff>9524</xdr:rowOff>
    </xdr:from>
    <xdr:to>
      <xdr:col>7</xdr:col>
      <xdr:colOff>640674</xdr:colOff>
      <xdr:row>38</xdr:row>
      <xdr:rowOff>136799</xdr:rowOff>
    </xdr:to>
    <xdr:graphicFrame macro="">
      <xdr:nvGraphicFramePr>
        <xdr:cNvPr id="25671"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0.7914</cdr:x>
      <cdr:y>0.91943</cdr:y>
    </cdr:from>
    <cdr:to>
      <cdr:x>0.99357</cdr:x>
      <cdr:y>0.98886</cdr:y>
    </cdr:to>
    <cdr:sp macro="" textlink="">
      <cdr:nvSpPr>
        <cdr:cNvPr id="26625" name="Text Box 1"/>
        <cdr:cNvSpPr txBox="1">
          <a:spLocks xmlns:a="http://schemas.openxmlformats.org/drawingml/2006/main" noChangeArrowheads="1"/>
        </cdr:cNvSpPr>
      </cdr:nvSpPr>
      <cdr:spPr bwMode="auto">
        <a:xfrm xmlns:a="http://schemas.openxmlformats.org/drawingml/2006/main">
          <a:off x="4273550" y="2647952"/>
          <a:ext cx="1091727" cy="199966"/>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0</xdr:colOff>
      <xdr:row>18</xdr:row>
      <xdr:rowOff>47624</xdr:rowOff>
    </xdr:from>
    <xdr:to>
      <xdr:col>11</xdr:col>
      <xdr:colOff>57150</xdr:colOff>
      <xdr:row>44</xdr:row>
      <xdr:rowOff>133350</xdr:rowOff>
    </xdr:to>
    <xdr:graphicFrame macro="">
      <xdr:nvGraphicFramePr>
        <xdr:cNvPr id="1118"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0.84053</cdr:x>
      <cdr:y>0.94065</cdr:y>
    </cdr:from>
    <cdr:to>
      <cdr:x>0.99387</cdr:x>
      <cdr:y>0.98988</cdr:y>
    </cdr:to>
    <cdr:sp macro="" textlink="">
      <cdr:nvSpPr>
        <cdr:cNvPr id="29697" name="Text Box 1"/>
        <cdr:cNvSpPr txBox="1">
          <a:spLocks xmlns:a="http://schemas.openxmlformats.org/drawingml/2006/main" noChangeArrowheads="1"/>
        </cdr:cNvSpPr>
      </cdr:nvSpPr>
      <cdr:spPr bwMode="auto">
        <a:xfrm xmlns:a="http://schemas.openxmlformats.org/drawingml/2006/main">
          <a:off x="6536072" y="4429242"/>
          <a:ext cx="1191878" cy="231658"/>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CH" sz="1000" b="0" i="0" u="none" strike="noStrike" baseline="0">
              <a:solidFill>
                <a:srgbClr val="000000"/>
              </a:solidFill>
              <a:latin typeface="Arial"/>
              <a:cs typeface="Arial"/>
            </a:rPr>
            <a:t>© Statistik Aargau</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19050</xdr:colOff>
      <xdr:row>61</xdr:row>
      <xdr:rowOff>9526</xdr:rowOff>
    </xdr:from>
    <xdr:to>
      <xdr:col>13</xdr:col>
      <xdr:colOff>676274</xdr:colOff>
      <xdr:row>89</xdr:row>
      <xdr:rowOff>38100</xdr:rowOff>
    </xdr:to>
    <xdr:graphicFrame macro="">
      <xdr:nvGraphicFramePr>
        <xdr:cNvPr id="5200"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57"/>
  <sheetViews>
    <sheetView showGridLines="0" tabSelected="1" zoomScale="115" zoomScaleNormal="115" zoomScaleSheetLayoutView="100" workbookViewId="0">
      <selection activeCell="F17" sqref="F17"/>
    </sheetView>
  </sheetViews>
  <sheetFormatPr baseColWidth="10" defaultColWidth="12.42578125" defaultRowHeight="12" x14ac:dyDescent="0.2"/>
  <cols>
    <col min="1" max="1" width="2.7109375" style="32" customWidth="1"/>
    <col min="2" max="2" width="12.7109375" style="32" customWidth="1"/>
    <col min="3" max="3" width="3.7109375" style="32" customWidth="1"/>
    <col min="4" max="4" width="105.7109375" style="42" customWidth="1"/>
    <col min="5" max="5" width="12.42578125" style="42"/>
    <col min="6" max="16384" width="12.42578125" style="32"/>
  </cols>
  <sheetData>
    <row r="4" spans="2:4" x14ac:dyDescent="0.2">
      <c r="B4" s="47"/>
      <c r="C4" s="47"/>
      <c r="D4" s="47"/>
    </row>
    <row r="5" spans="2:4" x14ac:dyDescent="0.2">
      <c r="B5" s="47"/>
      <c r="C5" s="47"/>
      <c r="D5" s="47"/>
    </row>
    <row r="6" spans="2:4" ht="20.25" x14ac:dyDescent="0.3">
      <c r="B6" s="222" t="s">
        <v>418</v>
      </c>
      <c r="C6" s="222"/>
      <c r="D6" s="222"/>
    </row>
    <row r="7" spans="2:4" ht="6" customHeight="1" x14ac:dyDescent="0.2">
      <c r="B7" s="15"/>
      <c r="C7" s="5"/>
      <c r="D7" s="43"/>
    </row>
    <row r="8" spans="2:4" ht="13.5" customHeight="1" x14ac:dyDescent="0.2">
      <c r="B8" s="41" t="s">
        <v>420</v>
      </c>
      <c r="C8" s="5"/>
      <c r="D8" s="43"/>
    </row>
    <row r="9" spans="2:4" ht="13.5" customHeight="1" x14ac:dyDescent="0.2">
      <c r="B9" s="41" t="s">
        <v>375</v>
      </c>
      <c r="C9" s="5"/>
      <c r="D9" s="43"/>
    </row>
    <row r="10" spans="2:4" ht="12.75" x14ac:dyDescent="0.2">
      <c r="B10" s="41" t="s">
        <v>419</v>
      </c>
      <c r="C10" s="5"/>
      <c r="D10" s="43"/>
    </row>
    <row r="11" spans="2:4" ht="12.75" x14ac:dyDescent="0.2">
      <c r="B11" s="41"/>
      <c r="C11" s="5"/>
      <c r="D11" s="43"/>
    </row>
    <row r="14" spans="2:4" ht="15.75" x14ac:dyDescent="0.25">
      <c r="B14" s="11" t="s">
        <v>101</v>
      </c>
      <c r="C14" s="4"/>
      <c r="D14" s="2"/>
    </row>
    <row r="15" spans="2:4" ht="12.75" x14ac:dyDescent="0.2">
      <c r="B15" s="7"/>
      <c r="C15" s="4"/>
      <c r="D15" s="2"/>
    </row>
    <row r="16" spans="2:4" ht="12.75" x14ac:dyDescent="0.2">
      <c r="B16" s="15" t="s">
        <v>285</v>
      </c>
      <c r="C16" s="5"/>
      <c r="D16" s="43"/>
    </row>
    <row r="17" spans="2:4" ht="12.75" x14ac:dyDescent="0.2">
      <c r="B17" s="7" t="s">
        <v>56</v>
      </c>
      <c r="C17" s="5"/>
      <c r="D17" s="148" t="s">
        <v>421</v>
      </c>
    </row>
    <row r="18" spans="2:4" ht="12.75" x14ac:dyDescent="0.2">
      <c r="B18" s="7" t="s">
        <v>57</v>
      </c>
      <c r="C18" s="5"/>
      <c r="D18" s="148" t="s">
        <v>422</v>
      </c>
    </row>
    <row r="19" spans="2:4" ht="12.75" x14ac:dyDescent="0.2">
      <c r="B19" s="7" t="s">
        <v>58</v>
      </c>
      <c r="C19" s="5"/>
      <c r="D19" s="148" t="s">
        <v>423</v>
      </c>
    </row>
    <row r="20" spans="2:4" ht="12.75" x14ac:dyDescent="0.2">
      <c r="B20" s="7"/>
      <c r="C20" s="5"/>
      <c r="D20" s="44"/>
    </row>
    <row r="21" spans="2:4" ht="12.75" x14ac:dyDescent="0.2">
      <c r="B21" s="15" t="s">
        <v>284</v>
      </c>
      <c r="C21" s="5"/>
      <c r="D21" s="43"/>
    </row>
    <row r="22" spans="2:4" ht="12.75" x14ac:dyDescent="0.2">
      <c r="B22" s="7" t="s">
        <v>59</v>
      </c>
      <c r="C22" s="5"/>
      <c r="D22" s="149" t="s">
        <v>424</v>
      </c>
    </row>
    <row r="23" spans="2:4" ht="12.75" x14ac:dyDescent="0.2">
      <c r="B23" s="7" t="s">
        <v>99</v>
      </c>
      <c r="C23" s="5"/>
      <c r="D23" s="149" t="s">
        <v>425</v>
      </c>
    </row>
    <row r="24" spans="2:4" ht="12.75" x14ac:dyDescent="0.2">
      <c r="B24" s="7"/>
      <c r="C24" s="5"/>
      <c r="D24" s="44"/>
    </row>
    <row r="25" spans="2:4" ht="12.75" x14ac:dyDescent="0.2">
      <c r="B25" s="15" t="s">
        <v>283</v>
      </c>
      <c r="C25" s="5"/>
      <c r="D25" s="43"/>
    </row>
    <row r="26" spans="2:4" ht="12.75" x14ac:dyDescent="0.2">
      <c r="B26" s="7" t="s">
        <v>100</v>
      </c>
      <c r="C26" s="5"/>
      <c r="D26" s="147" t="s">
        <v>426</v>
      </c>
    </row>
    <row r="27" spans="2:4" ht="12.75" x14ac:dyDescent="0.2">
      <c r="B27" s="43" t="s">
        <v>277</v>
      </c>
      <c r="C27" s="5"/>
      <c r="D27" s="147" t="s">
        <v>427</v>
      </c>
    </row>
    <row r="28" spans="2:4" ht="12.75" x14ac:dyDescent="0.2">
      <c r="B28" s="7" t="s">
        <v>278</v>
      </c>
      <c r="C28" s="5"/>
      <c r="D28" s="147" t="s">
        <v>428</v>
      </c>
    </row>
    <row r="29" spans="2:4" ht="12.75" x14ac:dyDescent="0.2">
      <c r="B29" s="7" t="s">
        <v>288</v>
      </c>
      <c r="C29" s="5"/>
      <c r="D29" s="147" t="s">
        <v>429</v>
      </c>
    </row>
    <row r="30" spans="2:4" ht="12.75" x14ac:dyDescent="0.2">
      <c r="B30" s="7" t="s">
        <v>289</v>
      </c>
      <c r="C30" s="5"/>
      <c r="D30" s="147" t="s">
        <v>430</v>
      </c>
    </row>
    <row r="31" spans="2:4" ht="12.75" x14ac:dyDescent="0.2">
      <c r="B31" s="7" t="s">
        <v>279</v>
      </c>
      <c r="C31" s="5"/>
      <c r="D31" s="147" t="s">
        <v>431</v>
      </c>
    </row>
    <row r="32" spans="2:4" ht="12.75" x14ac:dyDescent="0.2">
      <c r="B32" s="7" t="s">
        <v>280</v>
      </c>
      <c r="C32" s="5"/>
      <c r="D32" s="147" t="s">
        <v>432</v>
      </c>
    </row>
    <row r="33" spans="2:4" ht="12.75" x14ac:dyDescent="0.2">
      <c r="B33" s="7" t="s">
        <v>62</v>
      </c>
      <c r="C33" s="5"/>
      <c r="D33" s="147" t="s">
        <v>433</v>
      </c>
    </row>
    <row r="34" spans="2:4" ht="12.75" x14ac:dyDescent="0.2">
      <c r="B34" s="7" t="s">
        <v>290</v>
      </c>
      <c r="C34" s="5"/>
      <c r="D34" s="147" t="s">
        <v>434</v>
      </c>
    </row>
    <row r="35" spans="2:4" ht="12.75" x14ac:dyDescent="0.2">
      <c r="B35" s="7" t="s">
        <v>291</v>
      </c>
      <c r="C35" s="5"/>
      <c r="D35" s="147" t="s">
        <v>435</v>
      </c>
    </row>
    <row r="36" spans="2:4" ht="12.75" x14ac:dyDescent="0.2">
      <c r="B36" s="7" t="s">
        <v>292</v>
      </c>
      <c r="C36" s="5"/>
      <c r="D36" s="147" t="s">
        <v>436</v>
      </c>
    </row>
    <row r="37" spans="2:4" ht="12.75" x14ac:dyDescent="0.2">
      <c r="B37" s="7" t="s">
        <v>104</v>
      </c>
      <c r="C37" s="5"/>
      <c r="D37" s="147" t="s">
        <v>437</v>
      </c>
    </row>
    <row r="38" spans="2:4" ht="12.75" x14ac:dyDescent="0.2">
      <c r="B38" s="7"/>
      <c r="C38" s="5"/>
      <c r="D38" s="44"/>
    </row>
    <row r="39" spans="2:4" ht="12.75" x14ac:dyDescent="0.2">
      <c r="B39" s="15" t="s">
        <v>282</v>
      </c>
      <c r="C39" s="5"/>
      <c r="D39" s="43"/>
    </row>
    <row r="40" spans="2:4" ht="12.75" x14ac:dyDescent="0.2">
      <c r="B40" s="7" t="s">
        <v>105</v>
      </c>
      <c r="C40" s="5"/>
      <c r="D40" s="173" t="s">
        <v>438</v>
      </c>
    </row>
    <row r="41" spans="2:4" ht="12.75" x14ac:dyDescent="0.2">
      <c r="B41" s="7"/>
      <c r="C41" s="5"/>
      <c r="D41" s="44"/>
    </row>
    <row r="42" spans="2:4" ht="12.75" x14ac:dyDescent="0.2">
      <c r="B42" s="15" t="s">
        <v>281</v>
      </c>
      <c r="C42" s="5"/>
      <c r="D42" s="43"/>
    </row>
    <row r="43" spans="2:4" ht="12.75" x14ac:dyDescent="0.2">
      <c r="B43" s="7" t="s">
        <v>63</v>
      </c>
      <c r="C43" s="5"/>
      <c r="D43" s="150" t="s">
        <v>439</v>
      </c>
    </row>
    <row r="44" spans="2:4" ht="12.75" x14ac:dyDescent="0.2">
      <c r="B44" s="7" t="s">
        <v>127</v>
      </c>
      <c r="C44" s="5"/>
      <c r="D44" s="150" t="s">
        <v>440</v>
      </c>
    </row>
    <row r="45" spans="2:4" ht="12.75" x14ac:dyDescent="0.2">
      <c r="B45" s="7" t="s">
        <v>293</v>
      </c>
      <c r="C45" s="5"/>
      <c r="D45" s="150" t="s">
        <v>441</v>
      </c>
    </row>
    <row r="46" spans="2:4" ht="12.75" x14ac:dyDescent="0.2">
      <c r="B46" s="14"/>
      <c r="C46" s="5"/>
      <c r="D46" s="44"/>
    </row>
    <row r="47" spans="2:4" ht="12.75" x14ac:dyDescent="0.2">
      <c r="B47" s="15" t="s">
        <v>297</v>
      </c>
      <c r="C47" s="5"/>
      <c r="D47" s="43"/>
    </row>
    <row r="48" spans="2:4" ht="12.75" x14ac:dyDescent="0.2">
      <c r="B48" s="14" t="s">
        <v>294</v>
      </c>
      <c r="C48" s="5"/>
      <c r="D48" s="174" t="s">
        <v>442</v>
      </c>
    </row>
    <row r="49" spans="2:4" ht="12.75" x14ac:dyDescent="0.2">
      <c r="B49" s="14" t="s">
        <v>298</v>
      </c>
      <c r="C49" s="5"/>
      <c r="D49" s="175" t="s">
        <v>443</v>
      </c>
    </row>
    <row r="50" spans="2:4" ht="12.75" x14ac:dyDescent="0.2">
      <c r="B50" s="14" t="s">
        <v>299</v>
      </c>
      <c r="C50" s="5"/>
      <c r="D50" s="175" t="s">
        <v>444</v>
      </c>
    </row>
    <row r="51" spans="2:4" ht="12.75" x14ac:dyDescent="0.2">
      <c r="B51" s="14" t="s">
        <v>300</v>
      </c>
      <c r="C51" s="5"/>
      <c r="D51" s="175" t="s">
        <v>445</v>
      </c>
    </row>
    <row r="52" spans="2:4" ht="12.75" x14ac:dyDescent="0.2">
      <c r="B52" s="14" t="s">
        <v>301</v>
      </c>
      <c r="C52" s="5"/>
      <c r="D52" s="175" t="s">
        <v>446</v>
      </c>
    </row>
    <row r="53" spans="2:4" ht="12.75" x14ac:dyDescent="0.2">
      <c r="B53" s="14"/>
      <c r="C53" s="5"/>
      <c r="D53" s="46"/>
    </row>
    <row r="54" spans="2:4" ht="12.75" x14ac:dyDescent="0.2">
      <c r="B54" s="15" t="s">
        <v>374</v>
      </c>
      <c r="C54" s="5"/>
      <c r="D54" s="151" t="s">
        <v>447</v>
      </c>
    </row>
    <row r="57" spans="2:4" ht="15.75" x14ac:dyDescent="0.25">
      <c r="B57" s="163" t="s">
        <v>271</v>
      </c>
      <c r="C57" s="31"/>
      <c r="D57" s="45"/>
    </row>
  </sheetData>
  <mergeCells count="1">
    <mergeCell ref="B6:D6"/>
  </mergeCells>
  <hyperlinks>
    <hyperlink ref="D17" location="'T1'!A1" display="Bevölkerungsentwicklung,1972 – 2011"/>
    <hyperlink ref="D18" location="'T2'!A1" display="Kantonale Bevölkerungsbilanz, 1973 – 2014"/>
    <hyperlink ref="D19" location="'T3'!A1" display="Bevölkerungsbilanz nach Bezirken, 2011"/>
    <hyperlink ref="D22" location="'T4'!A1" display="Geburten, Todesfälle und Geburtenüberschuss nach Nationalität und Bezirk, 2011"/>
    <hyperlink ref="D26" location="'T6'!A1" display="Wanderungsbilanz nach Nationalität und Regionen, 1973 – 2011"/>
    <hyperlink ref="D31" location="'T9'!A1" display="Zuzüge nach Herkunftskanton, 2012"/>
    <hyperlink ref="D37" location="'T12'!A1" display="Wanderungsbilanz nach den wichtigsten Wegzugsländern,  2012"/>
    <hyperlink ref="D40" location="'T13'!A1" display="Einbürgerungen nach Geschlecht und Alter, 1973 – 2012"/>
    <hyperlink ref="D44" location="'T15'!A1" display="Jugend- und Altersquotient, 1972 – 2012"/>
    <hyperlink ref="D45" location="'T16'!A1" display="Bevölkerung nach Fünfjahresklassen, Nationalität und Geschlecht, 2012 (absolut und in Prozent)"/>
    <hyperlink ref="D48" location="'T17'!A1" display="Bevölkerung nach Nationalität und Geschlecht, 2012"/>
    <hyperlink ref="D35" location="'T11'!A1" display="Wegzüge nach den wichtigsten Herkunftsländern,  2012"/>
    <hyperlink ref="D54" location="'T16'!A1" display="Bevölkerungsdichte im Kanton Aargau 2012"/>
    <hyperlink ref="D27" location="'T7'!A1" display="Zuzüge nach Herkunfsregion und Nationalität, 1973–2012"/>
    <hyperlink ref="D28" location="'T7'!A1" display="Wegzüge nach Herkunftsregion und Nationalität, 1973–2012"/>
    <hyperlink ref="D29" location="'T8'!A1" display="Zuzüge nach Altersgruppen und Nationalität, 1973–2012"/>
    <hyperlink ref="D54" location="Karte!A1" display="Bevölkerungsdichte im Kanton Aargau, 2012"/>
    <hyperlink ref="D51" location="bevs_G4!A1" display="Todesfälle, Zuzüge und Wegzüge nach Gemeinden und Altersgruppen, 2009"/>
    <hyperlink ref="D50" location="bevs_G3!A1" display="Bevölkerungsbewegungen nach Gemeinden und Nationalität, 2009"/>
    <hyperlink ref="D49" location="bevs_G2!A1" display="Bevölkerungsbilanz der Gemeinden, 2009"/>
    <hyperlink ref="D52" location="bevs_G5!A1" display="Bevölkerung nach Gemeinden und Fünfjahresklassen, 2009"/>
    <hyperlink ref="D49" location="'T18'!A1" display="Bevölkerungsbilanz der Gemeinden, 2013"/>
    <hyperlink ref="D50" location="'T19'!A1" display="Bevölkerungsbewegungen nach Gemeinden und Nationalität, 2013"/>
    <hyperlink ref="D51" location="'T20'!A1" display="Todesfälle, Zuzüge und Wegzüge nach Gemeinden und Altersgruppen, 2013"/>
    <hyperlink ref="D32" location="'T9'!A1" display="Wegzüge nach Herkunftskanton, 2012"/>
    <hyperlink ref="D33" location="'T10'!A1" display="Wanderungsbilanz nach Kanton, 2012"/>
    <hyperlink ref="D34" location="'T11'!A1" display="Zuzüge nach den wichtigsten Herkunftsländern,  2012"/>
    <hyperlink ref="D36" location="'T11'!A1" display="Zuzüge nach ausgewählten Herkunftsländern, 1973 – 2012"/>
    <hyperlink ref="D43" location="'T14'!A1" display="Gesamtbevölkerung nach Fünfjahresklassen, 1972 – 2012"/>
    <hyperlink ref="D52" location="'T21'!A1" display="Bevölkerung nach Gemeinden und Fünfjahresklassen, 2013"/>
    <hyperlink ref="D30" location="'T8'!A1" display="Wegzüge nach Altersgruppen und Nationalität, 1973–2012"/>
    <hyperlink ref="D23" location="'T5'!A1" display="Geburtenziffern und allgemeine Fruchtbarkeitsziffern, 1973 – 2011"/>
    <hyperlink ref="B57" location="'Methodische Hinweise'!Druckbereich" display="Methodische Hinweise"/>
  </hyperlinks>
  <pageMargins left="0.39370078740157483" right="0.39370078740157483" top="1.1023622047244095" bottom="0.78740157480314965" header="0.39370078740157483" footer="0.39370078740157483"/>
  <pageSetup paperSize="9" scale="77" orientation="portrait" r:id="rId1"/>
  <headerFooter>
    <oddHeader xml:space="preserve">&amp;L     &amp;G&amp;R&amp;"-,Fett"&amp;8DEPARTEMENT FINANZEN UND RESSOURCEN
Statistik Aargau
</oddHeader>
    <oddFooter>&amp;R&amp;7&amp;P von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A1:U99"/>
  <sheetViews>
    <sheetView showGridLines="0" zoomScaleNormal="100" zoomScaleSheetLayoutView="100" workbookViewId="0">
      <selection activeCell="N33" sqref="N33"/>
    </sheetView>
  </sheetViews>
  <sheetFormatPr baseColWidth="10" defaultColWidth="10.85546875" defaultRowHeight="12.75" x14ac:dyDescent="0.2"/>
  <cols>
    <col min="1" max="1" width="2.5703125" style="1" customWidth="1"/>
    <col min="2" max="2" width="18.7109375" style="1" customWidth="1"/>
    <col min="3" max="11" width="10.7109375" style="1" customWidth="1"/>
    <col min="12" max="16384" width="10.85546875" style="1"/>
  </cols>
  <sheetData>
    <row r="1" spans="1:21" ht="15.75" x14ac:dyDescent="0.25">
      <c r="A1" s="6" t="str">
        <f>Inhaltsverzeichnis!B31&amp; " " &amp;Inhaltsverzeichnis!D31</f>
        <v>Tabelle 9a: Zuzüge nach Nationalität, Geschlecht und Herkunftskanton, 2022</v>
      </c>
      <c r="L1" s="3"/>
      <c r="M1" s="3"/>
      <c r="N1" s="3"/>
      <c r="O1" s="3"/>
      <c r="P1" s="3"/>
      <c r="Q1" s="3"/>
      <c r="R1" s="3"/>
      <c r="S1" s="3"/>
      <c r="T1" s="3"/>
    </row>
    <row r="2" spans="1:21" x14ac:dyDescent="0.2">
      <c r="L2" s="3"/>
      <c r="M2" s="3"/>
      <c r="N2" s="3"/>
      <c r="O2" s="3"/>
      <c r="P2" s="3"/>
      <c r="Q2" s="3"/>
      <c r="R2" s="3"/>
      <c r="S2" s="3"/>
      <c r="T2" s="3"/>
    </row>
    <row r="3" spans="1:21" x14ac:dyDescent="0.2">
      <c r="L3" s="3"/>
      <c r="M3" s="3"/>
      <c r="N3" s="3"/>
      <c r="O3" s="3"/>
      <c r="P3" s="3"/>
      <c r="Q3" s="3"/>
      <c r="R3" s="3"/>
      <c r="S3" s="3"/>
      <c r="T3" s="3"/>
    </row>
    <row r="4" spans="1:21" s="51" customFormat="1" x14ac:dyDescent="0.2">
      <c r="B4" s="225" t="s">
        <v>209</v>
      </c>
      <c r="C4" s="223" t="s">
        <v>210</v>
      </c>
      <c r="D4" s="223"/>
      <c r="E4" s="223"/>
      <c r="F4" s="223" t="s">
        <v>382</v>
      </c>
      <c r="G4" s="223"/>
      <c r="H4" s="223"/>
      <c r="I4" s="223" t="s">
        <v>383</v>
      </c>
      <c r="J4" s="223"/>
      <c r="K4" s="223"/>
    </row>
    <row r="5" spans="1:21" s="51" customFormat="1" x14ac:dyDescent="0.2">
      <c r="B5" s="225"/>
      <c r="C5" s="35" t="s">
        <v>61</v>
      </c>
      <c r="D5" s="35" t="s">
        <v>213</v>
      </c>
      <c r="E5" s="35" t="s">
        <v>214</v>
      </c>
      <c r="F5" s="35" t="s">
        <v>61</v>
      </c>
      <c r="G5" s="35" t="s">
        <v>213</v>
      </c>
      <c r="H5" s="35" t="s">
        <v>214</v>
      </c>
      <c r="I5" s="35" t="s">
        <v>61</v>
      </c>
      <c r="J5" s="35" t="s">
        <v>213</v>
      </c>
      <c r="K5" s="35" t="s">
        <v>214</v>
      </c>
      <c r="R5" s="165"/>
      <c r="S5" s="165"/>
    </row>
    <row r="6" spans="1:21" x14ac:dyDescent="0.2">
      <c r="A6" s="3"/>
      <c r="B6" s="3" t="s">
        <v>230</v>
      </c>
      <c r="C6" s="158">
        <v>6824</v>
      </c>
      <c r="D6" s="158">
        <v>3578</v>
      </c>
      <c r="E6" s="158">
        <v>3246</v>
      </c>
      <c r="F6" s="158">
        <v>4171</v>
      </c>
      <c r="G6" s="158">
        <v>2034</v>
      </c>
      <c r="H6" s="158">
        <v>2137</v>
      </c>
      <c r="I6" s="158">
        <v>2653</v>
      </c>
      <c r="J6" s="158">
        <v>1544</v>
      </c>
      <c r="K6" s="158">
        <v>1109</v>
      </c>
      <c r="L6" s="3"/>
      <c r="M6" s="180"/>
      <c r="N6" s="180"/>
      <c r="O6" s="3"/>
      <c r="P6" s="26"/>
      <c r="Q6" s="26"/>
      <c r="R6" s="165"/>
      <c r="S6" s="165"/>
      <c r="T6" s="3"/>
      <c r="U6" s="3"/>
    </row>
    <row r="7" spans="1:21" x14ac:dyDescent="0.2">
      <c r="A7" s="3"/>
      <c r="B7" s="3" t="s">
        <v>231</v>
      </c>
      <c r="C7" s="158">
        <v>1073</v>
      </c>
      <c r="D7" s="158">
        <v>543</v>
      </c>
      <c r="E7" s="158">
        <v>530</v>
      </c>
      <c r="F7" s="158">
        <v>721</v>
      </c>
      <c r="G7" s="158">
        <v>338</v>
      </c>
      <c r="H7" s="158">
        <v>383</v>
      </c>
      <c r="I7" s="158">
        <v>352</v>
      </c>
      <c r="J7" s="158">
        <v>205</v>
      </c>
      <c r="K7" s="158">
        <v>147</v>
      </c>
      <c r="L7" s="3"/>
      <c r="M7" s="180"/>
      <c r="N7" s="180"/>
      <c r="O7" s="3"/>
      <c r="P7" s="26"/>
      <c r="Q7" s="26"/>
      <c r="R7" s="165"/>
      <c r="S7" s="165"/>
      <c r="T7" s="3"/>
      <c r="U7" s="3"/>
    </row>
    <row r="8" spans="1:21" x14ac:dyDescent="0.2">
      <c r="A8" s="3"/>
      <c r="B8" s="3" t="s">
        <v>232</v>
      </c>
      <c r="C8" s="158">
        <v>1728</v>
      </c>
      <c r="D8" s="158">
        <v>870</v>
      </c>
      <c r="E8" s="158">
        <v>858</v>
      </c>
      <c r="F8" s="158">
        <v>1137</v>
      </c>
      <c r="G8" s="158">
        <v>533</v>
      </c>
      <c r="H8" s="158">
        <v>604</v>
      </c>
      <c r="I8" s="158">
        <v>591</v>
      </c>
      <c r="J8" s="158">
        <v>337</v>
      </c>
      <c r="K8" s="158">
        <v>254</v>
      </c>
      <c r="L8" s="3"/>
      <c r="M8" s="180"/>
      <c r="N8" s="180"/>
      <c r="O8" s="3"/>
      <c r="P8" s="26"/>
      <c r="Q8" s="26"/>
      <c r="R8" s="165"/>
      <c r="S8" s="165"/>
      <c r="T8" s="3"/>
      <c r="U8" s="3"/>
    </row>
    <row r="9" spans="1:21" x14ac:dyDescent="0.2">
      <c r="A9" s="3"/>
      <c r="B9" s="3" t="s">
        <v>233</v>
      </c>
      <c r="C9" s="158">
        <v>30</v>
      </c>
      <c r="D9" s="158">
        <v>13</v>
      </c>
      <c r="E9" s="158">
        <v>17</v>
      </c>
      <c r="F9" s="158">
        <v>19</v>
      </c>
      <c r="G9" s="158">
        <v>5</v>
      </c>
      <c r="H9" s="158">
        <v>14</v>
      </c>
      <c r="I9" s="158">
        <v>11</v>
      </c>
      <c r="J9" s="158">
        <v>8</v>
      </c>
      <c r="K9" s="158">
        <v>3</v>
      </c>
      <c r="L9" s="3"/>
      <c r="M9" s="180"/>
      <c r="N9" s="180"/>
      <c r="O9" s="3"/>
      <c r="P9" s="26"/>
      <c r="Q9" s="26"/>
      <c r="R9" s="165"/>
      <c r="S9" s="165"/>
      <c r="T9" s="3"/>
      <c r="U9" s="3"/>
    </row>
    <row r="10" spans="1:21" x14ac:dyDescent="0.2">
      <c r="A10" s="3"/>
      <c r="B10" s="3" t="s">
        <v>234</v>
      </c>
      <c r="C10" s="158">
        <v>345</v>
      </c>
      <c r="D10" s="158">
        <v>181</v>
      </c>
      <c r="E10" s="158">
        <v>164</v>
      </c>
      <c r="F10" s="158">
        <v>195</v>
      </c>
      <c r="G10" s="158">
        <v>98</v>
      </c>
      <c r="H10" s="158">
        <v>97</v>
      </c>
      <c r="I10" s="158">
        <v>150</v>
      </c>
      <c r="J10" s="158">
        <v>83</v>
      </c>
      <c r="K10" s="158">
        <v>67</v>
      </c>
      <c r="L10" s="3"/>
      <c r="M10" s="180"/>
      <c r="N10" s="180"/>
      <c r="O10" s="3"/>
      <c r="P10" s="26"/>
      <c r="Q10" s="26"/>
      <c r="R10" s="165"/>
      <c r="S10" s="165"/>
      <c r="T10" s="3"/>
      <c r="U10" s="3"/>
    </row>
    <row r="11" spans="1:21" x14ac:dyDescent="0.2">
      <c r="A11" s="3"/>
      <c r="B11" s="3" t="s">
        <v>235</v>
      </c>
      <c r="C11" s="158">
        <v>55</v>
      </c>
      <c r="D11" s="158">
        <v>31</v>
      </c>
      <c r="E11" s="158">
        <v>24</v>
      </c>
      <c r="F11" s="158">
        <v>34</v>
      </c>
      <c r="G11" s="158">
        <v>15</v>
      </c>
      <c r="H11" s="158">
        <v>19</v>
      </c>
      <c r="I11" s="158">
        <v>21</v>
      </c>
      <c r="J11" s="158">
        <v>16</v>
      </c>
      <c r="K11" s="158">
        <v>5</v>
      </c>
      <c r="L11" s="3"/>
      <c r="M11" s="180"/>
      <c r="N11" s="180"/>
      <c r="O11" s="3"/>
      <c r="P11" s="26"/>
      <c r="Q11" s="26"/>
      <c r="R11" s="165"/>
      <c r="S11" s="165"/>
      <c r="T11" s="3"/>
      <c r="U11" s="3"/>
    </row>
    <row r="12" spans="1:21" x14ac:dyDescent="0.2">
      <c r="A12" s="3"/>
      <c r="B12" s="3" t="s">
        <v>236</v>
      </c>
      <c r="C12" s="158">
        <v>61</v>
      </c>
      <c r="D12" s="158">
        <v>28</v>
      </c>
      <c r="E12" s="158">
        <v>33</v>
      </c>
      <c r="F12" s="158">
        <v>49</v>
      </c>
      <c r="G12" s="158">
        <v>20</v>
      </c>
      <c r="H12" s="158">
        <v>29</v>
      </c>
      <c r="I12" s="158">
        <v>12</v>
      </c>
      <c r="J12" s="158">
        <v>8</v>
      </c>
      <c r="K12" s="158">
        <v>4</v>
      </c>
      <c r="L12" s="3"/>
      <c r="M12" s="180"/>
      <c r="N12" s="180"/>
      <c r="O12" s="3"/>
      <c r="P12" s="26"/>
      <c r="Q12" s="26"/>
      <c r="R12" s="165"/>
      <c r="S12" s="165"/>
      <c r="T12" s="3"/>
      <c r="U12" s="3"/>
    </row>
    <row r="13" spans="1:21" x14ac:dyDescent="0.2">
      <c r="A13" s="3"/>
      <c r="B13" s="3" t="s">
        <v>237</v>
      </c>
      <c r="C13" s="158">
        <v>63</v>
      </c>
      <c r="D13" s="158">
        <v>33</v>
      </c>
      <c r="E13" s="158">
        <v>30</v>
      </c>
      <c r="F13" s="158">
        <v>38</v>
      </c>
      <c r="G13" s="158">
        <v>17</v>
      </c>
      <c r="H13" s="158">
        <v>21</v>
      </c>
      <c r="I13" s="158">
        <v>25</v>
      </c>
      <c r="J13" s="158">
        <v>16</v>
      </c>
      <c r="K13" s="158">
        <v>9</v>
      </c>
      <c r="L13" s="3"/>
      <c r="M13" s="180"/>
      <c r="N13" s="180"/>
      <c r="O13" s="3"/>
      <c r="P13" s="26"/>
      <c r="Q13" s="26"/>
      <c r="R13" s="165"/>
      <c r="S13" s="165"/>
      <c r="T13" s="3"/>
      <c r="U13" s="3"/>
    </row>
    <row r="14" spans="1:21" x14ac:dyDescent="0.2">
      <c r="A14" s="3"/>
      <c r="B14" s="3" t="s">
        <v>238</v>
      </c>
      <c r="C14" s="158">
        <v>531</v>
      </c>
      <c r="D14" s="158">
        <v>275</v>
      </c>
      <c r="E14" s="158">
        <v>256</v>
      </c>
      <c r="F14" s="158">
        <v>373</v>
      </c>
      <c r="G14" s="158">
        <v>188</v>
      </c>
      <c r="H14" s="158">
        <v>185</v>
      </c>
      <c r="I14" s="158">
        <v>158</v>
      </c>
      <c r="J14" s="158">
        <v>87</v>
      </c>
      <c r="K14" s="158">
        <v>71</v>
      </c>
      <c r="L14" s="3"/>
      <c r="M14" s="180"/>
      <c r="N14" s="180"/>
      <c r="O14" s="3"/>
      <c r="P14" s="26"/>
      <c r="Q14" s="26"/>
      <c r="R14" s="165"/>
      <c r="S14" s="165"/>
      <c r="T14" s="3"/>
      <c r="U14" s="3"/>
    </row>
    <row r="15" spans="1:21" x14ac:dyDescent="0.2">
      <c r="A15" s="3"/>
      <c r="B15" s="3" t="s">
        <v>239</v>
      </c>
      <c r="C15" s="158">
        <v>95</v>
      </c>
      <c r="D15" s="158">
        <v>50</v>
      </c>
      <c r="E15" s="158">
        <v>45</v>
      </c>
      <c r="F15" s="158">
        <v>54</v>
      </c>
      <c r="G15" s="158">
        <v>28</v>
      </c>
      <c r="H15" s="158">
        <v>26</v>
      </c>
      <c r="I15" s="158">
        <v>41</v>
      </c>
      <c r="J15" s="158">
        <v>22</v>
      </c>
      <c r="K15" s="158">
        <v>19</v>
      </c>
      <c r="L15" s="3"/>
      <c r="M15" s="180"/>
      <c r="N15" s="180"/>
      <c r="O15" s="3"/>
      <c r="P15" s="26"/>
      <c r="Q15" s="26"/>
      <c r="R15" s="165"/>
      <c r="S15" s="165"/>
      <c r="T15" s="3"/>
      <c r="U15" s="3"/>
    </row>
    <row r="16" spans="1:21" x14ac:dyDescent="0.2">
      <c r="A16" s="3"/>
      <c r="B16" s="3" t="s">
        <v>240</v>
      </c>
      <c r="C16" s="158">
        <v>1555</v>
      </c>
      <c r="D16" s="158">
        <v>801</v>
      </c>
      <c r="E16" s="158">
        <v>754</v>
      </c>
      <c r="F16" s="158">
        <v>1011</v>
      </c>
      <c r="G16" s="158">
        <v>458</v>
      </c>
      <c r="H16" s="158">
        <v>553</v>
      </c>
      <c r="I16" s="158">
        <v>544</v>
      </c>
      <c r="J16" s="158">
        <v>343</v>
      </c>
      <c r="K16" s="158">
        <v>201</v>
      </c>
      <c r="L16" s="3"/>
      <c r="M16" s="180"/>
      <c r="N16" s="180"/>
      <c r="O16" s="3"/>
      <c r="P16" s="26"/>
      <c r="Q16" s="26"/>
      <c r="R16" s="165"/>
      <c r="S16" s="165"/>
      <c r="T16" s="3"/>
      <c r="U16" s="3"/>
    </row>
    <row r="17" spans="1:21" x14ac:dyDescent="0.2">
      <c r="A17" s="3"/>
      <c r="B17" s="3" t="s">
        <v>241</v>
      </c>
      <c r="C17" s="158">
        <v>669</v>
      </c>
      <c r="D17" s="158">
        <v>339</v>
      </c>
      <c r="E17" s="158">
        <v>330</v>
      </c>
      <c r="F17" s="158">
        <v>390</v>
      </c>
      <c r="G17" s="158">
        <v>194</v>
      </c>
      <c r="H17" s="158">
        <v>196</v>
      </c>
      <c r="I17" s="158">
        <v>279</v>
      </c>
      <c r="J17" s="158">
        <v>145</v>
      </c>
      <c r="K17" s="158">
        <v>134</v>
      </c>
      <c r="L17" s="3"/>
      <c r="M17" s="180"/>
      <c r="N17" s="180"/>
      <c r="O17" s="3"/>
      <c r="P17" s="26"/>
      <c r="Q17" s="26"/>
      <c r="R17" s="165"/>
      <c r="S17" s="165"/>
      <c r="T17" s="3"/>
      <c r="U17" s="3"/>
    </row>
    <row r="18" spans="1:21" x14ac:dyDescent="0.2">
      <c r="A18" s="3"/>
      <c r="B18" s="3" t="s">
        <v>242</v>
      </c>
      <c r="C18" s="158">
        <v>1000</v>
      </c>
      <c r="D18" s="158">
        <v>518</v>
      </c>
      <c r="E18" s="158">
        <v>482</v>
      </c>
      <c r="F18" s="158">
        <v>657</v>
      </c>
      <c r="G18" s="158">
        <v>303</v>
      </c>
      <c r="H18" s="158">
        <v>354</v>
      </c>
      <c r="I18" s="158">
        <v>343</v>
      </c>
      <c r="J18" s="158">
        <v>215</v>
      </c>
      <c r="K18" s="158">
        <v>128</v>
      </c>
      <c r="L18" s="3"/>
      <c r="M18" s="180"/>
      <c r="N18" s="180"/>
      <c r="O18" s="3"/>
      <c r="P18" s="26"/>
      <c r="Q18" s="26"/>
      <c r="R18" s="165"/>
      <c r="S18" s="165"/>
      <c r="T18" s="3"/>
      <c r="U18" s="3"/>
    </row>
    <row r="19" spans="1:21" x14ac:dyDescent="0.2">
      <c r="A19" s="3"/>
      <c r="B19" s="3" t="s">
        <v>243</v>
      </c>
      <c r="C19" s="158">
        <v>124</v>
      </c>
      <c r="D19" s="158">
        <v>67</v>
      </c>
      <c r="E19" s="158">
        <v>57</v>
      </c>
      <c r="F19" s="158">
        <v>64</v>
      </c>
      <c r="G19" s="158">
        <v>31</v>
      </c>
      <c r="H19" s="158">
        <v>33</v>
      </c>
      <c r="I19" s="158">
        <v>60</v>
      </c>
      <c r="J19" s="158">
        <v>36</v>
      </c>
      <c r="K19" s="158">
        <v>24</v>
      </c>
      <c r="L19" s="3"/>
      <c r="M19" s="180"/>
      <c r="N19" s="180"/>
      <c r="O19" s="3"/>
      <c r="P19" s="26"/>
      <c r="Q19" s="26"/>
      <c r="R19" s="165"/>
      <c r="S19" s="165"/>
      <c r="T19" s="3"/>
      <c r="U19" s="3"/>
    </row>
    <row r="20" spans="1:21" x14ac:dyDescent="0.2">
      <c r="A20" s="3"/>
      <c r="B20" s="3" t="s">
        <v>244</v>
      </c>
      <c r="C20" s="158">
        <v>30</v>
      </c>
      <c r="D20" s="158">
        <v>9</v>
      </c>
      <c r="E20" s="158">
        <v>21</v>
      </c>
      <c r="F20" s="158">
        <v>23</v>
      </c>
      <c r="G20" s="158">
        <v>5</v>
      </c>
      <c r="H20" s="158">
        <v>18</v>
      </c>
      <c r="I20" s="158">
        <v>7</v>
      </c>
      <c r="J20" s="158">
        <v>4</v>
      </c>
      <c r="K20" s="158">
        <v>3</v>
      </c>
      <c r="L20" s="3"/>
      <c r="M20" s="180"/>
      <c r="N20" s="180"/>
      <c r="O20" s="3"/>
      <c r="P20" s="26"/>
      <c r="Q20" s="26"/>
      <c r="R20" s="165"/>
      <c r="S20" s="165"/>
      <c r="T20" s="3"/>
      <c r="U20" s="3"/>
    </row>
    <row r="21" spans="1:21" x14ac:dyDescent="0.2">
      <c r="A21" s="3"/>
      <c r="B21" s="3" t="s">
        <v>245</v>
      </c>
      <c r="C21" s="158">
        <v>13</v>
      </c>
      <c r="D21" s="158">
        <v>7</v>
      </c>
      <c r="E21" s="158">
        <v>6</v>
      </c>
      <c r="F21" s="158">
        <v>2</v>
      </c>
      <c r="G21" s="158">
        <v>2</v>
      </c>
      <c r="H21" s="158">
        <v>0</v>
      </c>
      <c r="I21" s="158">
        <v>11</v>
      </c>
      <c r="J21" s="158">
        <v>5</v>
      </c>
      <c r="K21" s="158">
        <v>6</v>
      </c>
      <c r="L21" s="3"/>
      <c r="M21" s="180"/>
      <c r="N21" s="180"/>
      <c r="O21" s="3"/>
      <c r="P21" s="26"/>
      <c r="Q21" s="26"/>
      <c r="R21" s="165"/>
      <c r="S21" s="165"/>
      <c r="T21" s="3"/>
      <c r="U21" s="3"/>
    </row>
    <row r="22" spans="1:21" x14ac:dyDescent="0.2">
      <c r="A22" s="3"/>
      <c r="B22" s="3" t="s">
        <v>246</v>
      </c>
      <c r="C22" s="158">
        <v>529</v>
      </c>
      <c r="D22" s="158">
        <v>283</v>
      </c>
      <c r="E22" s="158">
        <v>246</v>
      </c>
      <c r="F22" s="158">
        <v>270</v>
      </c>
      <c r="G22" s="158">
        <v>128</v>
      </c>
      <c r="H22" s="158">
        <v>142</v>
      </c>
      <c r="I22" s="158">
        <v>259</v>
      </c>
      <c r="J22" s="158">
        <v>155</v>
      </c>
      <c r="K22" s="158">
        <v>104</v>
      </c>
      <c r="L22" s="3"/>
      <c r="M22" s="180"/>
      <c r="N22" s="180"/>
      <c r="O22" s="3"/>
      <c r="P22" s="26"/>
      <c r="Q22" s="26"/>
      <c r="R22" s="165"/>
      <c r="S22" s="165"/>
      <c r="T22" s="3"/>
      <c r="U22" s="3"/>
    </row>
    <row r="23" spans="1:21" x14ac:dyDescent="0.2">
      <c r="A23" s="3"/>
      <c r="B23" s="3" t="s">
        <v>247</v>
      </c>
      <c r="C23" s="158">
        <v>209</v>
      </c>
      <c r="D23" s="158">
        <v>110</v>
      </c>
      <c r="E23" s="158">
        <v>99</v>
      </c>
      <c r="F23" s="158">
        <v>140</v>
      </c>
      <c r="G23" s="158">
        <v>71</v>
      </c>
      <c r="H23" s="158">
        <v>69</v>
      </c>
      <c r="I23" s="158">
        <v>69</v>
      </c>
      <c r="J23" s="158">
        <v>39</v>
      </c>
      <c r="K23" s="158">
        <v>30</v>
      </c>
      <c r="L23" s="3"/>
      <c r="M23" s="180"/>
      <c r="N23" s="180"/>
      <c r="O23" s="3"/>
      <c r="P23" s="26"/>
      <c r="Q23" s="26"/>
      <c r="R23" s="165"/>
      <c r="S23" s="165"/>
      <c r="T23" s="3"/>
      <c r="U23" s="3"/>
    </row>
    <row r="24" spans="1:21" x14ac:dyDescent="0.2">
      <c r="A24" s="3"/>
      <c r="B24" s="3" t="s">
        <v>228</v>
      </c>
      <c r="C24" s="158">
        <v>29839</v>
      </c>
      <c r="D24" s="158">
        <v>15670</v>
      </c>
      <c r="E24" s="158">
        <v>14169</v>
      </c>
      <c r="F24" s="158">
        <v>19170</v>
      </c>
      <c r="G24" s="158">
        <v>9321</v>
      </c>
      <c r="H24" s="158">
        <v>9849</v>
      </c>
      <c r="I24" s="158">
        <v>10669</v>
      </c>
      <c r="J24" s="158">
        <v>6349</v>
      </c>
      <c r="K24" s="158">
        <v>4320</v>
      </c>
      <c r="L24" s="3"/>
      <c r="M24" s="180"/>
      <c r="N24" s="180"/>
      <c r="O24" s="3"/>
      <c r="P24" s="26"/>
      <c r="Q24" s="26"/>
      <c r="R24" s="165"/>
      <c r="S24" s="165"/>
      <c r="T24" s="3"/>
      <c r="U24" s="3"/>
    </row>
    <row r="25" spans="1:21" x14ac:dyDescent="0.2">
      <c r="A25" s="3"/>
      <c r="B25" s="3" t="s">
        <v>248</v>
      </c>
      <c r="C25" s="158">
        <v>273</v>
      </c>
      <c r="D25" s="158">
        <v>128</v>
      </c>
      <c r="E25" s="158">
        <v>145</v>
      </c>
      <c r="F25" s="158">
        <v>168</v>
      </c>
      <c r="G25" s="158">
        <v>70</v>
      </c>
      <c r="H25" s="158">
        <v>98</v>
      </c>
      <c r="I25" s="158">
        <v>105</v>
      </c>
      <c r="J25" s="158">
        <v>58</v>
      </c>
      <c r="K25" s="158">
        <v>47</v>
      </c>
      <c r="L25" s="3"/>
      <c r="M25" s="180"/>
      <c r="N25" s="180"/>
      <c r="O25" s="3"/>
      <c r="P25" s="26"/>
      <c r="Q25" s="26"/>
      <c r="R25" s="165"/>
      <c r="S25" s="165"/>
      <c r="T25" s="3"/>
      <c r="U25" s="3"/>
    </row>
    <row r="26" spans="1:21" x14ac:dyDescent="0.2">
      <c r="A26" s="3"/>
      <c r="B26" s="3" t="s">
        <v>249</v>
      </c>
      <c r="C26" s="158">
        <v>143</v>
      </c>
      <c r="D26" s="158">
        <v>80</v>
      </c>
      <c r="E26" s="158">
        <v>63</v>
      </c>
      <c r="F26" s="158">
        <v>76</v>
      </c>
      <c r="G26" s="158">
        <v>39</v>
      </c>
      <c r="H26" s="158">
        <v>37</v>
      </c>
      <c r="I26" s="158">
        <v>67</v>
      </c>
      <c r="J26" s="158">
        <v>41</v>
      </c>
      <c r="K26" s="158">
        <v>26</v>
      </c>
      <c r="L26" s="3"/>
      <c r="M26" s="180"/>
      <c r="N26" s="180"/>
      <c r="O26" s="3"/>
      <c r="P26" s="26"/>
      <c r="Q26" s="26"/>
      <c r="R26" s="165"/>
      <c r="S26" s="165"/>
      <c r="T26" s="3"/>
      <c r="U26" s="3"/>
    </row>
    <row r="27" spans="1:21" x14ac:dyDescent="0.2">
      <c r="A27" s="3"/>
      <c r="B27" s="3" t="s">
        <v>250</v>
      </c>
      <c r="C27" s="158">
        <v>85</v>
      </c>
      <c r="D27" s="158">
        <v>51</v>
      </c>
      <c r="E27" s="158">
        <v>34</v>
      </c>
      <c r="F27" s="158">
        <v>38</v>
      </c>
      <c r="G27" s="158">
        <v>25</v>
      </c>
      <c r="H27" s="158">
        <v>13</v>
      </c>
      <c r="I27" s="158">
        <v>47</v>
      </c>
      <c r="J27" s="158">
        <v>26</v>
      </c>
      <c r="K27" s="158">
        <v>21</v>
      </c>
      <c r="L27" s="3"/>
      <c r="M27" s="180"/>
      <c r="N27" s="180"/>
      <c r="O27" s="3"/>
      <c r="P27" s="26"/>
      <c r="Q27" s="26"/>
      <c r="R27" s="165"/>
      <c r="S27" s="165"/>
      <c r="T27" s="3"/>
      <c r="U27" s="3"/>
    </row>
    <row r="28" spans="1:21" ht="13.5" customHeight="1" x14ac:dyDescent="0.2">
      <c r="A28" s="3"/>
      <c r="B28" s="3" t="s">
        <v>251</v>
      </c>
      <c r="C28" s="158">
        <v>128</v>
      </c>
      <c r="D28" s="158">
        <v>66</v>
      </c>
      <c r="E28" s="158">
        <v>62</v>
      </c>
      <c r="F28" s="158">
        <v>66</v>
      </c>
      <c r="G28" s="158">
        <v>30</v>
      </c>
      <c r="H28" s="158">
        <v>36</v>
      </c>
      <c r="I28" s="158">
        <v>62</v>
      </c>
      <c r="J28" s="158">
        <v>36</v>
      </c>
      <c r="K28" s="158">
        <v>26</v>
      </c>
      <c r="L28" s="3"/>
      <c r="M28" s="180"/>
      <c r="N28" s="180"/>
      <c r="O28" s="3"/>
      <c r="P28" s="26"/>
      <c r="Q28" s="26"/>
      <c r="R28" s="165"/>
      <c r="S28" s="165"/>
      <c r="T28" s="3"/>
      <c r="U28" s="3"/>
    </row>
    <row r="29" spans="1:21" x14ac:dyDescent="0.2">
      <c r="A29" s="3"/>
      <c r="B29" s="3" t="s">
        <v>252</v>
      </c>
      <c r="C29" s="158">
        <v>19</v>
      </c>
      <c r="D29" s="158">
        <v>12</v>
      </c>
      <c r="E29" s="158">
        <v>7</v>
      </c>
      <c r="F29" s="158">
        <v>6</v>
      </c>
      <c r="G29" s="158">
        <v>4</v>
      </c>
      <c r="H29" s="158">
        <v>2</v>
      </c>
      <c r="I29" s="158">
        <v>13</v>
      </c>
      <c r="J29" s="158">
        <v>8</v>
      </c>
      <c r="K29" s="158">
        <v>5</v>
      </c>
      <c r="L29" s="3"/>
      <c r="M29" s="180"/>
      <c r="N29" s="180"/>
      <c r="O29" s="3"/>
      <c r="P29" s="26"/>
      <c r="Q29" s="26"/>
      <c r="R29" s="165"/>
      <c r="S29" s="165"/>
      <c r="T29" s="3"/>
      <c r="U29" s="3"/>
    </row>
    <row r="30" spans="1:21" x14ac:dyDescent="0.2">
      <c r="A30" s="3"/>
      <c r="B30" s="3" t="s">
        <v>253</v>
      </c>
      <c r="C30" s="158">
        <v>42</v>
      </c>
      <c r="D30" s="158">
        <v>22</v>
      </c>
      <c r="E30" s="158">
        <v>20</v>
      </c>
      <c r="F30" s="158">
        <v>15</v>
      </c>
      <c r="G30" s="158">
        <v>6</v>
      </c>
      <c r="H30" s="158">
        <v>9</v>
      </c>
      <c r="I30" s="158">
        <v>27</v>
      </c>
      <c r="J30" s="158">
        <v>16</v>
      </c>
      <c r="K30" s="158">
        <v>11</v>
      </c>
      <c r="L30" s="3"/>
      <c r="M30" s="180"/>
      <c r="N30" s="180"/>
      <c r="O30" s="3"/>
      <c r="P30" s="26"/>
      <c r="Q30" s="26"/>
      <c r="R30" s="165"/>
      <c r="S30" s="165"/>
      <c r="T30" s="3"/>
      <c r="U30" s="3"/>
    </row>
    <row r="31" spans="1:21" ht="13.5" thickBot="1" x14ac:dyDescent="0.25">
      <c r="A31" s="3"/>
      <c r="B31" s="134" t="s">
        <v>254</v>
      </c>
      <c r="C31" s="126">
        <v>10</v>
      </c>
      <c r="D31" s="126">
        <v>5</v>
      </c>
      <c r="E31" s="126">
        <v>5</v>
      </c>
      <c r="F31" s="126">
        <v>6</v>
      </c>
      <c r="G31" s="126">
        <v>1</v>
      </c>
      <c r="H31" s="126">
        <v>5</v>
      </c>
      <c r="I31" s="126">
        <v>4</v>
      </c>
      <c r="J31" s="126">
        <v>4</v>
      </c>
      <c r="K31" s="126">
        <v>0</v>
      </c>
      <c r="L31" s="3"/>
      <c r="M31" s="180"/>
      <c r="N31" s="180"/>
      <c r="O31" s="3"/>
      <c r="P31" s="26"/>
      <c r="Q31" s="26"/>
      <c r="R31" s="165"/>
      <c r="S31" s="3"/>
      <c r="T31" s="3"/>
      <c r="U31" s="3"/>
    </row>
    <row r="32" spans="1:21" x14ac:dyDescent="0.2">
      <c r="L32" s="3"/>
      <c r="M32" s="181"/>
      <c r="N32" s="180"/>
      <c r="O32" s="3"/>
      <c r="P32" s="3"/>
      <c r="Q32" s="3"/>
      <c r="R32" s="3"/>
      <c r="S32" s="3"/>
      <c r="T32" s="3"/>
    </row>
    <row r="33" spans="1:20" ht="15.75" x14ac:dyDescent="0.25">
      <c r="A33" s="6"/>
      <c r="G33" s="72"/>
      <c r="H33" s="72"/>
      <c r="I33" s="25"/>
      <c r="J33" s="25"/>
      <c r="K33" s="25"/>
      <c r="L33" s="3"/>
      <c r="M33" s="3"/>
      <c r="N33" s="3"/>
      <c r="O33" s="3"/>
      <c r="P33" s="3"/>
      <c r="Q33" s="3"/>
      <c r="R33" s="3"/>
      <c r="S33" s="3"/>
      <c r="T33" s="3"/>
    </row>
    <row r="34" spans="1:20" ht="15.75" x14ac:dyDescent="0.25">
      <c r="A34" s="6"/>
      <c r="L34" s="3"/>
      <c r="M34" s="3"/>
      <c r="N34" s="3"/>
      <c r="O34" s="3"/>
      <c r="P34" s="3"/>
      <c r="Q34" s="3"/>
      <c r="R34" s="3"/>
      <c r="S34" s="3"/>
      <c r="T34" s="3"/>
    </row>
    <row r="35" spans="1:20" ht="15.75" x14ac:dyDescent="0.25">
      <c r="A35" s="6" t="str">
        <f>Inhaltsverzeichnis!B32&amp; " " &amp;Inhaltsverzeichnis!D32</f>
        <v>Tabelle 9b: Wegzüge nach Nationalität, Geschlecht und Wegzugskanton, 2022</v>
      </c>
      <c r="L35" s="3"/>
      <c r="M35" s="3"/>
      <c r="N35" s="3"/>
      <c r="O35" s="3"/>
      <c r="P35" s="3"/>
      <c r="Q35" s="3"/>
      <c r="R35" s="3"/>
      <c r="S35" s="3"/>
      <c r="T35" s="3"/>
    </row>
    <row r="36" spans="1:20" x14ac:dyDescent="0.2">
      <c r="L36" s="3"/>
      <c r="M36" s="3"/>
      <c r="N36" s="3"/>
      <c r="O36" s="3"/>
      <c r="P36" s="3"/>
      <c r="Q36" s="3"/>
      <c r="R36" s="3"/>
      <c r="S36" s="3"/>
      <c r="T36" s="3"/>
    </row>
    <row r="37" spans="1:20" s="51" customFormat="1" ht="12.75" customHeight="1" x14ac:dyDescent="0.2">
      <c r="B37" s="225" t="s">
        <v>209</v>
      </c>
      <c r="C37" s="223" t="s">
        <v>210</v>
      </c>
      <c r="D37" s="223"/>
      <c r="E37" s="223"/>
      <c r="F37" s="223" t="s">
        <v>382</v>
      </c>
      <c r="G37" s="223"/>
      <c r="H37" s="223"/>
      <c r="I37" s="223" t="s">
        <v>383</v>
      </c>
      <c r="J37" s="223"/>
      <c r="K37" s="223"/>
    </row>
    <row r="38" spans="1:20" s="51" customFormat="1" x14ac:dyDescent="0.2">
      <c r="B38" s="225"/>
      <c r="C38" s="35" t="s">
        <v>61</v>
      </c>
      <c r="D38" s="35" t="s">
        <v>213</v>
      </c>
      <c r="E38" s="35" t="s">
        <v>214</v>
      </c>
      <c r="F38" s="35" t="s">
        <v>61</v>
      </c>
      <c r="G38" s="35" t="s">
        <v>213</v>
      </c>
      <c r="H38" s="35" t="s">
        <v>214</v>
      </c>
      <c r="I38" s="35" t="s">
        <v>61</v>
      </c>
      <c r="J38" s="35" t="s">
        <v>213</v>
      </c>
      <c r="K38" s="35" t="s">
        <v>214</v>
      </c>
    </row>
    <row r="39" spans="1:20" s="3" customFormat="1" x14ac:dyDescent="0.2">
      <c r="B39" s="3" t="s">
        <v>230</v>
      </c>
      <c r="C39" s="158">
        <v>4111</v>
      </c>
      <c r="D39" s="158">
        <v>2100</v>
      </c>
      <c r="E39" s="158">
        <v>2011</v>
      </c>
      <c r="F39" s="158">
        <v>2635</v>
      </c>
      <c r="G39" s="158">
        <v>1251</v>
      </c>
      <c r="H39" s="158">
        <v>1384</v>
      </c>
      <c r="I39" s="158">
        <v>1476</v>
      </c>
      <c r="J39" s="158">
        <v>849</v>
      </c>
      <c r="K39" s="158">
        <v>627</v>
      </c>
      <c r="M39" s="182"/>
      <c r="N39" s="182"/>
    </row>
    <row r="40" spans="1:20" s="3" customFormat="1" x14ac:dyDescent="0.2">
      <c r="B40" s="3" t="s">
        <v>231</v>
      </c>
      <c r="C40" s="158">
        <v>1178</v>
      </c>
      <c r="D40" s="158">
        <v>572</v>
      </c>
      <c r="E40" s="158">
        <v>606</v>
      </c>
      <c r="F40" s="158">
        <v>836</v>
      </c>
      <c r="G40" s="158">
        <v>377</v>
      </c>
      <c r="H40" s="158">
        <v>459</v>
      </c>
      <c r="I40" s="158">
        <v>342</v>
      </c>
      <c r="J40" s="158">
        <v>195</v>
      </c>
      <c r="K40" s="158">
        <v>147</v>
      </c>
      <c r="M40" s="182"/>
      <c r="N40" s="182"/>
    </row>
    <row r="41" spans="1:20" s="3" customFormat="1" x14ac:dyDescent="0.2">
      <c r="B41" s="3" t="s">
        <v>232</v>
      </c>
      <c r="C41" s="158">
        <v>1647</v>
      </c>
      <c r="D41" s="158">
        <v>864</v>
      </c>
      <c r="E41" s="158">
        <v>783</v>
      </c>
      <c r="F41" s="158">
        <v>1094</v>
      </c>
      <c r="G41" s="158">
        <v>530</v>
      </c>
      <c r="H41" s="158">
        <v>564</v>
      </c>
      <c r="I41" s="158">
        <v>553</v>
      </c>
      <c r="J41" s="158">
        <v>334</v>
      </c>
      <c r="K41" s="158">
        <v>219</v>
      </c>
      <c r="M41" s="182"/>
      <c r="N41" s="182"/>
    </row>
    <row r="42" spans="1:20" s="3" customFormat="1" x14ac:dyDescent="0.2">
      <c r="B42" s="3" t="s">
        <v>233</v>
      </c>
      <c r="C42" s="158">
        <v>53</v>
      </c>
      <c r="D42" s="158">
        <v>27</v>
      </c>
      <c r="E42" s="158">
        <v>26</v>
      </c>
      <c r="F42" s="158">
        <v>33</v>
      </c>
      <c r="G42" s="158">
        <v>13</v>
      </c>
      <c r="H42" s="158">
        <v>20</v>
      </c>
      <c r="I42" s="158">
        <v>20</v>
      </c>
      <c r="J42" s="158">
        <v>14</v>
      </c>
      <c r="K42" s="158">
        <v>6</v>
      </c>
      <c r="M42" s="182"/>
      <c r="N42" s="182"/>
    </row>
    <row r="43" spans="1:20" s="3" customFormat="1" x14ac:dyDescent="0.2">
      <c r="B43" s="3" t="s">
        <v>234</v>
      </c>
      <c r="C43" s="158">
        <v>291</v>
      </c>
      <c r="D43" s="158">
        <v>166</v>
      </c>
      <c r="E43" s="158">
        <v>125</v>
      </c>
      <c r="F43" s="158">
        <v>171</v>
      </c>
      <c r="G43" s="158">
        <v>96</v>
      </c>
      <c r="H43" s="158">
        <v>75</v>
      </c>
      <c r="I43" s="158">
        <v>120</v>
      </c>
      <c r="J43" s="158">
        <v>70</v>
      </c>
      <c r="K43" s="158">
        <v>50</v>
      </c>
      <c r="M43" s="182"/>
      <c r="N43" s="182"/>
    </row>
    <row r="44" spans="1:20" s="3" customFormat="1" x14ac:dyDescent="0.2">
      <c r="B44" s="3" t="s">
        <v>235</v>
      </c>
      <c r="C44" s="158">
        <v>61</v>
      </c>
      <c r="D44" s="158">
        <v>34</v>
      </c>
      <c r="E44" s="158">
        <v>27</v>
      </c>
      <c r="F44" s="158">
        <v>40</v>
      </c>
      <c r="G44" s="158">
        <v>24</v>
      </c>
      <c r="H44" s="158">
        <v>16</v>
      </c>
      <c r="I44" s="158">
        <v>21</v>
      </c>
      <c r="J44" s="158">
        <v>10</v>
      </c>
      <c r="K44" s="158">
        <v>11</v>
      </c>
      <c r="M44" s="182"/>
      <c r="N44" s="182"/>
    </row>
    <row r="45" spans="1:20" s="3" customFormat="1" x14ac:dyDescent="0.2">
      <c r="B45" s="3" t="s">
        <v>236</v>
      </c>
      <c r="C45" s="158">
        <v>73</v>
      </c>
      <c r="D45" s="158">
        <v>39</v>
      </c>
      <c r="E45" s="158">
        <v>34</v>
      </c>
      <c r="F45" s="158">
        <v>54</v>
      </c>
      <c r="G45" s="158">
        <v>32</v>
      </c>
      <c r="H45" s="158">
        <v>22</v>
      </c>
      <c r="I45" s="158">
        <v>19</v>
      </c>
      <c r="J45" s="158">
        <v>7</v>
      </c>
      <c r="K45" s="158">
        <v>12</v>
      </c>
      <c r="M45" s="182"/>
      <c r="N45" s="182"/>
    </row>
    <row r="46" spans="1:20" s="3" customFormat="1" x14ac:dyDescent="0.2">
      <c r="B46" s="3" t="s">
        <v>237</v>
      </c>
      <c r="C46" s="158">
        <v>56</v>
      </c>
      <c r="D46" s="158">
        <v>28</v>
      </c>
      <c r="E46" s="158">
        <v>28</v>
      </c>
      <c r="F46" s="158">
        <v>34</v>
      </c>
      <c r="G46" s="158">
        <v>18</v>
      </c>
      <c r="H46" s="158">
        <v>16</v>
      </c>
      <c r="I46" s="158">
        <v>22</v>
      </c>
      <c r="J46" s="158">
        <v>10</v>
      </c>
      <c r="K46" s="158">
        <v>12</v>
      </c>
      <c r="M46" s="182"/>
      <c r="N46" s="182"/>
    </row>
    <row r="47" spans="1:20" s="3" customFormat="1" x14ac:dyDescent="0.2">
      <c r="B47" s="3" t="s">
        <v>238</v>
      </c>
      <c r="C47" s="158">
        <v>345</v>
      </c>
      <c r="D47" s="158">
        <v>189</v>
      </c>
      <c r="E47" s="158">
        <v>156</v>
      </c>
      <c r="F47" s="158">
        <v>243</v>
      </c>
      <c r="G47" s="158">
        <v>129</v>
      </c>
      <c r="H47" s="158">
        <v>114</v>
      </c>
      <c r="I47" s="158">
        <v>102</v>
      </c>
      <c r="J47" s="158">
        <v>60</v>
      </c>
      <c r="K47" s="158">
        <v>42</v>
      </c>
      <c r="M47" s="182"/>
      <c r="N47" s="182"/>
    </row>
    <row r="48" spans="1:20" s="3" customFormat="1" x14ac:dyDescent="0.2">
      <c r="B48" s="3" t="s">
        <v>239</v>
      </c>
      <c r="C48" s="158">
        <v>94</v>
      </c>
      <c r="D48" s="158">
        <v>53</v>
      </c>
      <c r="E48" s="158">
        <v>41</v>
      </c>
      <c r="F48" s="158">
        <v>58</v>
      </c>
      <c r="G48" s="158">
        <v>31</v>
      </c>
      <c r="H48" s="158">
        <v>27</v>
      </c>
      <c r="I48" s="158">
        <v>36</v>
      </c>
      <c r="J48" s="158">
        <v>22</v>
      </c>
      <c r="K48" s="158">
        <v>14</v>
      </c>
      <c r="M48" s="182"/>
      <c r="N48" s="182"/>
    </row>
    <row r="49" spans="2:14" s="3" customFormat="1" x14ac:dyDescent="0.2">
      <c r="B49" s="3" t="s">
        <v>240</v>
      </c>
      <c r="C49" s="158">
        <v>1662</v>
      </c>
      <c r="D49" s="158">
        <v>833</v>
      </c>
      <c r="E49" s="158">
        <v>829</v>
      </c>
      <c r="F49" s="158">
        <v>1105</v>
      </c>
      <c r="G49" s="158">
        <v>511</v>
      </c>
      <c r="H49" s="158">
        <v>594</v>
      </c>
      <c r="I49" s="158">
        <v>557</v>
      </c>
      <c r="J49" s="158">
        <v>322</v>
      </c>
      <c r="K49" s="158">
        <v>235</v>
      </c>
      <c r="M49" s="182"/>
      <c r="N49" s="182"/>
    </row>
    <row r="50" spans="2:14" s="3" customFormat="1" x14ac:dyDescent="0.2">
      <c r="B50" s="3" t="s">
        <v>241</v>
      </c>
      <c r="C50" s="158">
        <v>583</v>
      </c>
      <c r="D50" s="158">
        <v>304</v>
      </c>
      <c r="E50" s="158">
        <v>279</v>
      </c>
      <c r="F50" s="158">
        <v>363</v>
      </c>
      <c r="G50" s="158">
        <v>180</v>
      </c>
      <c r="H50" s="158">
        <v>183</v>
      </c>
      <c r="I50" s="158">
        <v>220</v>
      </c>
      <c r="J50" s="158">
        <v>124</v>
      </c>
      <c r="K50" s="158">
        <v>96</v>
      </c>
      <c r="M50" s="182"/>
      <c r="N50" s="182"/>
    </row>
    <row r="51" spans="2:14" s="3" customFormat="1" x14ac:dyDescent="0.2">
      <c r="B51" s="3" t="s">
        <v>242</v>
      </c>
      <c r="C51" s="158">
        <v>1035</v>
      </c>
      <c r="D51" s="158">
        <v>551</v>
      </c>
      <c r="E51" s="158">
        <v>484</v>
      </c>
      <c r="F51" s="158">
        <v>683</v>
      </c>
      <c r="G51" s="158">
        <v>332</v>
      </c>
      <c r="H51" s="158">
        <v>351</v>
      </c>
      <c r="I51" s="158">
        <v>352</v>
      </c>
      <c r="J51" s="158">
        <v>219</v>
      </c>
      <c r="K51" s="158">
        <v>133</v>
      </c>
      <c r="M51" s="182"/>
      <c r="N51" s="182"/>
    </row>
    <row r="52" spans="2:14" s="3" customFormat="1" x14ac:dyDescent="0.2">
      <c r="B52" s="3" t="s">
        <v>243</v>
      </c>
      <c r="C52" s="158">
        <v>146</v>
      </c>
      <c r="D52" s="158">
        <v>82</v>
      </c>
      <c r="E52" s="158">
        <v>64</v>
      </c>
      <c r="F52" s="158">
        <v>76</v>
      </c>
      <c r="G52" s="158">
        <v>43</v>
      </c>
      <c r="H52" s="158">
        <v>33</v>
      </c>
      <c r="I52" s="158">
        <v>70</v>
      </c>
      <c r="J52" s="158">
        <v>39</v>
      </c>
      <c r="K52" s="158">
        <v>31</v>
      </c>
      <c r="M52" s="182"/>
      <c r="N52" s="182"/>
    </row>
    <row r="53" spans="2:14" s="3" customFormat="1" x14ac:dyDescent="0.2">
      <c r="B53" s="3" t="s">
        <v>244</v>
      </c>
      <c r="C53" s="158">
        <v>61</v>
      </c>
      <c r="D53" s="158">
        <v>26</v>
      </c>
      <c r="E53" s="158">
        <v>35</v>
      </c>
      <c r="F53" s="158">
        <v>36</v>
      </c>
      <c r="G53" s="158">
        <v>13</v>
      </c>
      <c r="H53" s="158">
        <v>23</v>
      </c>
      <c r="I53" s="158">
        <v>25</v>
      </c>
      <c r="J53" s="158">
        <v>13</v>
      </c>
      <c r="K53" s="158">
        <v>12</v>
      </c>
      <c r="M53" s="182"/>
      <c r="N53" s="182"/>
    </row>
    <row r="54" spans="2:14" s="3" customFormat="1" x14ac:dyDescent="0.2">
      <c r="B54" s="3" t="s">
        <v>245</v>
      </c>
      <c r="C54" s="158">
        <v>10</v>
      </c>
      <c r="D54" s="158">
        <v>4</v>
      </c>
      <c r="E54" s="158">
        <v>6</v>
      </c>
      <c r="F54" s="158">
        <v>9</v>
      </c>
      <c r="G54" s="158">
        <v>3</v>
      </c>
      <c r="H54" s="158">
        <v>6</v>
      </c>
      <c r="I54" s="158">
        <v>1</v>
      </c>
      <c r="J54" s="158">
        <v>1</v>
      </c>
      <c r="K54" s="158">
        <v>0</v>
      </c>
      <c r="M54" s="182"/>
      <c r="N54" s="182"/>
    </row>
    <row r="55" spans="2:14" s="3" customFormat="1" x14ac:dyDescent="0.2">
      <c r="B55" s="3" t="s">
        <v>246</v>
      </c>
      <c r="C55" s="158">
        <v>504</v>
      </c>
      <c r="D55" s="158">
        <v>232</v>
      </c>
      <c r="E55" s="158">
        <v>272</v>
      </c>
      <c r="F55" s="158">
        <v>321</v>
      </c>
      <c r="G55" s="158">
        <v>130</v>
      </c>
      <c r="H55" s="158">
        <v>191</v>
      </c>
      <c r="I55" s="158">
        <v>183</v>
      </c>
      <c r="J55" s="158">
        <v>102</v>
      </c>
      <c r="K55" s="158">
        <v>81</v>
      </c>
      <c r="M55" s="182"/>
      <c r="N55" s="182"/>
    </row>
    <row r="56" spans="2:14" s="3" customFormat="1" x14ac:dyDescent="0.2">
      <c r="B56" s="3" t="s">
        <v>247</v>
      </c>
      <c r="C56" s="158">
        <v>296</v>
      </c>
      <c r="D56" s="158">
        <v>144</v>
      </c>
      <c r="E56" s="158">
        <v>152</v>
      </c>
      <c r="F56" s="158">
        <v>236</v>
      </c>
      <c r="G56" s="158">
        <v>111</v>
      </c>
      <c r="H56" s="158">
        <v>125</v>
      </c>
      <c r="I56" s="158">
        <v>60</v>
      </c>
      <c r="J56" s="158">
        <v>33</v>
      </c>
      <c r="K56" s="158">
        <v>27</v>
      </c>
      <c r="M56" s="182"/>
      <c r="N56" s="182"/>
    </row>
    <row r="57" spans="2:14" s="3" customFormat="1" x14ac:dyDescent="0.2">
      <c r="B57" s="3" t="s">
        <v>228</v>
      </c>
      <c r="C57" s="158">
        <v>29585</v>
      </c>
      <c r="D57" s="158">
        <v>15533</v>
      </c>
      <c r="E57" s="158">
        <v>14052</v>
      </c>
      <c r="F57" s="158">
        <v>19135</v>
      </c>
      <c r="G57" s="158">
        <v>9328</v>
      </c>
      <c r="H57" s="158">
        <v>9807</v>
      </c>
      <c r="I57" s="158">
        <v>10450</v>
      </c>
      <c r="J57" s="158">
        <v>6205</v>
      </c>
      <c r="K57" s="158">
        <v>4245</v>
      </c>
      <c r="M57" s="182"/>
      <c r="N57" s="182"/>
    </row>
    <row r="58" spans="2:14" s="3" customFormat="1" x14ac:dyDescent="0.2">
      <c r="B58" s="3" t="s">
        <v>248</v>
      </c>
      <c r="C58" s="158">
        <v>285</v>
      </c>
      <c r="D58" s="158">
        <v>147</v>
      </c>
      <c r="E58" s="158">
        <v>138</v>
      </c>
      <c r="F58" s="158">
        <v>169</v>
      </c>
      <c r="G58" s="158">
        <v>72</v>
      </c>
      <c r="H58" s="158">
        <v>97</v>
      </c>
      <c r="I58" s="158">
        <v>116</v>
      </c>
      <c r="J58" s="158">
        <v>75</v>
      </c>
      <c r="K58" s="158">
        <v>41</v>
      </c>
      <c r="M58" s="182"/>
      <c r="N58" s="182"/>
    </row>
    <row r="59" spans="2:14" s="3" customFormat="1" x14ac:dyDescent="0.2">
      <c r="B59" s="3" t="s">
        <v>249</v>
      </c>
      <c r="C59" s="158">
        <v>232</v>
      </c>
      <c r="D59" s="158">
        <v>133</v>
      </c>
      <c r="E59" s="158">
        <v>99</v>
      </c>
      <c r="F59" s="158">
        <v>119</v>
      </c>
      <c r="G59" s="158">
        <v>65</v>
      </c>
      <c r="H59" s="158">
        <v>54</v>
      </c>
      <c r="I59" s="158">
        <v>113</v>
      </c>
      <c r="J59" s="158">
        <v>68</v>
      </c>
      <c r="K59" s="158">
        <v>45</v>
      </c>
      <c r="M59" s="182"/>
      <c r="N59" s="182"/>
    </row>
    <row r="60" spans="2:14" s="3" customFormat="1" x14ac:dyDescent="0.2">
      <c r="B60" s="3" t="s">
        <v>250</v>
      </c>
      <c r="C60" s="158">
        <v>96</v>
      </c>
      <c r="D60" s="158">
        <v>53</v>
      </c>
      <c r="E60" s="158">
        <v>43</v>
      </c>
      <c r="F60" s="158">
        <v>35</v>
      </c>
      <c r="G60" s="158">
        <v>16</v>
      </c>
      <c r="H60" s="158">
        <v>19</v>
      </c>
      <c r="I60" s="158">
        <v>61</v>
      </c>
      <c r="J60" s="158">
        <v>37</v>
      </c>
      <c r="K60" s="158">
        <v>24</v>
      </c>
      <c r="M60" s="182"/>
      <c r="N60" s="182"/>
    </row>
    <row r="61" spans="2:14" s="3" customFormat="1" x14ac:dyDescent="0.2">
      <c r="B61" s="3" t="s">
        <v>251</v>
      </c>
      <c r="C61" s="158">
        <v>110</v>
      </c>
      <c r="D61" s="158">
        <v>68</v>
      </c>
      <c r="E61" s="158">
        <v>42</v>
      </c>
      <c r="F61" s="158">
        <v>75</v>
      </c>
      <c r="G61" s="158">
        <v>44</v>
      </c>
      <c r="H61" s="158">
        <v>31</v>
      </c>
      <c r="I61" s="158">
        <v>35</v>
      </c>
      <c r="J61" s="158">
        <v>24</v>
      </c>
      <c r="K61" s="158">
        <v>11</v>
      </c>
      <c r="M61" s="182"/>
      <c r="N61" s="182"/>
    </row>
    <row r="62" spans="2:14" s="3" customFormat="1" x14ac:dyDescent="0.2">
      <c r="B62" s="3" t="s">
        <v>252</v>
      </c>
      <c r="C62" s="158">
        <v>27</v>
      </c>
      <c r="D62" s="158">
        <v>15</v>
      </c>
      <c r="E62" s="158">
        <v>12</v>
      </c>
      <c r="F62" s="158">
        <v>15</v>
      </c>
      <c r="G62" s="158">
        <v>7</v>
      </c>
      <c r="H62" s="158">
        <v>8</v>
      </c>
      <c r="I62" s="158">
        <v>12</v>
      </c>
      <c r="J62" s="158">
        <v>8</v>
      </c>
      <c r="K62" s="158">
        <v>4</v>
      </c>
      <c r="M62" s="182"/>
      <c r="N62" s="182"/>
    </row>
    <row r="63" spans="2:14" s="3" customFormat="1" x14ac:dyDescent="0.2">
      <c r="B63" s="3" t="s">
        <v>253</v>
      </c>
      <c r="C63" s="158">
        <v>29</v>
      </c>
      <c r="D63" s="158">
        <v>16</v>
      </c>
      <c r="E63" s="158">
        <v>13</v>
      </c>
      <c r="F63" s="158">
        <v>18</v>
      </c>
      <c r="G63" s="158">
        <v>8</v>
      </c>
      <c r="H63" s="158">
        <v>10</v>
      </c>
      <c r="I63" s="158">
        <v>11</v>
      </c>
      <c r="J63" s="158">
        <v>8</v>
      </c>
      <c r="K63" s="158">
        <v>3</v>
      </c>
      <c r="M63" s="182"/>
      <c r="N63" s="182"/>
    </row>
    <row r="64" spans="2:14" s="3" customFormat="1" ht="13.5" thickBot="1" x14ac:dyDescent="0.25">
      <c r="B64" s="134" t="s">
        <v>254</v>
      </c>
      <c r="C64" s="126">
        <v>15</v>
      </c>
      <c r="D64" s="126">
        <v>7</v>
      </c>
      <c r="E64" s="126">
        <v>8</v>
      </c>
      <c r="F64" s="126">
        <v>9</v>
      </c>
      <c r="G64" s="126">
        <v>3</v>
      </c>
      <c r="H64" s="126">
        <v>6</v>
      </c>
      <c r="I64" s="126">
        <v>6</v>
      </c>
      <c r="J64" s="126">
        <v>4</v>
      </c>
      <c r="K64" s="126">
        <v>2</v>
      </c>
      <c r="M64" s="182"/>
      <c r="N64" s="182"/>
    </row>
    <row r="65" spans="12:20" x14ac:dyDescent="0.2">
      <c r="L65" s="3"/>
      <c r="M65" s="3"/>
      <c r="N65" s="3"/>
      <c r="O65" s="3"/>
      <c r="P65" s="3"/>
      <c r="Q65" s="3"/>
      <c r="R65" s="3"/>
      <c r="S65" s="3"/>
      <c r="T65" s="3"/>
    </row>
    <row r="66" spans="12:20" x14ac:dyDescent="0.2">
      <c r="L66" s="3"/>
      <c r="M66" s="3"/>
      <c r="N66" s="3"/>
      <c r="O66" s="3"/>
      <c r="P66" s="3"/>
      <c r="Q66" s="3"/>
      <c r="R66" s="3"/>
      <c r="S66" s="3"/>
      <c r="T66" s="3"/>
    </row>
    <row r="67" spans="12:20" x14ac:dyDescent="0.2">
      <c r="L67" s="3"/>
      <c r="M67" s="3"/>
      <c r="N67" s="3"/>
      <c r="O67" s="3"/>
      <c r="P67" s="3"/>
      <c r="Q67" s="3"/>
      <c r="R67" s="3"/>
      <c r="S67" s="3"/>
      <c r="T67" s="3"/>
    </row>
    <row r="68" spans="12:20" x14ac:dyDescent="0.2">
      <c r="L68" s="3"/>
      <c r="M68" s="3"/>
      <c r="N68" s="3"/>
      <c r="O68" s="3"/>
      <c r="P68" s="3"/>
      <c r="Q68" s="3"/>
      <c r="R68" s="3"/>
      <c r="S68" s="3"/>
      <c r="T68" s="3"/>
    </row>
    <row r="69" spans="12:20" x14ac:dyDescent="0.2">
      <c r="L69" s="3"/>
      <c r="M69" s="3"/>
      <c r="N69" s="3"/>
      <c r="O69" s="3"/>
      <c r="P69" s="3"/>
      <c r="Q69" s="3"/>
      <c r="R69" s="3"/>
      <c r="S69" s="3"/>
      <c r="T69" s="3"/>
    </row>
    <row r="70" spans="12:20" x14ac:dyDescent="0.2">
      <c r="L70" s="3"/>
      <c r="M70" s="3"/>
      <c r="N70" s="3"/>
      <c r="O70" s="3"/>
      <c r="P70" s="3"/>
      <c r="Q70" s="3"/>
      <c r="R70" s="3"/>
      <c r="S70" s="3"/>
      <c r="T70" s="3"/>
    </row>
    <row r="71" spans="12:20" x14ac:dyDescent="0.2">
      <c r="L71" s="3"/>
      <c r="M71" s="3"/>
      <c r="N71" s="3"/>
      <c r="O71" s="3"/>
      <c r="P71" s="3"/>
      <c r="Q71" s="3"/>
      <c r="R71" s="3"/>
      <c r="S71" s="3"/>
      <c r="T71" s="3"/>
    </row>
    <row r="72" spans="12:20" x14ac:dyDescent="0.2">
      <c r="L72" s="3"/>
      <c r="M72" s="3"/>
      <c r="N72" s="3"/>
      <c r="O72" s="3"/>
      <c r="P72" s="3"/>
      <c r="Q72" s="3"/>
      <c r="R72" s="3"/>
      <c r="S72" s="3"/>
      <c r="T72" s="3"/>
    </row>
    <row r="73" spans="12:20" x14ac:dyDescent="0.2">
      <c r="L73" s="3"/>
      <c r="M73" s="3"/>
      <c r="N73" s="3"/>
      <c r="O73" s="3"/>
      <c r="P73" s="3"/>
      <c r="Q73" s="3"/>
      <c r="R73" s="3"/>
      <c r="S73" s="3"/>
      <c r="T73" s="3"/>
    </row>
    <row r="74" spans="12:20" x14ac:dyDescent="0.2">
      <c r="L74" s="3"/>
      <c r="M74" s="3"/>
      <c r="N74" s="3"/>
      <c r="O74" s="3"/>
      <c r="P74" s="3"/>
      <c r="Q74" s="3"/>
      <c r="R74" s="3"/>
      <c r="S74" s="3"/>
      <c r="T74" s="3"/>
    </row>
    <row r="75" spans="12:20" x14ac:dyDescent="0.2">
      <c r="L75" s="3"/>
      <c r="M75" s="3"/>
      <c r="N75" s="3"/>
      <c r="O75" s="3"/>
      <c r="P75" s="3"/>
      <c r="Q75" s="3"/>
      <c r="R75" s="3"/>
      <c r="S75" s="3"/>
      <c r="T75" s="3"/>
    </row>
    <row r="76" spans="12:20" x14ac:dyDescent="0.2">
      <c r="L76" s="3"/>
      <c r="M76" s="3"/>
      <c r="N76" s="3"/>
      <c r="O76" s="3"/>
      <c r="P76" s="3"/>
      <c r="Q76" s="3"/>
      <c r="R76" s="3"/>
      <c r="S76" s="3"/>
      <c r="T76" s="3"/>
    </row>
    <row r="77" spans="12:20" x14ac:dyDescent="0.2">
      <c r="L77" s="3"/>
      <c r="M77" s="3"/>
      <c r="N77" s="3"/>
      <c r="O77" s="3"/>
      <c r="P77" s="3"/>
      <c r="Q77" s="3"/>
      <c r="R77" s="3"/>
      <c r="S77" s="3"/>
      <c r="T77" s="3"/>
    </row>
    <row r="78" spans="12:20" x14ac:dyDescent="0.2">
      <c r="L78" s="3"/>
      <c r="M78" s="3"/>
      <c r="N78" s="3"/>
      <c r="O78" s="3"/>
      <c r="P78" s="3"/>
      <c r="Q78" s="3"/>
      <c r="R78" s="3"/>
      <c r="S78" s="3"/>
      <c r="T78" s="3"/>
    </row>
    <row r="79" spans="12:20" x14ac:dyDescent="0.2">
      <c r="L79" s="3"/>
      <c r="M79" s="3"/>
      <c r="N79" s="3"/>
      <c r="O79" s="3"/>
      <c r="P79" s="3"/>
      <c r="Q79" s="3"/>
      <c r="R79" s="3"/>
      <c r="S79" s="3"/>
      <c r="T79" s="3"/>
    </row>
    <row r="80" spans="12:20" x14ac:dyDescent="0.2">
      <c r="L80" s="3"/>
      <c r="M80" s="3"/>
      <c r="N80" s="3"/>
      <c r="O80" s="3"/>
      <c r="P80" s="3"/>
      <c r="Q80" s="3"/>
      <c r="R80" s="3"/>
      <c r="S80" s="3"/>
      <c r="T80" s="3"/>
    </row>
    <row r="81" spans="12:20" x14ac:dyDescent="0.2">
      <c r="L81" s="3"/>
      <c r="M81" s="3"/>
      <c r="N81" s="3"/>
      <c r="O81" s="3"/>
      <c r="P81" s="3"/>
      <c r="Q81" s="3"/>
      <c r="R81" s="3"/>
      <c r="S81" s="3"/>
      <c r="T81" s="3"/>
    </row>
    <row r="82" spans="12:20" x14ac:dyDescent="0.2">
      <c r="L82" s="3"/>
      <c r="M82" s="3"/>
      <c r="N82" s="3"/>
      <c r="O82" s="3"/>
      <c r="P82" s="3"/>
      <c r="Q82" s="3"/>
      <c r="R82" s="3"/>
      <c r="S82" s="3"/>
      <c r="T82" s="3"/>
    </row>
    <row r="83" spans="12:20" x14ac:dyDescent="0.2">
      <c r="L83" s="3"/>
      <c r="M83" s="3"/>
      <c r="N83" s="3"/>
      <c r="O83" s="3"/>
      <c r="P83" s="3"/>
      <c r="Q83" s="3"/>
      <c r="R83" s="3"/>
      <c r="S83" s="3"/>
      <c r="T83" s="3"/>
    </row>
    <row r="84" spans="12:20" x14ac:dyDescent="0.2">
      <c r="L84" s="3"/>
      <c r="M84" s="3"/>
      <c r="N84" s="3"/>
      <c r="O84" s="3"/>
      <c r="P84" s="3"/>
      <c r="Q84" s="3"/>
      <c r="R84" s="3"/>
      <c r="S84" s="3"/>
      <c r="T84" s="3"/>
    </row>
    <row r="85" spans="12:20" x14ac:dyDescent="0.2">
      <c r="L85" s="3"/>
      <c r="M85" s="3"/>
      <c r="N85" s="3"/>
      <c r="O85" s="3"/>
      <c r="P85" s="3"/>
      <c r="Q85" s="3"/>
      <c r="R85" s="3"/>
      <c r="S85" s="3"/>
      <c r="T85" s="3"/>
    </row>
    <row r="86" spans="12:20" x14ac:dyDescent="0.2">
      <c r="L86" s="3"/>
      <c r="M86" s="3"/>
      <c r="N86" s="3"/>
      <c r="O86" s="3"/>
      <c r="P86" s="3"/>
      <c r="Q86" s="3"/>
      <c r="R86" s="3"/>
      <c r="S86" s="3"/>
      <c r="T86" s="3"/>
    </row>
    <row r="87" spans="12:20" x14ac:dyDescent="0.2">
      <c r="L87" s="3"/>
      <c r="M87" s="3"/>
      <c r="N87" s="3"/>
      <c r="O87" s="3"/>
      <c r="P87" s="3"/>
      <c r="Q87" s="3"/>
      <c r="R87" s="3"/>
      <c r="S87" s="3"/>
      <c r="T87" s="3"/>
    </row>
    <row r="88" spans="12:20" x14ac:dyDescent="0.2">
      <c r="L88" s="3"/>
      <c r="M88" s="3"/>
      <c r="N88" s="3"/>
      <c r="O88" s="3"/>
      <c r="P88" s="3"/>
      <c r="Q88" s="3"/>
      <c r="R88" s="3"/>
      <c r="S88" s="3"/>
      <c r="T88" s="3"/>
    </row>
    <row r="89" spans="12:20" x14ac:dyDescent="0.2">
      <c r="L89" s="3"/>
      <c r="M89" s="3"/>
      <c r="N89" s="3"/>
      <c r="O89" s="3"/>
      <c r="P89" s="3"/>
      <c r="Q89" s="3"/>
      <c r="R89" s="3"/>
      <c r="S89" s="3"/>
      <c r="T89" s="3"/>
    </row>
    <row r="90" spans="12:20" x14ac:dyDescent="0.2">
      <c r="L90" s="3"/>
      <c r="M90" s="3"/>
      <c r="N90" s="3"/>
      <c r="O90" s="3"/>
      <c r="P90" s="3"/>
      <c r="Q90" s="3"/>
      <c r="R90" s="3"/>
      <c r="S90" s="3"/>
      <c r="T90" s="3"/>
    </row>
    <row r="91" spans="12:20" x14ac:dyDescent="0.2">
      <c r="L91" s="3"/>
      <c r="M91" s="3"/>
      <c r="N91" s="3"/>
      <c r="O91" s="3"/>
      <c r="P91" s="3"/>
      <c r="Q91" s="3"/>
      <c r="R91" s="3"/>
      <c r="S91" s="3"/>
      <c r="T91" s="3"/>
    </row>
    <row r="92" spans="12:20" x14ac:dyDescent="0.2">
      <c r="L92" s="3"/>
      <c r="M92" s="3"/>
      <c r="N92" s="3"/>
      <c r="O92" s="3"/>
      <c r="P92" s="3"/>
      <c r="Q92" s="3"/>
      <c r="R92" s="3"/>
      <c r="S92" s="3"/>
      <c r="T92" s="3"/>
    </row>
    <row r="93" spans="12:20" x14ac:dyDescent="0.2">
      <c r="L93" s="3"/>
      <c r="M93" s="3"/>
      <c r="N93" s="3"/>
      <c r="O93" s="3"/>
      <c r="P93" s="3"/>
      <c r="Q93" s="3"/>
      <c r="R93" s="3"/>
      <c r="S93" s="3"/>
      <c r="T93" s="3"/>
    </row>
    <row r="94" spans="12:20" x14ac:dyDescent="0.2">
      <c r="L94" s="3"/>
      <c r="M94" s="3"/>
      <c r="N94" s="3"/>
      <c r="O94" s="3"/>
      <c r="P94" s="3"/>
      <c r="Q94" s="3"/>
      <c r="R94" s="3"/>
      <c r="S94" s="3"/>
      <c r="T94" s="3"/>
    </row>
    <row r="95" spans="12:20" x14ac:dyDescent="0.2">
      <c r="L95" s="3"/>
      <c r="M95" s="3"/>
      <c r="N95" s="3"/>
      <c r="O95" s="3"/>
      <c r="P95" s="3"/>
      <c r="Q95" s="3"/>
      <c r="R95" s="3"/>
      <c r="S95" s="3"/>
      <c r="T95" s="3"/>
    </row>
    <row r="96" spans="12:20" x14ac:dyDescent="0.2">
      <c r="L96" s="3"/>
      <c r="M96" s="3"/>
      <c r="N96" s="3"/>
      <c r="O96" s="3"/>
      <c r="P96" s="3"/>
      <c r="Q96" s="3"/>
      <c r="R96" s="3"/>
      <c r="S96" s="3"/>
      <c r="T96" s="3"/>
    </row>
    <row r="97" spans="12:20" x14ac:dyDescent="0.2">
      <c r="L97" s="3"/>
      <c r="M97" s="3"/>
      <c r="N97" s="3"/>
      <c r="O97" s="3"/>
      <c r="P97" s="3"/>
      <c r="Q97" s="3"/>
      <c r="R97" s="3"/>
      <c r="S97" s="3"/>
      <c r="T97" s="3"/>
    </row>
    <row r="98" spans="12:20" x14ac:dyDescent="0.2">
      <c r="L98" s="3"/>
      <c r="M98" s="3"/>
      <c r="N98" s="3"/>
      <c r="O98" s="3"/>
      <c r="P98" s="3"/>
      <c r="Q98" s="3"/>
      <c r="R98" s="3"/>
      <c r="S98" s="3"/>
      <c r="T98" s="3"/>
    </row>
    <row r="99" spans="12:20" x14ac:dyDescent="0.2">
      <c r="L99" s="3"/>
      <c r="M99" s="3"/>
      <c r="N99" s="3"/>
      <c r="O99" s="3"/>
      <c r="P99" s="3"/>
      <c r="Q99" s="3"/>
      <c r="R99" s="3"/>
      <c r="S99" s="3"/>
      <c r="T99" s="3"/>
    </row>
  </sheetData>
  <sheetProtection selectLockedCells="1" selectUnlockedCells="1"/>
  <mergeCells count="8">
    <mergeCell ref="I4:K4"/>
    <mergeCell ref="B4:B5"/>
    <mergeCell ref="C4:E4"/>
    <mergeCell ref="F4:H4"/>
    <mergeCell ref="B37:B38"/>
    <mergeCell ref="C37:E37"/>
    <mergeCell ref="F37:H37"/>
    <mergeCell ref="I37:K37"/>
  </mergeCells>
  <phoneticPr fontId="29" type="noConversion"/>
  <pageMargins left="0.78740157480314965" right="0.59055118110236227" top="0.78740157480314965" bottom="0.86614173228346458" header="0.51181102362204722" footer="0.35433070866141736"/>
  <pageSetup paperSize="9" scale="6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A1:N29"/>
  <sheetViews>
    <sheetView showGridLines="0" zoomScaleNormal="100" zoomScaleSheetLayoutView="100" workbookViewId="0">
      <selection activeCell="O33" sqref="O33"/>
    </sheetView>
  </sheetViews>
  <sheetFormatPr baseColWidth="10" defaultColWidth="10.85546875" defaultRowHeight="12.75" x14ac:dyDescent="0.2"/>
  <cols>
    <col min="1" max="1" width="2.5703125" style="1" customWidth="1"/>
    <col min="2" max="2" width="18.7109375" style="1" customWidth="1"/>
    <col min="3" max="5" width="12.7109375" style="1" customWidth="1"/>
    <col min="6" max="7" width="5.7109375" style="1" customWidth="1"/>
    <col min="8" max="8" width="11.42578125" style="1" customWidth="1"/>
    <col min="9" max="16384" width="10.85546875" style="1"/>
  </cols>
  <sheetData>
    <row r="1" spans="1:14" ht="15.75" x14ac:dyDescent="0.25">
      <c r="A1" s="6" t="str">
        <f>Inhaltsverzeichnis!B33&amp; " " &amp;Inhaltsverzeichnis!D33</f>
        <v>Tabelle 10: Zuzüge, Wegzüge und Wanderungsbilanz nach Kanton, 2022</v>
      </c>
      <c r="H1" s="3"/>
      <c r="I1" s="3"/>
      <c r="J1" s="3"/>
      <c r="K1" s="3"/>
      <c r="L1" s="3"/>
      <c r="M1" s="3"/>
      <c r="N1" s="3"/>
    </row>
    <row r="2" spans="1:14" x14ac:dyDescent="0.2">
      <c r="H2" s="3"/>
      <c r="I2" s="3"/>
      <c r="J2" s="3"/>
      <c r="K2" s="3"/>
      <c r="L2" s="3"/>
      <c r="M2" s="3"/>
      <c r="N2" s="3"/>
    </row>
    <row r="3" spans="1:14" x14ac:dyDescent="0.2">
      <c r="A3" s="3"/>
      <c r="H3" s="3"/>
      <c r="I3" s="3"/>
      <c r="J3" s="3"/>
      <c r="K3" s="3"/>
      <c r="L3" s="3"/>
      <c r="M3" s="3"/>
      <c r="N3" s="3"/>
    </row>
    <row r="4" spans="1:14" s="51" customFormat="1" ht="25.5" customHeight="1" x14ac:dyDescent="0.2">
      <c r="B4" s="118" t="s">
        <v>209</v>
      </c>
      <c r="C4" s="35" t="s">
        <v>217</v>
      </c>
      <c r="D4" s="35" t="s">
        <v>218</v>
      </c>
      <c r="E4" s="35" t="s">
        <v>404</v>
      </c>
    </row>
    <row r="5" spans="1:14" x14ac:dyDescent="0.2">
      <c r="B5" s="1" t="s">
        <v>230</v>
      </c>
      <c r="C5" s="158">
        <v>6824</v>
      </c>
      <c r="D5" s="158">
        <v>4111</v>
      </c>
      <c r="E5" s="158">
        <v>2713</v>
      </c>
      <c r="G5" s="70">
        <f>C5-D5</f>
        <v>2713</v>
      </c>
      <c r="H5" s="26"/>
      <c r="I5" s="26"/>
      <c r="J5" s="26"/>
      <c r="K5" s="3"/>
      <c r="L5" s="3"/>
      <c r="M5" s="3"/>
      <c r="N5" s="3"/>
    </row>
    <row r="6" spans="1:14" x14ac:dyDescent="0.2">
      <c r="B6" s="1" t="s">
        <v>231</v>
      </c>
      <c r="C6" s="158">
        <v>1073</v>
      </c>
      <c r="D6" s="158">
        <v>1178</v>
      </c>
      <c r="E6" s="158">
        <v>-105</v>
      </c>
      <c r="G6" s="70">
        <f t="shared" ref="G6:G29" si="0">C6-D6</f>
        <v>-105</v>
      </c>
      <c r="H6" s="26"/>
      <c r="I6" s="26"/>
      <c r="J6" s="26"/>
      <c r="K6" s="3"/>
      <c r="L6" s="3"/>
      <c r="M6" s="3"/>
      <c r="N6" s="3"/>
    </row>
    <row r="7" spans="1:14" x14ac:dyDescent="0.2">
      <c r="B7" s="1" t="s">
        <v>232</v>
      </c>
      <c r="C7" s="158">
        <v>1728</v>
      </c>
      <c r="D7" s="158">
        <v>1647</v>
      </c>
      <c r="E7" s="158">
        <v>81</v>
      </c>
      <c r="G7" s="70">
        <f t="shared" si="0"/>
        <v>81</v>
      </c>
      <c r="H7" s="26"/>
      <c r="I7" s="26"/>
      <c r="J7" s="26"/>
      <c r="K7" s="3"/>
      <c r="L7" s="3"/>
      <c r="M7" s="3"/>
      <c r="N7" s="3"/>
    </row>
    <row r="8" spans="1:14" x14ac:dyDescent="0.2">
      <c r="B8" s="1" t="s">
        <v>233</v>
      </c>
      <c r="C8" s="158">
        <v>30</v>
      </c>
      <c r="D8" s="158">
        <v>53</v>
      </c>
      <c r="E8" s="158">
        <v>-23</v>
      </c>
      <c r="G8" s="70">
        <f t="shared" si="0"/>
        <v>-23</v>
      </c>
      <c r="H8" s="26"/>
      <c r="I8" s="26"/>
      <c r="J8" s="26"/>
      <c r="K8" s="3"/>
      <c r="L8" s="3"/>
      <c r="M8" s="3"/>
      <c r="N8" s="3"/>
    </row>
    <row r="9" spans="1:14" x14ac:dyDescent="0.2">
      <c r="B9" s="1" t="s">
        <v>234</v>
      </c>
      <c r="C9" s="158">
        <v>345</v>
      </c>
      <c r="D9" s="158">
        <v>291</v>
      </c>
      <c r="E9" s="158">
        <v>54</v>
      </c>
      <c r="G9" s="70">
        <f t="shared" si="0"/>
        <v>54</v>
      </c>
      <c r="H9" s="26"/>
      <c r="I9" s="26"/>
      <c r="J9" s="26"/>
      <c r="K9" s="3"/>
      <c r="L9" s="3"/>
      <c r="M9" s="3"/>
      <c r="N9" s="3"/>
    </row>
    <row r="10" spans="1:14" x14ac:dyDescent="0.2">
      <c r="B10" s="1" t="s">
        <v>235</v>
      </c>
      <c r="C10" s="158">
        <v>55</v>
      </c>
      <c r="D10" s="158">
        <v>61</v>
      </c>
      <c r="E10" s="158">
        <v>-6</v>
      </c>
      <c r="G10" s="70">
        <f t="shared" si="0"/>
        <v>-6</v>
      </c>
      <c r="H10" s="26"/>
      <c r="I10" s="26"/>
      <c r="J10" s="26"/>
      <c r="K10" s="3"/>
      <c r="L10" s="3"/>
      <c r="M10" s="3"/>
      <c r="N10" s="3"/>
    </row>
    <row r="11" spans="1:14" x14ac:dyDescent="0.2">
      <c r="B11" s="1" t="s">
        <v>236</v>
      </c>
      <c r="C11" s="158">
        <v>61</v>
      </c>
      <c r="D11" s="158">
        <v>73</v>
      </c>
      <c r="E11" s="158">
        <v>-12</v>
      </c>
      <c r="G11" s="70">
        <f t="shared" si="0"/>
        <v>-12</v>
      </c>
      <c r="H11" s="26"/>
      <c r="I11" s="26"/>
      <c r="J11" s="26"/>
      <c r="K11" s="3"/>
      <c r="L11" s="3"/>
      <c r="M11" s="3"/>
      <c r="N11" s="3"/>
    </row>
    <row r="12" spans="1:14" x14ac:dyDescent="0.2">
      <c r="B12" s="1" t="s">
        <v>237</v>
      </c>
      <c r="C12" s="158">
        <v>63</v>
      </c>
      <c r="D12" s="158">
        <v>56</v>
      </c>
      <c r="E12" s="158">
        <v>7</v>
      </c>
      <c r="G12" s="70">
        <f t="shared" si="0"/>
        <v>7</v>
      </c>
      <c r="H12" s="26"/>
      <c r="I12" s="26"/>
      <c r="J12" s="26"/>
      <c r="K12" s="3"/>
      <c r="L12" s="3"/>
      <c r="M12" s="3"/>
      <c r="N12" s="3"/>
    </row>
    <row r="13" spans="1:14" x14ac:dyDescent="0.2">
      <c r="B13" s="1" t="s">
        <v>238</v>
      </c>
      <c r="C13" s="158">
        <v>531</v>
      </c>
      <c r="D13" s="158">
        <v>345</v>
      </c>
      <c r="E13" s="158">
        <v>186</v>
      </c>
      <c r="G13" s="70">
        <f t="shared" si="0"/>
        <v>186</v>
      </c>
      <c r="H13" s="26"/>
      <c r="I13" s="26"/>
      <c r="J13" s="26"/>
      <c r="K13" s="3"/>
      <c r="L13" s="3"/>
      <c r="M13" s="3"/>
      <c r="N13" s="3"/>
    </row>
    <row r="14" spans="1:14" x14ac:dyDescent="0.2">
      <c r="B14" s="1" t="s">
        <v>239</v>
      </c>
      <c r="C14" s="158">
        <v>95</v>
      </c>
      <c r="D14" s="158">
        <v>94</v>
      </c>
      <c r="E14" s="158">
        <v>1</v>
      </c>
      <c r="G14" s="70">
        <f t="shared" si="0"/>
        <v>1</v>
      </c>
      <c r="H14" s="26"/>
      <c r="I14" s="26"/>
      <c r="J14" s="26"/>
      <c r="K14" s="3"/>
      <c r="L14" s="3"/>
      <c r="M14" s="3"/>
      <c r="N14" s="3"/>
    </row>
    <row r="15" spans="1:14" ht="14.25" customHeight="1" x14ac:dyDescent="0.2">
      <c r="B15" s="1" t="s">
        <v>240</v>
      </c>
      <c r="C15" s="158">
        <v>1555</v>
      </c>
      <c r="D15" s="158">
        <v>1662</v>
      </c>
      <c r="E15" s="158">
        <v>-107</v>
      </c>
      <c r="G15" s="70">
        <f t="shared" si="0"/>
        <v>-107</v>
      </c>
      <c r="H15" s="26"/>
      <c r="I15" s="26"/>
      <c r="J15" s="26"/>
      <c r="K15" s="3"/>
      <c r="L15" s="3"/>
      <c r="M15" s="3"/>
      <c r="N15" s="3"/>
    </row>
    <row r="16" spans="1:14" x14ac:dyDescent="0.2">
      <c r="B16" s="1" t="s">
        <v>241</v>
      </c>
      <c r="C16" s="158">
        <v>669</v>
      </c>
      <c r="D16" s="158">
        <v>583</v>
      </c>
      <c r="E16" s="158">
        <v>86</v>
      </c>
      <c r="G16" s="70">
        <f t="shared" si="0"/>
        <v>86</v>
      </c>
      <c r="H16" s="26"/>
      <c r="I16" s="26"/>
      <c r="J16" s="26"/>
      <c r="K16" s="3"/>
      <c r="L16" s="3"/>
      <c r="M16" s="3"/>
      <c r="N16" s="3"/>
    </row>
    <row r="17" spans="2:14" x14ac:dyDescent="0.2">
      <c r="B17" s="1" t="s">
        <v>242</v>
      </c>
      <c r="C17" s="158">
        <v>1000</v>
      </c>
      <c r="D17" s="158">
        <v>1035</v>
      </c>
      <c r="E17" s="158">
        <v>-35</v>
      </c>
      <c r="G17" s="70">
        <f t="shared" si="0"/>
        <v>-35</v>
      </c>
      <c r="H17" s="26"/>
      <c r="I17" s="26"/>
      <c r="J17" s="26"/>
      <c r="K17" s="3"/>
      <c r="L17" s="3"/>
      <c r="M17" s="3"/>
      <c r="N17" s="3"/>
    </row>
    <row r="18" spans="2:14" x14ac:dyDescent="0.2">
      <c r="B18" s="1" t="s">
        <v>243</v>
      </c>
      <c r="C18" s="158">
        <v>124</v>
      </c>
      <c r="D18" s="158">
        <v>146</v>
      </c>
      <c r="E18" s="158">
        <v>-22</v>
      </c>
      <c r="G18" s="70">
        <f t="shared" si="0"/>
        <v>-22</v>
      </c>
      <c r="H18" s="26"/>
      <c r="I18" s="26"/>
      <c r="J18" s="26"/>
      <c r="K18" s="3"/>
      <c r="L18" s="3"/>
      <c r="M18" s="3"/>
      <c r="N18" s="3"/>
    </row>
    <row r="19" spans="2:14" x14ac:dyDescent="0.2">
      <c r="B19" s="1" t="s">
        <v>244</v>
      </c>
      <c r="C19" s="158">
        <v>30</v>
      </c>
      <c r="D19" s="158">
        <v>61</v>
      </c>
      <c r="E19" s="158">
        <v>-31</v>
      </c>
      <c r="G19" s="70">
        <f t="shared" si="0"/>
        <v>-31</v>
      </c>
      <c r="H19" s="26"/>
      <c r="I19" s="26"/>
      <c r="J19" s="26"/>
      <c r="K19" s="3"/>
      <c r="L19" s="3"/>
      <c r="M19" s="3"/>
      <c r="N19" s="3"/>
    </row>
    <row r="20" spans="2:14" x14ac:dyDescent="0.2">
      <c r="B20" s="1" t="s">
        <v>245</v>
      </c>
      <c r="C20" s="158">
        <v>13</v>
      </c>
      <c r="D20" s="158">
        <v>10</v>
      </c>
      <c r="E20" s="158">
        <v>3</v>
      </c>
      <c r="G20" s="70">
        <f t="shared" si="0"/>
        <v>3</v>
      </c>
      <c r="H20" s="26"/>
      <c r="I20" s="26"/>
      <c r="J20" s="26"/>
      <c r="K20" s="3"/>
      <c r="L20" s="3"/>
      <c r="M20" s="3"/>
      <c r="N20" s="3"/>
    </row>
    <row r="21" spans="2:14" x14ac:dyDescent="0.2">
      <c r="B21" s="1" t="s">
        <v>246</v>
      </c>
      <c r="C21" s="158">
        <v>529</v>
      </c>
      <c r="D21" s="158">
        <v>504</v>
      </c>
      <c r="E21" s="158">
        <v>25</v>
      </c>
      <c r="G21" s="70">
        <f t="shared" si="0"/>
        <v>25</v>
      </c>
      <c r="H21" s="26"/>
      <c r="I21" s="26"/>
      <c r="J21" s="26"/>
      <c r="K21" s="3"/>
      <c r="L21" s="3"/>
      <c r="M21" s="3"/>
      <c r="N21" s="3"/>
    </row>
    <row r="22" spans="2:14" x14ac:dyDescent="0.2">
      <c r="B22" s="1" t="s">
        <v>247</v>
      </c>
      <c r="C22" s="158">
        <v>209</v>
      </c>
      <c r="D22" s="158">
        <v>296</v>
      </c>
      <c r="E22" s="158">
        <v>-87</v>
      </c>
      <c r="G22" s="70">
        <f t="shared" si="0"/>
        <v>-87</v>
      </c>
      <c r="H22" s="26"/>
      <c r="I22" s="26"/>
      <c r="J22" s="26"/>
      <c r="K22" s="3"/>
      <c r="L22" s="3"/>
      <c r="M22" s="3"/>
      <c r="N22" s="3"/>
    </row>
    <row r="23" spans="2:14" x14ac:dyDescent="0.2">
      <c r="B23" s="1" t="s">
        <v>248</v>
      </c>
      <c r="C23" s="158">
        <v>273</v>
      </c>
      <c r="D23" s="158">
        <v>285</v>
      </c>
      <c r="E23" s="158">
        <v>-12</v>
      </c>
      <c r="G23" s="70">
        <f t="shared" si="0"/>
        <v>-12</v>
      </c>
      <c r="H23" s="26"/>
      <c r="I23" s="26"/>
      <c r="J23" s="26"/>
      <c r="K23" s="3"/>
      <c r="L23" s="3"/>
      <c r="M23" s="3"/>
      <c r="N23" s="3"/>
    </row>
    <row r="24" spans="2:14" x14ac:dyDescent="0.2">
      <c r="B24" s="1" t="s">
        <v>249</v>
      </c>
      <c r="C24" s="158">
        <v>143</v>
      </c>
      <c r="D24" s="158">
        <v>232</v>
      </c>
      <c r="E24" s="158">
        <v>-89</v>
      </c>
      <c r="G24" s="70">
        <f t="shared" si="0"/>
        <v>-89</v>
      </c>
      <c r="H24" s="26"/>
      <c r="I24" s="26"/>
      <c r="J24" s="26"/>
      <c r="K24" s="3"/>
      <c r="L24" s="3"/>
      <c r="M24" s="3"/>
      <c r="N24" s="3"/>
    </row>
    <row r="25" spans="2:14" x14ac:dyDescent="0.2">
      <c r="B25" s="1" t="s">
        <v>250</v>
      </c>
      <c r="C25" s="158">
        <v>85</v>
      </c>
      <c r="D25" s="158">
        <v>96</v>
      </c>
      <c r="E25" s="158">
        <v>-11</v>
      </c>
      <c r="G25" s="70">
        <f t="shared" si="0"/>
        <v>-11</v>
      </c>
      <c r="H25" s="26"/>
      <c r="I25" s="26"/>
      <c r="J25" s="26"/>
      <c r="K25" s="3"/>
      <c r="L25" s="3"/>
      <c r="M25" s="3"/>
      <c r="N25" s="3"/>
    </row>
    <row r="26" spans="2:14" x14ac:dyDescent="0.2">
      <c r="B26" s="1" t="s">
        <v>251</v>
      </c>
      <c r="C26" s="158">
        <v>128</v>
      </c>
      <c r="D26" s="158">
        <v>110</v>
      </c>
      <c r="E26" s="158">
        <v>18</v>
      </c>
      <c r="G26" s="70">
        <f t="shared" si="0"/>
        <v>18</v>
      </c>
      <c r="H26" s="26"/>
      <c r="I26" s="26"/>
      <c r="J26" s="26"/>
      <c r="K26" s="3"/>
      <c r="L26" s="3"/>
      <c r="M26" s="3"/>
      <c r="N26" s="3"/>
    </row>
    <row r="27" spans="2:14" x14ac:dyDescent="0.2">
      <c r="B27" s="1" t="s">
        <v>252</v>
      </c>
      <c r="C27" s="158">
        <v>19</v>
      </c>
      <c r="D27" s="158">
        <v>27</v>
      </c>
      <c r="E27" s="158">
        <v>-8</v>
      </c>
      <c r="G27" s="70">
        <f t="shared" si="0"/>
        <v>-8</v>
      </c>
      <c r="H27" s="26"/>
      <c r="I27" s="26"/>
      <c r="J27" s="26"/>
      <c r="K27" s="3"/>
      <c r="L27" s="3"/>
      <c r="M27" s="3"/>
      <c r="N27" s="3"/>
    </row>
    <row r="28" spans="2:14" x14ac:dyDescent="0.2">
      <c r="B28" s="1" t="s">
        <v>253</v>
      </c>
      <c r="C28" s="158">
        <v>42</v>
      </c>
      <c r="D28" s="158">
        <v>29</v>
      </c>
      <c r="E28" s="158">
        <v>13</v>
      </c>
      <c r="G28" s="70">
        <f t="shared" si="0"/>
        <v>13</v>
      </c>
      <c r="H28" s="26"/>
      <c r="I28" s="26"/>
      <c r="J28" s="26"/>
      <c r="K28" s="3"/>
      <c r="L28" s="3"/>
      <c r="M28" s="3"/>
      <c r="N28" s="3"/>
    </row>
    <row r="29" spans="2:14" ht="13.5" thickBot="1" x14ac:dyDescent="0.25">
      <c r="B29" s="133" t="s">
        <v>254</v>
      </c>
      <c r="C29" s="126">
        <v>10</v>
      </c>
      <c r="D29" s="126">
        <v>15</v>
      </c>
      <c r="E29" s="126">
        <v>-5</v>
      </c>
      <c r="G29" s="70">
        <f t="shared" si="0"/>
        <v>-5</v>
      </c>
      <c r="H29" s="26"/>
      <c r="I29" s="26"/>
      <c r="J29" s="26"/>
      <c r="K29" s="3"/>
      <c r="L29" s="3"/>
      <c r="M29" s="3"/>
      <c r="N29" s="3"/>
    </row>
  </sheetData>
  <phoneticPr fontId="29" type="noConversion"/>
  <pageMargins left="0.78740157480314965" right="0.59055118110236227" top="0.78740157480314965" bottom="0.86614173228346458" header="0.51181102362204722" footer="0.35433070866141736"/>
  <pageSetup paperSize="9" scale="65"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A1:L110"/>
  <sheetViews>
    <sheetView showGridLines="0" zoomScaleNormal="100" zoomScaleSheetLayoutView="100" workbookViewId="0">
      <selection activeCell="M28" sqref="M28"/>
    </sheetView>
  </sheetViews>
  <sheetFormatPr baseColWidth="10" defaultColWidth="10.85546875" defaultRowHeight="12.75" x14ac:dyDescent="0.2"/>
  <cols>
    <col min="1" max="1" width="2.5703125" style="1" customWidth="1"/>
    <col min="2" max="2" width="21.140625" style="1" customWidth="1"/>
    <col min="3" max="3" width="11.140625" style="1" customWidth="1"/>
    <col min="4" max="11" width="10.7109375" style="1" customWidth="1"/>
    <col min="12" max="12" width="11.28515625" style="1" customWidth="1"/>
    <col min="13" max="13" width="11.140625" style="1" customWidth="1"/>
    <col min="14" max="16384" width="10.85546875" style="1"/>
  </cols>
  <sheetData>
    <row r="1" spans="1:11" ht="15.75" x14ac:dyDescent="0.25">
      <c r="A1" s="6" t="str">
        <f>Inhaltsverzeichnis!B34&amp; " " &amp;Inhaltsverzeichnis!D34</f>
        <v>Tabelle 11a: Zuzüge nach Nationalität, Geschlecht und den wichtigsten Herkunftsländern, 2022</v>
      </c>
    </row>
    <row r="3" spans="1:11" ht="13.5" customHeight="1" x14ac:dyDescent="0.2"/>
    <row r="4" spans="1:11" s="51" customFormat="1" ht="13.5" customHeight="1" x14ac:dyDescent="0.2">
      <c r="B4" s="225" t="s">
        <v>255</v>
      </c>
      <c r="C4" s="223" t="s">
        <v>210</v>
      </c>
      <c r="D4" s="223"/>
      <c r="E4" s="223"/>
      <c r="F4" s="223" t="s">
        <v>382</v>
      </c>
      <c r="G4" s="223"/>
      <c r="H4" s="223"/>
      <c r="I4" s="223" t="s">
        <v>383</v>
      </c>
      <c r="J4" s="223"/>
      <c r="K4" s="223"/>
    </row>
    <row r="5" spans="1:11" s="51" customFormat="1" x14ac:dyDescent="0.2">
      <c r="B5" s="225"/>
      <c r="C5" s="35" t="s">
        <v>61</v>
      </c>
      <c r="D5" s="35" t="s">
        <v>213</v>
      </c>
      <c r="E5" s="35" t="s">
        <v>214</v>
      </c>
      <c r="F5" s="35" t="s">
        <v>61</v>
      </c>
      <c r="G5" s="35" t="s">
        <v>213</v>
      </c>
      <c r="H5" s="35" t="s">
        <v>214</v>
      </c>
      <c r="I5" s="35" t="s">
        <v>61</v>
      </c>
      <c r="J5" s="35" t="s">
        <v>213</v>
      </c>
      <c r="K5" s="35" t="s">
        <v>214</v>
      </c>
    </row>
    <row r="6" spans="1:11" x14ac:dyDescent="0.2">
      <c r="B6" s="2" t="s">
        <v>256</v>
      </c>
      <c r="C6" s="158">
        <v>3161</v>
      </c>
      <c r="D6" s="158">
        <v>1768</v>
      </c>
      <c r="E6" s="158">
        <v>1393</v>
      </c>
      <c r="F6" s="158">
        <v>218</v>
      </c>
      <c r="G6" s="158">
        <v>117</v>
      </c>
      <c r="H6" s="158">
        <v>101</v>
      </c>
      <c r="I6" s="158">
        <v>2943</v>
      </c>
      <c r="J6" s="158">
        <v>1651</v>
      </c>
      <c r="K6" s="158">
        <v>1292</v>
      </c>
    </row>
    <row r="7" spans="1:11" x14ac:dyDescent="0.2">
      <c r="B7" s="2" t="s">
        <v>258</v>
      </c>
      <c r="C7" s="158">
        <v>1066</v>
      </c>
      <c r="D7" s="158">
        <v>647</v>
      </c>
      <c r="E7" s="158">
        <v>419</v>
      </c>
      <c r="F7" s="158">
        <v>40</v>
      </c>
      <c r="G7" s="158">
        <v>21</v>
      </c>
      <c r="H7" s="158">
        <v>19</v>
      </c>
      <c r="I7" s="158">
        <v>1026</v>
      </c>
      <c r="J7" s="158">
        <v>626</v>
      </c>
      <c r="K7" s="158">
        <v>400</v>
      </c>
    </row>
    <row r="8" spans="1:11" x14ac:dyDescent="0.2">
      <c r="B8" s="2" t="s">
        <v>259</v>
      </c>
      <c r="C8" s="158">
        <v>858</v>
      </c>
      <c r="D8" s="158">
        <v>582</v>
      </c>
      <c r="E8" s="158">
        <v>276</v>
      </c>
      <c r="F8" s="158">
        <v>2</v>
      </c>
      <c r="G8" s="158">
        <v>1</v>
      </c>
      <c r="H8" s="158">
        <v>1</v>
      </c>
      <c r="I8" s="158">
        <v>856</v>
      </c>
      <c r="J8" s="158">
        <v>581</v>
      </c>
      <c r="K8" s="158">
        <v>275</v>
      </c>
    </row>
    <row r="9" spans="1:11" x14ac:dyDescent="0.2">
      <c r="B9" s="2" t="s">
        <v>352</v>
      </c>
      <c r="C9" s="158">
        <v>573</v>
      </c>
      <c r="D9" s="158">
        <v>398</v>
      </c>
      <c r="E9" s="158">
        <v>175</v>
      </c>
      <c r="F9" s="158">
        <v>2</v>
      </c>
      <c r="G9" s="158">
        <v>1</v>
      </c>
      <c r="H9" s="158">
        <v>1</v>
      </c>
      <c r="I9" s="158">
        <v>571</v>
      </c>
      <c r="J9" s="158">
        <v>397</v>
      </c>
      <c r="K9" s="158">
        <v>174</v>
      </c>
    </row>
    <row r="10" spans="1:11" x14ac:dyDescent="0.2">
      <c r="B10" s="73" t="s">
        <v>260</v>
      </c>
      <c r="C10" s="158">
        <v>386</v>
      </c>
      <c r="D10" s="158">
        <v>212</v>
      </c>
      <c r="E10" s="158">
        <v>174</v>
      </c>
      <c r="F10" s="158">
        <v>44</v>
      </c>
      <c r="G10" s="158">
        <v>20</v>
      </c>
      <c r="H10" s="158">
        <v>24</v>
      </c>
      <c r="I10" s="158">
        <v>342</v>
      </c>
      <c r="J10" s="158">
        <v>192</v>
      </c>
      <c r="K10" s="158">
        <v>150</v>
      </c>
    </row>
    <row r="11" spans="1:11" x14ac:dyDescent="0.2">
      <c r="B11" s="2" t="s">
        <v>391</v>
      </c>
      <c r="C11" s="158">
        <v>351</v>
      </c>
      <c r="D11" s="158">
        <v>174</v>
      </c>
      <c r="E11" s="158">
        <v>177</v>
      </c>
      <c r="F11" s="158">
        <v>5</v>
      </c>
      <c r="G11" s="158">
        <v>1</v>
      </c>
      <c r="H11" s="158">
        <v>4</v>
      </c>
      <c r="I11" s="158">
        <v>346</v>
      </c>
      <c r="J11" s="158">
        <v>173</v>
      </c>
      <c r="K11" s="158">
        <v>173</v>
      </c>
    </row>
    <row r="12" spans="1:11" x14ac:dyDescent="0.2">
      <c r="B12" s="2" t="s">
        <v>262</v>
      </c>
      <c r="C12" s="158">
        <v>350</v>
      </c>
      <c r="D12" s="158">
        <v>201</v>
      </c>
      <c r="E12" s="158">
        <v>149</v>
      </c>
      <c r="F12" s="158">
        <v>25</v>
      </c>
      <c r="G12" s="158">
        <v>18</v>
      </c>
      <c r="H12" s="158">
        <v>7</v>
      </c>
      <c r="I12" s="158">
        <v>325</v>
      </c>
      <c r="J12" s="158">
        <v>183</v>
      </c>
      <c r="K12" s="158">
        <v>142</v>
      </c>
    </row>
    <row r="13" spans="1:11" x14ac:dyDescent="0.2">
      <c r="B13" s="2" t="s">
        <v>257</v>
      </c>
      <c r="C13" s="158">
        <v>338</v>
      </c>
      <c r="D13" s="158">
        <v>202</v>
      </c>
      <c r="E13" s="158">
        <v>136</v>
      </c>
      <c r="F13" s="158">
        <v>14</v>
      </c>
      <c r="G13" s="158">
        <v>8</v>
      </c>
      <c r="H13" s="158">
        <v>6</v>
      </c>
      <c r="I13" s="158">
        <v>324</v>
      </c>
      <c r="J13" s="158">
        <v>194</v>
      </c>
      <c r="K13" s="158">
        <v>130</v>
      </c>
    </row>
    <row r="14" spans="1:11" ht="14.25" x14ac:dyDescent="0.2">
      <c r="B14" s="73" t="s">
        <v>405</v>
      </c>
      <c r="C14" s="158">
        <v>328</v>
      </c>
      <c r="D14" s="158">
        <v>157</v>
      </c>
      <c r="E14" s="158">
        <v>171</v>
      </c>
      <c r="F14" s="158">
        <v>16</v>
      </c>
      <c r="G14" s="158">
        <v>10</v>
      </c>
      <c r="H14" s="158">
        <v>6</v>
      </c>
      <c r="I14" s="158">
        <v>312</v>
      </c>
      <c r="J14" s="158">
        <v>147</v>
      </c>
      <c r="K14" s="158">
        <v>165</v>
      </c>
    </row>
    <row r="15" spans="1:11" x14ac:dyDescent="0.2">
      <c r="B15" s="2" t="s">
        <v>378</v>
      </c>
      <c r="C15" s="158">
        <v>308</v>
      </c>
      <c r="D15" s="158">
        <v>203</v>
      </c>
      <c r="E15" s="158">
        <v>105</v>
      </c>
      <c r="F15" s="158">
        <v>6</v>
      </c>
      <c r="G15" s="158">
        <v>4</v>
      </c>
      <c r="H15" s="158">
        <v>2</v>
      </c>
      <c r="I15" s="158">
        <v>302</v>
      </c>
      <c r="J15" s="158">
        <v>199</v>
      </c>
      <c r="K15" s="158">
        <v>103</v>
      </c>
    </row>
    <row r="16" spans="1:11" x14ac:dyDescent="0.2">
      <c r="B16" s="2" t="s">
        <v>263</v>
      </c>
      <c r="C16" s="158">
        <v>300</v>
      </c>
      <c r="D16" s="158">
        <v>188</v>
      </c>
      <c r="E16" s="158">
        <v>112</v>
      </c>
      <c r="F16" s="158">
        <v>5</v>
      </c>
      <c r="G16" s="158">
        <v>3</v>
      </c>
      <c r="H16" s="158">
        <v>2</v>
      </c>
      <c r="I16" s="158">
        <v>295</v>
      </c>
      <c r="J16" s="158">
        <v>185</v>
      </c>
      <c r="K16" s="158">
        <v>110</v>
      </c>
    </row>
    <row r="17" spans="1:11" x14ac:dyDescent="0.2">
      <c r="B17" s="2" t="s">
        <v>394</v>
      </c>
      <c r="C17" s="158">
        <v>271</v>
      </c>
      <c r="D17" s="158">
        <v>171</v>
      </c>
      <c r="E17" s="158">
        <v>100</v>
      </c>
      <c r="F17" s="158">
        <v>1</v>
      </c>
      <c r="G17" s="158">
        <v>1</v>
      </c>
      <c r="H17" s="158">
        <v>0</v>
      </c>
      <c r="I17" s="158">
        <v>270</v>
      </c>
      <c r="J17" s="158">
        <v>170</v>
      </c>
      <c r="K17" s="158">
        <v>100</v>
      </c>
    </row>
    <row r="18" spans="1:11" x14ac:dyDescent="0.2">
      <c r="B18" s="2" t="s">
        <v>401</v>
      </c>
      <c r="C18" s="158">
        <v>203</v>
      </c>
      <c r="D18" s="158">
        <v>61</v>
      </c>
      <c r="E18" s="158">
        <v>142</v>
      </c>
      <c r="F18" s="158">
        <v>5</v>
      </c>
      <c r="G18" s="158">
        <v>3</v>
      </c>
      <c r="H18" s="158">
        <v>2</v>
      </c>
      <c r="I18" s="158">
        <v>198</v>
      </c>
      <c r="J18" s="158">
        <v>58</v>
      </c>
      <c r="K18" s="158">
        <v>140</v>
      </c>
    </row>
    <row r="19" spans="1:11" x14ac:dyDescent="0.2">
      <c r="B19" s="73" t="s">
        <v>261</v>
      </c>
      <c r="C19" s="158">
        <v>186</v>
      </c>
      <c r="D19" s="158">
        <v>115</v>
      </c>
      <c r="E19" s="158">
        <v>71</v>
      </c>
      <c r="F19" s="158">
        <v>49</v>
      </c>
      <c r="G19" s="158">
        <v>21</v>
      </c>
      <c r="H19" s="158">
        <v>28</v>
      </c>
      <c r="I19" s="158">
        <v>137</v>
      </c>
      <c r="J19" s="158">
        <v>94</v>
      </c>
      <c r="K19" s="158">
        <v>43</v>
      </c>
    </row>
    <row r="20" spans="1:11" x14ac:dyDescent="0.2">
      <c r="B20" s="73" t="s">
        <v>274</v>
      </c>
      <c r="C20" s="158">
        <v>182</v>
      </c>
      <c r="D20" s="158">
        <v>103</v>
      </c>
      <c r="E20" s="158">
        <v>79</v>
      </c>
      <c r="F20" s="158">
        <v>16</v>
      </c>
      <c r="G20" s="158">
        <v>12</v>
      </c>
      <c r="H20" s="158">
        <v>4</v>
      </c>
      <c r="I20" s="158">
        <v>166</v>
      </c>
      <c r="J20" s="158">
        <v>91</v>
      </c>
      <c r="K20" s="158">
        <v>75</v>
      </c>
    </row>
    <row r="21" spans="1:11" x14ac:dyDescent="0.2">
      <c r="B21" s="2" t="s">
        <v>450</v>
      </c>
      <c r="C21" s="158">
        <v>159</v>
      </c>
      <c r="D21" s="158">
        <v>81</v>
      </c>
      <c r="E21" s="158">
        <v>78</v>
      </c>
      <c r="F21" s="158">
        <v>39</v>
      </c>
      <c r="G21" s="158">
        <v>21</v>
      </c>
      <c r="H21" s="158">
        <v>18</v>
      </c>
      <c r="I21" s="158">
        <v>120</v>
      </c>
      <c r="J21" s="158">
        <v>60</v>
      </c>
      <c r="K21" s="158">
        <v>60</v>
      </c>
    </row>
    <row r="22" spans="1:11" x14ac:dyDescent="0.2">
      <c r="B22" s="2" t="s">
        <v>396</v>
      </c>
      <c r="C22" s="158">
        <v>110</v>
      </c>
      <c r="D22" s="158">
        <v>64</v>
      </c>
      <c r="E22" s="158">
        <v>46</v>
      </c>
      <c r="F22" s="158">
        <v>14</v>
      </c>
      <c r="G22" s="158">
        <v>4</v>
      </c>
      <c r="H22" s="158">
        <v>10</v>
      </c>
      <c r="I22" s="158">
        <v>96</v>
      </c>
      <c r="J22" s="158">
        <v>60</v>
      </c>
      <c r="K22" s="158">
        <v>36</v>
      </c>
    </row>
    <row r="23" spans="1:11" x14ac:dyDescent="0.2">
      <c r="B23" s="2" t="s">
        <v>392</v>
      </c>
      <c r="C23" s="158">
        <v>104</v>
      </c>
      <c r="D23" s="158">
        <v>56</v>
      </c>
      <c r="E23" s="158">
        <v>48</v>
      </c>
      <c r="F23" s="158">
        <v>63</v>
      </c>
      <c r="G23" s="158">
        <v>35</v>
      </c>
      <c r="H23" s="158">
        <v>28</v>
      </c>
      <c r="I23" s="158">
        <v>41</v>
      </c>
      <c r="J23" s="158">
        <v>21</v>
      </c>
      <c r="K23" s="158">
        <v>20</v>
      </c>
    </row>
    <row r="24" spans="1:11" x14ac:dyDescent="0.2">
      <c r="B24" s="2" t="s">
        <v>373</v>
      </c>
      <c r="C24" s="158">
        <v>95</v>
      </c>
      <c r="D24" s="158">
        <v>58</v>
      </c>
      <c r="E24" s="158">
        <v>37</v>
      </c>
      <c r="F24" s="158">
        <v>12</v>
      </c>
      <c r="G24" s="158">
        <v>5</v>
      </c>
      <c r="H24" s="158">
        <v>7</v>
      </c>
      <c r="I24" s="158">
        <v>83</v>
      </c>
      <c r="J24" s="158">
        <v>53</v>
      </c>
      <c r="K24" s="158">
        <v>30</v>
      </c>
    </row>
    <row r="25" spans="1:11" ht="13.5" thickBot="1" x14ac:dyDescent="0.25">
      <c r="B25" s="134" t="s">
        <v>264</v>
      </c>
      <c r="C25" s="126">
        <v>92</v>
      </c>
      <c r="D25" s="126">
        <v>41</v>
      </c>
      <c r="E25" s="126">
        <v>51</v>
      </c>
      <c r="F25" s="126">
        <v>22</v>
      </c>
      <c r="G25" s="126">
        <v>13</v>
      </c>
      <c r="H25" s="126">
        <v>9</v>
      </c>
      <c r="I25" s="126">
        <v>70</v>
      </c>
      <c r="J25" s="126">
        <v>28</v>
      </c>
      <c r="K25" s="126">
        <v>42</v>
      </c>
    </row>
    <row r="27" spans="1:11" x14ac:dyDescent="0.2">
      <c r="B27" s="3" t="s">
        <v>406</v>
      </c>
    </row>
    <row r="29" spans="1:11" ht="34.5" customHeight="1" x14ac:dyDescent="0.25">
      <c r="A29" s="6" t="str">
        <f>Inhaltsverzeichnis!B35&amp; " " &amp;Inhaltsverzeichnis!D35</f>
        <v>Tabelle 11b: Wegzüge nach Nationalität, Geschlecht und den wichtigsten Wegzugsländern, 2022</v>
      </c>
    </row>
    <row r="31" spans="1:11" s="51" customFormat="1" ht="13.5" customHeight="1" x14ac:dyDescent="0.2">
      <c r="B31" s="225" t="s">
        <v>255</v>
      </c>
      <c r="C31" s="223" t="s">
        <v>210</v>
      </c>
      <c r="D31" s="223"/>
      <c r="E31" s="223"/>
      <c r="F31" s="223" t="s">
        <v>382</v>
      </c>
      <c r="G31" s="223"/>
      <c r="H31" s="223"/>
      <c r="I31" s="223" t="s">
        <v>383</v>
      </c>
      <c r="J31" s="223"/>
      <c r="K31" s="223"/>
    </row>
    <row r="32" spans="1:11" s="51" customFormat="1" x14ac:dyDescent="0.2">
      <c r="B32" s="225"/>
      <c r="C32" s="35" t="s">
        <v>61</v>
      </c>
      <c r="D32" s="35" t="s">
        <v>213</v>
      </c>
      <c r="E32" s="35" t="s">
        <v>214</v>
      </c>
      <c r="F32" s="35" t="s">
        <v>61</v>
      </c>
      <c r="G32" s="35" t="s">
        <v>213</v>
      </c>
      <c r="H32" s="35" t="s">
        <v>214</v>
      </c>
      <c r="I32" s="35" t="s">
        <v>61</v>
      </c>
      <c r="J32" s="35" t="s">
        <v>213</v>
      </c>
      <c r="K32" s="35" t="s">
        <v>214</v>
      </c>
    </row>
    <row r="33" spans="2:12" ht="14.25" x14ac:dyDescent="0.2">
      <c r="B33" s="2" t="s">
        <v>256</v>
      </c>
      <c r="C33" s="158">
        <v>1345</v>
      </c>
      <c r="D33" s="158">
        <v>770</v>
      </c>
      <c r="E33" s="158">
        <v>575</v>
      </c>
      <c r="F33" s="158">
        <v>257</v>
      </c>
      <c r="G33" s="158">
        <v>138</v>
      </c>
      <c r="H33" s="158">
        <v>119</v>
      </c>
      <c r="I33" s="158">
        <v>1088</v>
      </c>
      <c r="J33" s="158">
        <v>632</v>
      </c>
      <c r="K33" s="158">
        <v>456</v>
      </c>
      <c r="L33" s="79"/>
    </row>
    <row r="34" spans="2:12" ht="14.25" x14ac:dyDescent="0.2">
      <c r="B34" s="2" t="s">
        <v>258</v>
      </c>
      <c r="C34" s="158">
        <v>478</v>
      </c>
      <c r="D34" s="158">
        <v>286</v>
      </c>
      <c r="E34" s="158">
        <v>192</v>
      </c>
      <c r="F34" s="158">
        <v>75</v>
      </c>
      <c r="G34" s="158">
        <v>30</v>
      </c>
      <c r="H34" s="158">
        <v>45</v>
      </c>
      <c r="I34" s="158">
        <v>403</v>
      </c>
      <c r="J34" s="158">
        <v>256</v>
      </c>
      <c r="K34" s="158">
        <v>147</v>
      </c>
      <c r="L34" s="79"/>
    </row>
    <row r="35" spans="2:12" ht="14.25" x14ac:dyDescent="0.2">
      <c r="B35" s="2" t="s">
        <v>257</v>
      </c>
      <c r="C35" s="158">
        <v>430</v>
      </c>
      <c r="D35" s="158">
        <v>247</v>
      </c>
      <c r="E35" s="158">
        <v>183</v>
      </c>
      <c r="F35" s="158">
        <v>35</v>
      </c>
      <c r="G35" s="158">
        <v>19</v>
      </c>
      <c r="H35" s="158">
        <v>16</v>
      </c>
      <c r="I35" s="158">
        <v>395</v>
      </c>
      <c r="J35" s="158">
        <v>228</v>
      </c>
      <c r="K35" s="158">
        <v>167</v>
      </c>
      <c r="L35" s="79"/>
    </row>
    <row r="36" spans="2:12" ht="14.25" x14ac:dyDescent="0.2">
      <c r="B36" s="2" t="s">
        <v>259</v>
      </c>
      <c r="C36" s="158">
        <v>332</v>
      </c>
      <c r="D36" s="158">
        <v>221</v>
      </c>
      <c r="E36" s="158">
        <v>111</v>
      </c>
      <c r="F36" s="158">
        <v>3</v>
      </c>
      <c r="G36" s="158">
        <v>1</v>
      </c>
      <c r="H36" s="158">
        <v>2</v>
      </c>
      <c r="I36" s="158">
        <v>329</v>
      </c>
      <c r="J36" s="158">
        <v>220</v>
      </c>
      <c r="K36" s="158">
        <v>109</v>
      </c>
      <c r="L36" s="79"/>
    </row>
    <row r="37" spans="2:12" ht="14.25" x14ac:dyDescent="0.2">
      <c r="B37" s="2" t="s">
        <v>260</v>
      </c>
      <c r="C37" s="158">
        <v>258</v>
      </c>
      <c r="D37" s="158">
        <v>140</v>
      </c>
      <c r="E37" s="158">
        <v>118</v>
      </c>
      <c r="F37" s="158">
        <v>84</v>
      </c>
      <c r="G37" s="158">
        <v>40</v>
      </c>
      <c r="H37" s="158">
        <v>44</v>
      </c>
      <c r="I37" s="158">
        <v>174</v>
      </c>
      <c r="J37" s="158">
        <v>100</v>
      </c>
      <c r="K37" s="158">
        <v>74</v>
      </c>
      <c r="L37" s="79"/>
    </row>
    <row r="38" spans="2:12" ht="14.25" x14ac:dyDescent="0.2">
      <c r="B38" s="73" t="s">
        <v>405</v>
      </c>
      <c r="C38" s="158">
        <v>227</v>
      </c>
      <c r="D38" s="158">
        <v>133</v>
      </c>
      <c r="E38" s="158">
        <v>94</v>
      </c>
      <c r="F38" s="158">
        <v>53</v>
      </c>
      <c r="G38" s="158">
        <v>30</v>
      </c>
      <c r="H38" s="158">
        <v>23</v>
      </c>
      <c r="I38" s="158">
        <v>174</v>
      </c>
      <c r="J38" s="158">
        <v>103</v>
      </c>
      <c r="K38" s="158">
        <v>71</v>
      </c>
      <c r="L38" s="79"/>
    </row>
    <row r="39" spans="2:12" ht="14.25" x14ac:dyDescent="0.2">
      <c r="B39" s="2" t="s">
        <v>352</v>
      </c>
      <c r="C39" s="158">
        <v>205</v>
      </c>
      <c r="D39" s="158">
        <v>123</v>
      </c>
      <c r="E39" s="158">
        <v>82</v>
      </c>
      <c r="F39" s="158">
        <v>7</v>
      </c>
      <c r="G39" s="158">
        <v>4</v>
      </c>
      <c r="H39" s="158">
        <v>3</v>
      </c>
      <c r="I39" s="158">
        <v>198</v>
      </c>
      <c r="J39" s="158">
        <v>119</v>
      </c>
      <c r="K39" s="158">
        <v>79</v>
      </c>
      <c r="L39" s="79"/>
    </row>
    <row r="40" spans="2:12" ht="14.25" x14ac:dyDescent="0.2">
      <c r="B40" s="2" t="s">
        <v>262</v>
      </c>
      <c r="C40" s="158">
        <v>151</v>
      </c>
      <c r="D40" s="158">
        <v>82</v>
      </c>
      <c r="E40" s="158">
        <v>69</v>
      </c>
      <c r="F40" s="158">
        <v>37</v>
      </c>
      <c r="G40" s="158">
        <v>18</v>
      </c>
      <c r="H40" s="158">
        <v>19</v>
      </c>
      <c r="I40" s="158">
        <v>114</v>
      </c>
      <c r="J40" s="158">
        <v>64</v>
      </c>
      <c r="K40" s="158">
        <v>50</v>
      </c>
      <c r="L40" s="79"/>
    </row>
    <row r="41" spans="2:12" ht="14.25" x14ac:dyDescent="0.2">
      <c r="B41" s="78" t="s">
        <v>263</v>
      </c>
      <c r="C41" s="158">
        <v>150</v>
      </c>
      <c r="D41" s="158">
        <v>98</v>
      </c>
      <c r="E41" s="158">
        <v>52</v>
      </c>
      <c r="F41" s="158">
        <v>23</v>
      </c>
      <c r="G41" s="158">
        <v>13</v>
      </c>
      <c r="H41" s="158">
        <v>10</v>
      </c>
      <c r="I41" s="158">
        <v>127</v>
      </c>
      <c r="J41" s="158">
        <v>85</v>
      </c>
      <c r="K41" s="158">
        <v>42</v>
      </c>
      <c r="L41" s="79"/>
    </row>
    <row r="42" spans="2:12" ht="14.25" x14ac:dyDescent="0.2">
      <c r="B42" s="2" t="s">
        <v>261</v>
      </c>
      <c r="C42" s="158">
        <v>149</v>
      </c>
      <c r="D42" s="158">
        <v>79</v>
      </c>
      <c r="E42" s="158">
        <v>70</v>
      </c>
      <c r="F42" s="158">
        <v>57</v>
      </c>
      <c r="G42" s="158">
        <v>28</v>
      </c>
      <c r="H42" s="158">
        <v>29</v>
      </c>
      <c r="I42" s="158">
        <v>92</v>
      </c>
      <c r="J42" s="158">
        <v>51</v>
      </c>
      <c r="K42" s="158">
        <v>41</v>
      </c>
      <c r="L42" s="79"/>
    </row>
    <row r="43" spans="2:12" ht="14.25" x14ac:dyDescent="0.2">
      <c r="B43" s="2" t="s">
        <v>394</v>
      </c>
      <c r="C43" s="158">
        <v>142</v>
      </c>
      <c r="D43" s="158">
        <v>83</v>
      </c>
      <c r="E43" s="158">
        <v>59</v>
      </c>
      <c r="F43" s="158">
        <v>3</v>
      </c>
      <c r="G43" s="158">
        <v>2</v>
      </c>
      <c r="H43" s="158">
        <v>1</v>
      </c>
      <c r="I43" s="158">
        <v>139</v>
      </c>
      <c r="J43" s="158">
        <v>81</v>
      </c>
      <c r="K43" s="158">
        <v>58</v>
      </c>
      <c r="L43" s="79"/>
    </row>
    <row r="44" spans="2:12" ht="14.25" x14ac:dyDescent="0.2">
      <c r="B44" s="2" t="s">
        <v>392</v>
      </c>
      <c r="C44" s="158">
        <v>134</v>
      </c>
      <c r="D44" s="158">
        <v>66</v>
      </c>
      <c r="E44" s="158">
        <v>68</v>
      </c>
      <c r="F44" s="158">
        <v>79</v>
      </c>
      <c r="G44" s="158">
        <v>38</v>
      </c>
      <c r="H44" s="158">
        <v>41</v>
      </c>
      <c r="I44" s="158">
        <v>55</v>
      </c>
      <c r="J44" s="158">
        <v>28</v>
      </c>
      <c r="K44" s="158">
        <v>27</v>
      </c>
      <c r="L44" s="79"/>
    </row>
    <row r="45" spans="2:12" ht="14.25" x14ac:dyDescent="0.2">
      <c r="B45" s="73" t="s">
        <v>450</v>
      </c>
      <c r="C45" s="158">
        <v>123</v>
      </c>
      <c r="D45" s="158">
        <v>66</v>
      </c>
      <c r="E45" s="158">
        <v>57</v>
      </c>
      <c r="F45" s="158">
        <v>42</v>
      </c>
      <c r="G45" s="158">
        <v>20</v>
      </c>
      <c r="H45" s="158">
        <v>22</v>
      </c>
      <c r="I45" s="158">
        <v>81</v>
      </c>
      <c r="J45" s="158">
        <v>46</v>
      </c>
      <c r="K45" s="158">
        <v>35</v>
      </c>
      <c r="L45" s="79"/>
    </row>
    <row r="46" spans="2:12" ht="14.25" x14ac:dyDescent="0.2">
      <c r="B46" s="2" t="s">
        <v>378</v>
      </c>
      <c r="C46" s="158">
        <v>103</v>
      </c>
      <c r="D46" s="158">
        <v>60</v>
      </c>
      <c r="E46" s="158">
        <v>43</v>
      </c>
      <c r="F46" s="158">
        <v>23</v>
      </c>
      <c r="G46" s="158">
        <v>13</v>
      </c>
      <c r="H46" s="158">
        <v>10</v>
      </c>
      <c r="I46" s="158">
        <v>80</v>
      </c>
      <c r="J46" s="158">
        <v>47</v>
      </c>
      <c r="K46" s="158">
        <v>33</v>
      </c>
      <c r="L46" s="79"/>
    </row>
    <row r="47" spans="2:12" ht="14.25" x14ac:dyDescent="0.2">
      <c r="B47" s="78" t="s">
        <v>351</v>
      </c>
      <c r="C47" s="158">
        <v>102</v>
      </c>
      <c r="D47" s="158">
        <v>55</v>
      </c>
      <c r="E47" s="158">
        <v>47</v>
      </c>
      <c r="F47" s="158">
        <v>63</v>
      </c>
      <c r="G47" s="158">
        <v>43</v>
      </c>
      <c r="H47" s="158">
        <v>20</v>
      </c>
      <c r="I47" s="158">
        <v>39</v>
      </c>
      <c r="J47" s="158">
        <v>12</v>
      </c>
      <c r="K47" s="158">
        <v>27</v>
      </c>
      <c r="L47" s="79"/>
    </row>
    <row r="48" spans="2:12" ht="14.25" x14ac:dyDescent="0.2">
      <c r="B48" s="2" t="s">
        <v>395</v>
      </c>
      <c r="C48" s="158">
        <v>96</v>
      </c>
      <c r="D48" s="158">
        <v>54</v>
      </c>
      <c r="E48" s="158">
        <v>42</v>
      </c>
      <c r="F48" s="158">
        <v>34</v>
      </c>
      <c r="G48" s="158">
        <v>18</v>
      </c>
      <c r="H48" s="158">
        <v>16</v>
      </c>
      <c r="I48" s="158">
        <v>62</v>
      </c>
      <c r="J48" s="158">
        <v>36</v>
      </c>
      <c r="K48" s="158">
        <v>26</v>
      </c>
      <c r="L48" s="79"/>
    </row>
    <row r="49" spans="1:12" ht="14.25" x14ac:dyDescent="0.2">
      <c r="B49" s="2" t="s">
        <v>393</v>
      </c>
      <c r="C49" s="158">
        <v>72</v>
      </c>
      <c r="D49" s="158">
        <v>37</v>
      </c>
      <c r="E49" s="158">
        <v>35</v>
      </c>
      <c r="F49" s="158">
        <v>29</v>
      </c>
      <c r="G49" s="158">
        <v>11</v>
      </c>
      <c r="H49" s="158">
        <v>18</v>
      </c>
      <c r="I49" s="158">
        <v>43</v>
      </c>
      <c r="J49" s="158">
        <v>26</v>
      </c>
      <c r="K49" s="158">
        <v>17</v>
      </c>
      <c r="L49" s="79"/>
    </row>
    <row r="50" spans="1:12" ht="14.25" x14ac:dyDescent="0.2">
      <c r="B50" s="2" t="s">
        <v>264</v>
      </c>
      <c r="C50" s="158">
        <v>68</v>
      </c>
      <c r="D50" s="158">
        <v>38</v>
      </c>
      <c r="E50" s="158">
        <v>30</v>
      </c>
      <c r="F50" s="158">
        <v>39</v>
      </c>
      <c r="G50" s="158">
        <v>25</v>
      </c>
      <c r="H50" s="158">
        <v>14</v>
      </c>
      <c r="I50" s="158">
        <v>29</v>
      </c>
      <c r="J50" s="158">
        <v>13</v>
      </c>
      <c r="K50" s="158">
        <v>16</v>
      </c>
      <c r="L50" s="79"/>
    </row>
    <row r="51" spans="1:12" ht="14.25" x14ac:dyDescent="0.2">
      <c r="B51" s="2" t="s">
        <v>396</v>
      </c>
      <c r="C51" s="158">
        <v>61</v>
      </c>
      <c r="D51" s="158">
        <v>36</v>
      </c>
      <c r="E51" s="158">
        <v>25</v>
      </c>
      <c r="F51" s="158">
        <v>6</v>
      </c>
      <c r="G51" s="158">
        <v>3</v>
      </c>
      <c r="H51" s="158">
        <v>3</v>
      </c>
      <c r="I51" s="158">
        <v>55</v>
      </c>
      <c r="J51" s="158">
        <v>33</v>
      </c>
      <c r="K51" s="158">
        <v>22</v>
      </c>
      <c r="L51" s="79"/>
    </row>
    <row r="52" spans="1:12" ht="15" thickBot="1" x14ac:dyDescent="0.25">
      <c r="B52" s="183" t="s">
        <v>373</v>
      </c>
      <c r="C52" s="126">
        <v>59</v>
      </c>
      <c r="D52" s="126">
        <v>33</v>
      </c>
      <c r="E52" s="126">
        <v>26</v>
      </c>
      <c r="F52" s="126">
        <v>17</v>
      </c>
      <c r="G52" s="126">
        <v>8</v>
      </c>
      <c r="H52" s="126">
        <v>9</v>
      </c>
      <c r="I52" s="126">
        <v>42</v>
      </c>
      <c r="J52" s="126">
        <v>25</v>
      </c>
      <c r="K52" s="126">
        <v>17</v>
      </c>
      <c r="L52" s="79"/>
    </row>
    <row r="54" spans="1:12" x14ac:dyDescent="0.2">
      <c r="B54" s="3" t="s">
        <v>406</v>
      </c>
      <c r="G54" s="30"/>
    </row>
    <row r="58" spans="1:12" ht="15.75" x14ac:dyDescent="0.25">
      <c r="A58" s="6" t="str">
        <f>Inhaltsverzeichnis!B36&amp; " " &amp;Inhaltsverzeichnis!D36</f>
        <v>Tabelle 11c: Zuzüge nach ausgewählten Herkunftsländern, 1973 – 2022</v>
      </c>
      <c r="B58" s="6"/>
    </row>
    <row r="59" spans="1:12" ht="15.75" x14ac:dyDescent="0.25">
      <c r="B59" s="6"/>
    </row>
    <row r="60" spans="1:12" s="72" customFormat="1" ht="25.5" x14ac:dyDescent="0.2">
      <c r="B60" s="33" t="s">
        <v>103</v>
      </c>
      <c r="C60" s="33" t="s">
        <v>256</v>
      </c>
      <c r="D60" s="33" t="s">
        <v>258</v>
      </c>
      <c r="E60" s="33" t="s">
        <v>260</v>
      </c>
      <c r="F60" s="33" t="s">
        <v>257</v>
      </c>
    </row>
    <row r="61" spans="1:12" x14ac:dyDescent="0.2">
      <c r="B61" s="1">
        <v>1973</v>
      </c>
      <c r="C61" s="25">
        <v>624</v>
      </c>
      <c r="D61" s="25">
        <v>2458</v>
      </c>
      <c r="E61" s="25">
        <v>621</v>
      </c>
      <c r="F61" s="25">
        <v>68</v>
      </c>
    </row>
    <row r="62" spans="1:12" x14ac:dyDescent="0.2">
      <c r="B62" s="1">
        <v>1974</v>
      </c>
      <c r="C62" s="25">
        <v>531</v>
      </c>
      <c r="D62" s="25">
        <v>1761</v>
      </c>
      <c r="E62" s="25">
        <v>482</v>
      </c>
      <c r="F62" s="25">
        <v>77</v>
      </c>
    </row>
    <row r="63" spans="1:12" x14ac:dyDescent="0.2">
      <c r="B63" s="1">
        <v>1975</v>
      </c>
      <c r="C63" s="25">
        <v>346</v>
      </c>
      <c r="D63" s="25">
        <v>735</v>
      </c>
      <c r="E63" s="25">
        <v>239</v>
      </c>
      <c r="F63" s="25">
        <v>36</v>
      </c>
    </row>
    <row r="64" spans="1:12" x14ac:dyDescent="0.2">
      <c r="B64" s="1">
        <v>1976</v>
      </c>
      <c r="C64" s="25">
        <v>366</v>
      </c>
      <c r="D64" s="25">
        <v>817</v>
      </c>
      <c r="E64" s="25">
        <v>247</v>
      </c>
      <c r="F64" s="25">
        <v>37</v>
      </c>
    </row>
    <row r="65" spans="2:6" x14ac:dyDescent="0.2">
      <c r="B65" s="1">
        <v>1977</v>
      </c>
      <c r="C65" s="25">
        <v>404</v>
      </c>
      <c r="D65" s="25">
        <v>700</v>
      </c>
      <c r="E65" s="25">
        <v>188</v>
      </c>
      <c r="F65" s="25">
        <v>41</v>
      </c>
    </row>
    <row r="66" spans="2:6" x14ac:dyDescent="0.2">
      <c r="B66" s="1">
        <v>1978</v>
      </c>
      <c r="C66" s="25">
        <v>487</v>
      </c>
      <c r="D66" s="25">
        <v>776</v>
      </c>
      <c r="E66" s="25">
        <v>230</v>
      </c>
      <c r="F66" s="25">
        <v>77</v>
      </c>
    </row>
    <row r="67" spans="2:6" x14ac:dyDescent="0.2">
      <c r="B67" s="1">
        <v>1979</v>
      </c>
      <c r="C67" s="25">
        <v>522</v>
      </c>
      <c r="D67" s="25">
        <v>769</v>
      </c>
      <c r="E67" s="25">
        <v>228</v>
      </c>
      <c r="F67" s="25">
        <v>132</v>
      </c>
    </row>
    <row r="68" spans="2:6" x14ac:dyDescent="0.2">
      <c r="B68" s="1">
        <v>1980</v>
      </c>
      <c r="C68" s="25">
        <v>516</v>
      </c>
      <c r="D68" s="25">
        <v>1008</v>
      </c>
      <c r="E68" s="25">
        <v>300</v>
      </c>
      <c r="F68" s="25">
        <v>208</v>
      </c>
    </row>
    <row r="69" spans="2:6" x14ac:dyDescent="0.2">
      <c r="B69" s="1">
        <v>1981</v>
      </c>
      <c r="C69" s="25">
        <v>656</v>
      </c>
      <c r="D69" s="25">
        <v>1227</v>
      </c>
      <c r="E69" s="25">
        <v>282</v>
      </c>
      <c r="F69" s="25">
        <v>209</v>
      </c>
    </row>
    <row r="70" spans="2:6" x14ac:dyDescent="0.2">
      <c r="B70" s="1">
        <v>1982</v>
      </c>
      <c r="C70" s="25">
        <v>641</v>
      </c>
      <c r="D70" s="25">
        <v>861</v>
      </c>
      <c r="E70" s="25">
        <v>169</v>
      </c>
      <c r="F70" s="25">
        <v>271</v>
      </c>
    </row>
    <row r="71" spans="2:6" x14ac:dyDescent="0.2">
      <c r="B71" s="1">
        <v>1983</v>
      </c>
      <c r="C71" s="25">
        <v>559</v>
      </c>
      <c r="D71" s="25">
        <v>632</v>
      </c>
      <c r="E71" s="25">
        <v>207</v>
      </c>
      <c r="F71" s="25">
        <v>195</v>
      </c>
    </row>
    <row r="72" spans="2:6" x14ac:dyDescent="0.2">
      <c r="B72" s="1">
        <v>1984</v>
      </c>
      <c r="C72" s="25">
        <v>574</v>
      </c>
      <c r="D72" s="25">
        <v>610</v>
      </c>
      <c r="E72" s="25">
        <v>201</v>
      </c>
      <c r="F72" s="25">
        <v>247</v>
      </c>
    </row>
    <row r="73" spans="2:6" x14ac:dyDescent="0.2">
      <c r="B73" s="1">
        <v>1985</v>
      </c>
      <c r="C73" s="25">
        <v>620</v>
      </c>
      <c r="D73" s="25">
        <v>577</v>
      </c>
      <c r="E73" s="25">
        <v>302</v>
      </c>
      <c r="F73" s="25">
        <v>334</v>
      </c>
    </row>
    <row r="74" spans="2:6" x14ac:dyDescent="0.2">
      <c r="B74" s="1">
        <v>1986</v>
      </c>
      <c r="C74" s="25">
        <v>720</v>
      </c>
      <c r="D74" s="25">
        <v>604</v>
      </c>
      <c r="E74" s="25">
        <v>266</v>
      </c>
      <c r="F74" s="25">
        <v>340</v>
      </c>
    </row>
    <row r="75" spans="2:6" x14ac:dyDescent="0.2">
      <c r="B75" s="1">
        <v>1987</v>
      </c>
      <c r="C75" s="25">
        <v>716</v>
      </c>
      <c r="D75" s="25">
        <v>554</v>
      </c>
      <c r="E75" s="25">
        <v>289</v>
      </c>
      <c r="F75" s="25">
        <v>401</v>
      </c>
    </row>
    <row r="76" spans="2:6" x14ac:dyDescent="0.2">
      <c r="B76" s="1">
        <v>1988</v>
      </c>
      <c r="C76" s="25">
        <v>835</v>
      </c>
      <c r="D76" s="25">
        <v>482</v>
      </c>
      <c r="E76" s="25">
        <v>305</v>
      </c>
      <c r="F76" s="25">
        <v>418</v>
      </c>
    </row>
    <row r="77" spans="2:6" x14ac:dyDescent="0.2">
      <c r="B77" s="1">
        <v>1989</v>
      </c>
      <c r="C77" s="25">
        <v>931</v>
      </c>
      <c r="D77" s="25">
        <v>549</v>
      </c>
      <c r="E77" s="25">
        <v>315</v>
      </c>
      <c r="F77" s="25">
        <v>450</v>
      </c>
    </row>
    <row r="78" spans="2:6" x14ac:dyDescent="0.2">
      <c r="B78" s="1">
        <v>1990</v>
      </c>
      <c r="C78" s="25">
        <v>914</v>
      </c>
      <c r="D78" s="25">
        <v>527</v>
      </c>
      <c r="E78" s="25">
        <v>303</v>
      </c>
      <c r="F78" s="25">
        <v>527</v>
      </c>
    </row>
    <row r="79" spans="2:6" x14ac:dyDescent="0.2">
      <c r="B79" s="1">
        <v>1991</v>
      </c>
      <c r="C79" s="25">
        <v>1023</v>
      </c>
      <c r="D79" s="25">
        <v>479</v>
      </c>
      <c r="E79" s="25">
        <v>225</v>
      </c>
      <c r="F79" s="25">
        <v>512</v>
      </c>
    </row>
    <row r="80" spans="2:6" x14ac:dyDescent="0.2">
      <c r="B80" s="1">
        <v>1992</v>
      </c>
      <c r="C80" s="25">
        <v>892</v>
      </c>
      <c r="D80" s="25">
        <v>377</v>
      </c>
      <c r="E80" s="25">
        <v>190</v>
      </c>
      <c r="F80" s="25">
        <v>425</v>
      </c>
    </row>
    <row r="81" spans="2:6" x14ac:dyDescent="0.2">
      <c r="B81" s="1">
        <v>1993</v>
      </c>
      <c r="C81" s="25">
        <v>733</v>
      </c>
      <c r="D81" s="25">
        <v>367</v>
      </c>
      <c r="E81" s="25">
        <v>155</v>
      </c>
      <c r="F81" s="25">
        <v>363</v>
      </c>
    </row>
    <row r="82" spans="2:6" x14ac:dyDescent="0.2">
      <c r="B82" s="1">
        <v>1994</v>
      </c>
      <c r="C82" s="25">
        <v>742</v>
      </c>
      <c r="D82" s="25">
        <v>310</v>
      </c>
      <c r="E82" s="25">
        <v>132</v>
      </c>
      <c r="F82" s="25">
        <v>268</v>
      </c>
    </row>
    <row r="83" spans="2:6" x14ac:dyDescent="0.2">
      <c r="B83" s="1">
        <v>1995</v>
      </c>
      <c r="C83" s="25">
        <v>825</v>
      </c>
      <c r="D83" s="25">
        <v>316</v>
      </c>
      <c r="E83" s="25">
        <v>120</v>
      </c>
      <c r="F83" s="25">
        <v>299</v>
      </c>
    </row>
    <row r="84" spans="2:6" x14ac:dyDescent="0.2">
      <c r="B84" s="1">
        <v>1996</v>
      </c>
      <c r="C84" s="25">
        <v>844</v>
      </c>
      <c r="D84" s="25">
        <v>293</v>
      </c>
      <c r="E84" s="25">
        <v>119</v>
      </c>
      <c r="F84" s="25">
        <v>241</v>
      </c>
    </row>
    <row r="85" spans="2:6" x14ac:dyDescent="0.2">
      <c r="B85" s="1">
        <v>1997</v>
      </c>
      <c r="C85" s="25">
        <v>814</v>
      </c>
      <c r="D85" s="25">
        <v>233</v>
      </c>
      <c r="E85" s="25">
        <v>99</v>
      </c>
      <c r="F85" s="25">
        <v>238</v>
      </c>
    </row>
    <row r="86" spans="2:6" x14ac:dyDescent="0.2">
      <c r="B86" s="1">
        <v>1998</v>
      </c>
      <c r="C86" s="25">
        <v>903</v>
      </c>
      <c r="D86" s="25">
        <v>206</v>
      </c>
      <c r="E86" s="25">
        <v>74</v>
      </c>
      <c r="F86" s="25">
        <v>159</v>
      </c>
    </row>
    <row r="87" spans="2:6" x14ac:dyDescent="0.2">
      <c r="B87" s="1">
        <v>1999</v>
      </c>
      <c r="C87" s="25">
        <v>965</v>
      </c>
      <c r="D87" s="25">
        <v>284</v>
      </c>
      <c r="E87" s="25">
        <v>73</v>
      </c>
      <c r="F87" s="25">
        <v>136</v>
      </c>
    </row>
    <row r="88" spans="2:6" x14ac:dyDescent="0.2">
      <c r="B88" s="1">
        <v>2000</v>
      </c>
      <c r="C88" s="25">
        <v>1059</v>
      </c>
      <c r="D88" s="25">
        <v>409</v>
      </c>
      <c r="E88" s="25">
        <v>79</v>
      </c>
      <c r="F88" s="25">
        <v>155</v>
      </c>
    </row>
    <row r="89" spans="2:6" x14ac:dyDescent="0.2">
      <c r="B89" s="1">
        <v>2001</v>
      </c>
      <c r="C89" s="25">
        <v>1322</v>
      </c>
      <c r="D89" s="25">
        <v>391</v>
      </c>
      <c r="E89" s="25">
        <v>85</v>
      </c>
      <c r="F89" s="25">
        <v>125</v>
      </c>
    </row>
    <row r="90" spans="2:6" x14ac:dyDescent="0.2">
      <c r="B90" s="1">
        <v>2002</v>
      </c>
      <c r="C90" s="25">
        <v>1445</v>
      </c>
      <c r="D90" s="25">
        <v>316</v>
      </c>
      <c r="E90" s="25">
        <v>103</v>
      </c>
      <c r="F90" s="25">
        <v>216</v>
      </c>
    </row>
    <row r="91" spans="2:6" ht="12.75" customHeight="1" x14ac:dyDescent="0.2">
      <c r="B91" s="1">
        <v>2003</v>
      </c>
      <c r="C91" s="25">
        <v>1385</v>
      </c>
      <c r="D91" s="25">
        <v>262</v>
      </c>
      <c r="E91" s="25">
        <v>136</v>
      </c>
      <c r="F91" s="25">
        <v>518</v>
      </c>
    </row>
    <row r="92" spans="2:6" x14ac:dyDescent="0.2">
      <c r="B92" s="1">
        <v>2004</v>
      </c>
      <c r="C92" s="25">
        <v>2042</v>
      </c>
      <c r="D92" s="25">
        <v>253</v>
      </c>
      <c r="E92" s="25">
        <v>106</v>
      </c>
      <c r="F92" s="25">
        <v>441</v>
      </c>
    </row>
    <row r="93" spans="2:6" x14ac:dyDescent="0.2">
      <c r="B93" s="1">
        <v>2005</v>
      </c>
      <c r="C93" s="25">
        <v>2351</v>
      </c>
      <c r="D93" s="25">
        <v>297</v>
      </c>
      <c r="E93" s="25">
        <v>111</v>
      </c>
      <c r="F93" s="25">
        <v>445</v>
      </c>
    </row>
    <row r="94" spans="2:6" x14ac:dyDescent="0.2">
      <c r="B94" s="1">
        <v>2006</v>
      </c>
      <c r="C94" s="25">
        <v>2951</v>
      </c>
      <c r="D94" s="25">
        <v>259</v>
      </c>
      <c r="E94" s="25">
        <v>122</v>
      </c>
      <c r="F94" s="25">
        <v>482</v>
      </c>
    </row>
    <row r="95" spans="2:6" x14ac:dyDescent="0.2">
      <c r="B95" s="1">
        <v>2007</v>
      </c>
      <c r="C95" s="25">
        <v>3687</v>
      </c>
      <c r="D95" s="25">
        <v>348</v>
      </c>
      <c r="E95" s="25">
        <v>142</v>
      </c>
      <c r="F95" s="25">
        <v>509</v>
      </c>
    </row>
    <row r="96" spans="2:6" x14ac:dyDescent="0.2">
      <c r="B96" s="1">
        <v>2008</v>
      </c>
      <c r="C96" s="25">
        <v>4296</v>
      </c>
      <c r="D96" s="25">
        <v>355</v>
      </c>
      <c r="E96" s="25">
        <v>157</v>
      </c>
      <c r="F96" s="25">
        <v>497</v>
      </c>
    </row>
    <row r="97" spans="2:6" x14ac:dyDescent="0.2">
      <c r="B97" s="1">
        <v>2009</v>
      </c>
      <c r="C97" s="25">
        <v>3367</v>
      </c>
      <c r="D97" s="25">
        <v>328</v>
      </c>
      <c r="E97" s="25">
        <v>160</v>
      </c>
      <c r="F97" s="25">
        <v>440</v>
      </c>
    </row>
    <row r="98" spans="2:6" x14ac:dyDescent="0.2">
      <c r="B98" s="1">
        <v>2010</v>
      </c>
      <c r="C98" s="25">
        <v>3122</v>
      </c>
      <c r="D98" s="25">
        <v>359</v>
      </c>
      <c r="E98" s="25">
        <v>182</v>
      </c>
      <c r="F98" s="25">
        <v>564</v>
      </c>
    </row>
    <row r="99" spans="2:6" x14ac:dyDescent="0.2">
      <c r="B99" s="1">
        <v>2011</v>
      </c>
      <c r="C99" s="25">
        <v>3147</v>
      </c>
      <c r="D99" s="25">
        <v>513</v>
      </c>
      <c r="E99" s="25">
        <v>295</v>
      </c>
      <c r="F99" s="25">
        <v>518</v>
      </c>
    </row>
    <row r="100" spans="2:6" x14ac:dyDescent="0.2">
      <c r="B100" s="1">
        <v>2012</v>
      </c>
      <c r="C100" s="25">
        <v>2842</v>
      </c>
      <c r="D100" s="25">
        <v>721</v>
      </c>
      <c r="E100" s="25">
        <v>429</v>
      </c>
      <c r="F100" s="25">
        <v>572</v>
      </c>
    </row>
    <row r="101" spans="2:6" x14ac:dyDescent="0.2">
      <c r="B101" s="1">
        <v>2013</v>
      </c>
      <c r="C101" s="25">
        <v>2519</v>
      </c>
      <c r="D101" s="25">
        <v>839</v>
      </c>
      <c r="E101" s="25">
        <v>436</v>
      </c>
      <c r="F101" s="25">
        <v>506</v>
      </c>
    </row>
    <row r="102" spans="2:6" x14ac:dyDescent="0.2">
      <c r="B102" s="1">
        <v>2014</v>
      </c>
      <c r="C102" s="25">
        <v>2403</v>
      </c>
      <c r="D102" s="25">
        <v>955</v>
      </c>
      <c r="E102" s="25">
        <v>377</v>
      </c>
      <c r="F102" s="25">
        <v>433</v>
      </c>
    </row>
    <row r="103" spans="2:6" x14ac:dyDescent="0.2">
      <c r="B103" s="1">
        <v>2015</v>
      </c>
      <c r="C103" s="80">
        <v>2183</v>
      </c>
      <c r="D103" s="80">
        <v>1144</v>
      </c>
      <c r="E103" s="80">
        <v>341</v>
      </c>
      <c r="F103" s="80">
        <v>365</v>
      </c>
    </row>
    <row r="104" spans="2:6" x14ac:dyDescent="0.2">
      <c r="B104" s="1">
        <v>2016</v>
      </c>
      <c r="C104" s="80">
        <v>2120</v>
      </c>
      <c r="D104" s="80">
        <v>1057</v>
      </c>
      <c r="E104" s="80">
        <v>306</v>
      </c>
      <c r="F104" s="80">
        <v>308</v>
      </c>
    </row>
    <row r="105" spans="2:6" x14ac:dyDescent="0.2">
      <c r="B105" s="72">
        <v>2017</v>
      </c>
      <c r="C105" s="80">
        <v>2092</v>
      </c>
      <c r="D105" s="80">
        <v>1053</v>
      </c>
      <c r="E105" s="80">
        <v>262</v>
      </c>
      <c r="F105" s="80">
        <v>310</v>
      </c>
    </row>
    <row r="106" spans="2:6" x14ac:dyDescent="0.2">
      <c r="B106" s="72">
        <v>2018</v>
      </c>
      <c r="C106" s="80">
        <v>2177</v>
      </c>
      <c r="D106" s="80">
        <v>1081</v>
      </c>
      <c r="E106" s="80">
        <v>238</v>
      </c>
      <c r="F106" s="80">
        <v>248</v>
      </c>
    </row>
    <row r="107" spans="2:6" x14ac:dyDescent="0.2">
      <c r="B107" s="72">
        <v>2019</v>
      </c>
      <c r="C107" s="80">
        <v>2160</v>
      </c>
      <c r="D107" s="80">
        <v>1000</v>
      </c>
      <c r="E107" s="80">
        <v>235</v>
      </c>
      <c r="F107" s="80">
        <v>280</v>
      </c>
    </row>
    <row r="108" spans="2:6" x14ac:dyDescent="0.2">
      <c r="B108" s="72">
        <v>2020</v>
      </c>
      <c r="C108" s="80">
        <v>2225</v>
      </c>
      <c r="D108" s="80">
        <v>1012</v>
      </c>
      <c r="E108" s="80">
        <v>236</v>
      </c>
      <c r="F108" s="80">
        <v>203</v>
      </c>
    </row>
    <row r="109" spans="2:6" x14ac:dyDescent="0.2">
      <c r="B109" s="72">
        <v>2021</v>
      </c>
      <c r="C109" s="25">
        <v>2285</v>
      </c>
      <c r="D109" s="25">
        <v>955</v>
      </c>
      <c r="E109" s="25">
        <v>254</v>
      </c>
      <c r="F109" s="25">
        <v>227</v>
      </c>
    </row>
    <row r="110" spans="2:6" ht="13.5" thickBot="1" x14ac:dyDescent="0.25">
      <c r="B110" s="139">
        <v>2022</v>
      </c>
      <c r="C110" s="126">
        <v>3161</v>
      </c>
      <c r="D110" s="126">
        <v>1066</v>
      </c>
      <c r="E110" s="126">
        <v>386</v>
      </c>
      <c r="F110" s="126">
        <v>338</v>
      </c>
    </row>
  </sheetData>
  <sortState ref="B33:K52">
    <sortCondition descending="1" ref="C33"/>
  </sortState>
  <mergeCells count="8">
    <mergeCell ref="B4:B5"/>
    <mergeCell ref="C4:E4"/>
    <mergeCell ref="F4:H4"/>
    <mergeCell ref="I4:K4"/>
    <mergeCell ref="B31:B32"/>
    <mergeCell ref="C31:E31"/>
    <mergeCell ref="F31:H31"/>
    <mergeCell ref="I31:K31"/>
  </mergeCells>
  <phoneticPr fontId="29" type="noConversion"/>
  <pageMargins left="0.78740157480314965" right="0.59055118110236227" top="0.78740157480314965" bottom="0.86614173228346458" header="0.51181102362204722" footer="0.35433070866141736"/>
  <pageSetup paperSize="9" scale="65" orientation="portrait" r:id="rId1"/>
  <headerFooter alignWithMargins="0"/>
  <rowBreaks count="1" manualBreakCount="1">
    <brk id="55" max="11" man="1"/>
  </rowBreaks>
  <colBreaks count="1" manualBreakCount="1">
    <brk id="11" max="71"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005078"/>
    <pageSetUpPr autoPageBreaks="0"/>
  </sheetPr>
  <dimension ref="A1:AB162"/>
  <sheetViews>
    <sheetView showGridLines="0" zoomScaleNormal="100" zoomScaleSheetLayoutView="85" workbookViewId="0">
      <selection activeCell="J31" sqref="J31"/>
    </sheetView>
  </sheetViews>
  <sheetFormatPr baseColWidth="10" defaultColWidth="10.85546875" defaultRowHeight="12.75" x14ac:dyDescent="0.2"/>
  <cols>
    <col min="1" max="1" width="2.5703125" style="1" customWidth="1"/>
    <col min="2" max="2" width="20.28515625" style="1" customWidth="1"/>
    <col min="3" max="3" width="10.7109375" style="53" customWidth="1"/>
    <col min="4" max="11" width="10.7109375" style="8" customWidth="1"/>
    <col min="12" max="12" width="8.42578125" style="8" customWidth="1"/>
    <col min="13" max="13" width="25.7109375" style="8" bestFit="1" customWidth="1"/>
    <col min="14" max="17" width="8.42578125" style="8" customWidth="1"/>
    <col min="18" max="26" width="6" style="8" customWidth="1"/>
    <col min="27" max="16384" width="10.85546875" style="1"/>
  </cols>
  <sheetData>
    <row r="1" spans="1:28" ht="15.75" x14ac:dyDescent="0.25">
      <c r="A1" s="6" t="str">
        <f>Inhaltsverzeichnis!B37&amp; " " &amp;Inhaltsverzeichnis!D37</f>
        <v>Tabelle 12: Wanderungsbilanz nach den wichtigsten Herkunft- und Wegzugsländern, 2022</v>
      </c>
    </row>
    <row r="4" spans="1:28" s="81" customFormat="1" x14ac:dyDescent="0.2">
      <c r="A4" s="51"/>
      <c r="B4" s="225" t="s">
        <v>255</v>
      </c>
      <c r="C4" s="223" t="s">
        <v>210</v>
      </c>
      <c r="D4" s="223"/>
      <c r="E4" s="223"/>
      <c r="F4" s="223" t="s">
        <v>382</v>
      </c>
      <c r="G4" s="223"/>
      <c r="H4" s="223"/>
      <c r="I4" s="223" t="s">
        <v>383</v>
      </c>
      <c r="J4" s="223"/>
      <c r="K4" s="223"/>
      <c r="L4" s="51"/>
      <c r="M4" s="51"/>
      <c r="N4" s="51"/>
      <c r="O4" s="51"/>
      <c r="P4" s="51"/>
      <c r="Q4" s="51"/>
      <c r="R4" s="51"/>
      <c r="S4" s="51"/>
      <c r="T4" s="51"/>
      <c r="U4" s="51"/>
      <c r="V4" s="51"/>
      <c r="W4" s="51"/>
      <c r="X4" s="51"/>
      <c r="Y4" s="51"/>
      <c r="Z4" s="51"/>
      <c r="AA4" s="51"/>
      <c r="AB4" s="51"/>
    </row>
    <row r="5" spans="1:28" s="81" customFormat="1" x14ac:dyDescent="0.2">
      <c r="A5" s="51"/>
      <c r="B5" s="225"/>
      <c r="C5" s="35" t="s">
        <v>61</v>
      </c>
      <c r="D5" s="35" t="s">
        <v>213</v>
      </c>
      <c r="E5" s="35" t="s">
        <v>214</v>
      </c>
      <c r="F5" s="35" t="s">
        <v>61</v>
      </c>
      <c r="G5" s="35" t="s">
        <v>213</v>
      </c>
      <c r="H5" s="35" t="s">
        <v>214</v>
      </c>
      <c r="I5" s="35" t="s">
        <v>61</v>
      </c>
      <c r="J5" s="35" t="s">
        <v>213</v>
      </c>
      <c r="K5" s="35" t="s">
        <v>214</v>
      </c>
      <c r="L5" s="51"/>
      <c r="M5" s="51"/>
      <c r="N5" s="51"/>
      <c r="O5" s="51"/>
      <c r="P5" s="51"/>
      <c r="Q5" s="51"/>
      <c r="R5" s="51"/>
      <c r="S5" s="51"/>
      <c r="T5" s="51"/>
      <c r="U5" s="51"/>
      <c r="V5" s="51"/>
      <c r="W5" s="51"/>
      <c r="X5" s="51"/>
      <c r="Y5" s="51"/>
      <c r="Z5" s="51"/>
      <c r="AA5" s="51"/>
      <c r="AB5" s="51"/>
    </row>
    <row r="6" spans="1:28" s="13" customFormat="1" x14ac:dyDescent="0.2">
      <c r="A6" s="1"/>
      <c r="B6" s="2" t="s">
        <v>256</v>
      </c>
      <c r="C6" s="158">
        <v>1816</v>
      </c>
      <c r="D6" s="158">
        <v>998</v>
      </c>
      <c r="E6" s="158">
        <v>818</v>
      </c>
      <c r="F6" s="158">
        <v>-39</v>
      </c>
      <c r="G6" s="158">
        <v>-21</v>
      </c>
      <c r="H6" s="158">
        <v>-18</v>
      </c>
      <c r="I6" s="158">
        <v>1855</v>
      </c>
      <c r="J6" s="158">
        <v>1019</v>
      </c>
      <c r="K6" s="158">
        <v>836</v>
      </c>
      <c r="L6" s="1"/>
      <c r="W6" s="1"/>
      <c r="X6" s="1"/>
      <c r="Y6" s="1"/>
      <c r="Z6" s="1"/>
      <c r="AA6" s="1"/>
      <c r="AB6" s="1"/>
    </row>
    <row r="7" spans="1:28" s="13" customFormat="1" x14ac:dyDescent="0.2">
      <c r="A7" s="1"/>
      <c r="B7" s="2" t="s">
        <v>258</v>
      </c>
      <c r="C7" s="158">
        <v>588</v>
      </c>
      <c r="D7" s="158">
        <v>361</v>
      </c>
      <c r="E7" s="158">
        <v>227</v>
      </c>
      <c r="F7" s="158">
        <v>-35</v>
      </c>
      <c r="G7" s="158">
        <v>-9</v>
      </c>
      <c r="H7" s="158">
        <v>-26</v>
      </c>
      <c r="I7" s="158">
        <v>623</v>
      </c>
      <c r="J7" s="158">
        <v>370</v>
      </c>
      <c r="K7" s="158">
        <v>253</v>
      </c>
      <c r="L7" s="1"/>
      <c r="W7" s="1"/>
      <c r="X7" s="1"/>
      <c r="Y7" s="1"/>
      <c r="Z7" s="1"/>
      <c r="AA7" s="1"/>
      <c r="AB7" s="1"/>
    </row>
    <row r="8" spans="1:28" s="13" customFormat="1" x14ac:dyDescent="0.2">
      <c r="A8" s="1"/>
      <c r="B8" s="2" t="s">
        <v>259</v>
      </c>
      <c r="C8" s="158">
        <v>526</v>
      </c>
      <c r="D8" s="158">
        <v>361</v>
      </c>
      <c r="E8" s="158">
        <v>165</v>
      </c>
      <c r="F8" s="158">
        <v>-1</v>
      </c>
      <c r="G8" s="158">
        <v>0</v>
      </c>
      <c r="H8" s="158">
        <v>-1</v>
      </c>
      <c r="I8" s="158">
        <v>527</v>
      </c>
      <c r="J8" s="158">
        <v>361</v>
      </c>
      <c r="K8" s="158">
        <v>166</v>
      </c>
      <c r="L8" s="1"/>
      <c r="W8" s="1"/>
      <c r="X8" s="1"/>
      <c r="Y8" s="1"/>
      <c r="Z8" s="1"/>
      <c r="AA8" s="1"/>
      <c r="AB8" s="1"/>
    </row>
    <row r="9" spans="1:28" s="13" customFormat="1" x14ac:dyDescent="0.2">
      <c r="A9" s="1"/>
      <c r="B9" s="2" t="s">
        <v>352</v>
      </c>
      <c r="C9" s="158">
        <v>368</v>
      </c>
      <c r="D9" s="158">
        <v>275</v>
      </c>
      <c r="E9" s="158">
        <v>93</v>
      </c>
      <c r="F9" s="158">
        <v>-5</v>
      </c>
      <c r="G9" s="158">
        <v>-3</v>
      </c>
      <c r="H9" s="158">
        <v>-2</v>
      </c>
      <c r="I9" s="158">
        <v>373</v>
      </c>
      <c r="J9" s="158">
        <v>278</v>
      </c>
      <c r="K9" s="158">
        <v>95</v>
      </c>
      <c r="L9" s="1"/>
      <c r="W9" s="1"/>
      <c r="X9" s="1"/>
      <c r="Y9" s="1"/>
      <c r="Z9" s="1"/>
      <c r="AA9" s="1"/>
      <c r="AB9" s="1"/>
    </row>
    <row r="10" spans="1:28" s="13" customFormat="1" x14ac:dyDescent="0.2">
      <c r="A10" s="1"/>
      <c r="B10" s="2" t="s">
        <v>391</v>
      </c>
      <c r="C10" s="158">
        <v>308</v>
      </c>
      <c r="D10" s="158">
        <v>146</v>
      </c>
      <c r="E10" s="158">
        <v>162</v>
      </c>
      <c r="F10" s="158">
        <v>1</v>
      </c>
      <c r="G10" s="158">
        <v>-3</v>
      </c>
      <c r="H10" s="158">
        <v>4</v>
      </c>
      <c r="I10" s="158">
        <v>307</v>
      </c>
      <c r="J10" s="158">
        <v>149</v>
      </c>
      <c r="K10" s="158">
        <v>158</v>
      </c>
      <c r="L10" s="1"/>
      <c r="W10" s="1"/>
      <c r="X10" s="1"/>
      <c r="Y10" s="1"/>
      <c r="Z10" s="1"/>
      <c r="AA10" s="1"/>
      <c r="AB10" s="1"/>
    </row>
    <row r="11" spans="1:28" s="13" customFormat="1" x14ac:dyDescent="0.2">
      <c r="A11" s="1"/>
      <c r="B11" s="2" t="s">
        <v>378</v>
      </c>
      <c r="C11" s="158">
        <v>205</v>
      </c>
      <c r="D11" s="158">
        <v>143</v>
      </c>
      <c r="E11" s="158">
        <v>62</v>
      </c>
      <c r="F11" s="158">
        <v>-17</v>
      </c>
      <c r="G11" s="158">
        <v>-9</v>
      </c>
      <c r="H11" s="158">
        <v>-8</v>
      </c>
      <c r="I11" s="158">
        <v>222</v>
      </c>
      <c r="J11" s="158">
        <v>152</v>
      </c>
      <c r="K11" s="158">
        <v>70</v>
      </c>
      <c r="L11" s="1"/>
      <c r="W11" s="1"/>
      <c r="X11" s="1"/>
      <c r="Y11" s="1"/>
      <c r="Z11" s="1"/>
      <c r="AA11" s="1"/>
      <c r="AB11" s="1"/>
    </row>
    <row r="12" spans="1:28" s="13" customFormat="1" x14ac:dyDescent="0.2">
      <c r="A12" s="1"/>
      <c r="B12" s="30" t="s">
        <v>262</v>
      </c>
      <c r="C12" s="158">
        <v>199</v>
      </c>
      <c r="D12" s="158">
        <v>119</v>
      </c>
      <c r="E12" s="158">
        <v>80</v>
      </c>
      <c r="F12" s="158">
        <v>-12</v>
      </c>
      <c r="G12" s="158">
        <v>0</v>
      </c>
      <c r="H12" s="158">
        <v>-12</v>
      </c>
      <c r="I12" s="158">
        <v>211</v>
      </c>
      <c r="J12" s="158">
        <v>119</v>
      </c>
      <c r="K12" s="158">
        <v>92</v>
      </c>
      <c r="L12" s="1"/>
      <c r="W12" s="1"/>
      <c r="X12" s="1"/>
      <c r="Y12" s="1"/>
      <c r="Z12" s="1"/>
      <c r="AA12" s="1"/>
      <c r="AB12" s="1"/>
    </row>
    <row r="13" spans="1:28" s="13" customFormat="1" x14ac:dyDescent="0.2">
      <c r="A13" s="1"/>
      <c r="B13" s="2" t="s">
        <v>401</v>
      </c>
      <c r="C13" s="158">
        <v>157</v>
      </c>
      <c r="D13" s="158">
        <v>49</v>
      </c>
      <c r="E13" s="158">
        <v>108</v>
      </c>
      <c r="F13" s="158">
        <v>5</v>
      </c>
      <c r="G13" s="158">
        <v>3</v>
      </c>
      <c r="H13" s="158">
        <v>2</v>
      </c>
      <c r="I13" s="158">
        <v>152</v>
      </c>
      <c r="J13" s="158">
        <v>46</v>
      </c>
      <c r="K13" s="158">
        <v>106</v>
      </c>
      <c r="L13" s="1"/>
      <c r="W13" s="1"/>
      <c r="X13" s="1"/>
      <c r="Y13" s="1"/>
      <c r="Z13" s="1"/>
      <c r="AA13" s="1"/>
      <c r="AB13" s="1"/>
    </row>
    <row r="14" spans="1:28" s="13" customFormat="1" x14ac:dyDescent="0.2">
      <c r="A14" s="1"/>
      <c r="B14" s="2" t="s">
        <v>263</v>
      </c>
      <c r="C14" s="158">
        <v>150</v>
      </c>
      <c r="D14" s="158">
        <v>90</v>
      </c>
      <c r="E14" s="158">
        <v>60</v>
      </c>
      <c r="F14" s="158">
        <v>-18</v>
      </c>
      <c r="G14" s="158">
        <v>-10</v>
      </c>
      <c r="H14" s="158">
        <v>-8</v>
      </c>
      <c r="I14" s="158">
        <v>168</v>
      </c>
      <c r="J14" s="158">
        <v>100</v>
      </c>
      <c r="K14" s="158">
        <v>68</v>
      </c>
      <c r="L14" s="1"/>
      <c r="W14" s="1"/>
      <c r="X14" s="1"/>
      <c r="Y14" s="1"/>
      <c r="Z14" s="1"/>
      <c r="AA14" s="1"/>
      <c r="AB14" s="1"/>
    </row>
    <row r="15" spans="1:28" s="13" customFormat="1" x14ac:dyDescent="0.2">
      <c r="A15" s="1"/>
      <c r="B15" s="2" t="s">
        <v>274</v>
      </c>
      <c r="C15" s="158">
        <v>136</v>
      </c>
      <c r="D15" s="158">
        <v>75</v>
      </c>
      <c r="E15" s="158">
        <v>61</v>
      </c>
      <c r="F15" s="158">
        <v>7</v>
      </c>
      <c r="G15" s="158">
        <v>7</v>
      </c>
      <c r="H15" s="158">
        <v>0</v>
      </c>
      <c r="I15" s="158">
        <v>129</v>
      </c>
      <c r="J15" s="158">
        <v>68</v>
      </c>
      <c r="K15" s="158">
        <v>61</v>
      </c>
      <c r="L15" s="1"/>
      <c r="W15" s="1"/>
      <c r="X15" s="1"/>
      <c r="Y15" s="1"/>
      <c r="Z15" s="1"/>
      <c r="AA15" s="1"/>
      <c r="AB15" s="1"/>
    </row>
    <row r="16" spans="1:28" s="13" customFormat="1" x14ac:dyDescent="0.2">
      <c r="A16" s="1"/>
      <c r="B16" s="2" t="s">
        <v>394</v>
      </c>
      <c r="C16" s="158">
        <v>129</v>
      </c>
      <c r="D16" s="158">
        <v>88</v>
      </c>
      <c r="E16" s="158">
        <v>41</v>
      </c>
      <c r="F16" s="158">
        <v>-2</v>
      </c>
      <c r="G16" s="158">
        <v>-1</v>
      </c>
      <c r="H16" s="158">
        <v>-1</v>
      </c>
      <c r="I16" s="158">
        <v>131</v>
      </c>
      <c r="J16" s="158">
        <v>89</v>
      </c>
      <c r="K16" s="158">
        <v>42</v>
      </c>
      <c r="L16" s="1"/>
      <c r="W16" s="1"/>
      <c r="X16" s="1"/>
      <c r="Y16" s="1"/>
      <c r="Z16" s="1"/>
      <c r="AA16" s="1"/>
      <c r="AB16" s="1"/>
    </row>
    <row r="17" spans="1:28" s="13" customFormat="1" x14ac:dyDescent="0.2">
      <c r="A17" s="1"/>
      <c r="B17" s="2" t="s">
        <v>260</v>
      </c>
      <c r="C17" s="158">
        <v>128</v>
      </c>
      <c r="D17" s="158">
        <v>72</v>
      </c>
      <c r="E17" s="158">
        <v>56</v>
      </c>
      <c r="F17" s="158">
        <v>-40</v>
      </c>
      <c r="G17" s="158">
        <v>-20</v>
      </c>
      <c r="H17" s="158">
        <v>-20</v>
      </c>
      <c r="I17" s="158">
        <v>168</v>
      </c>
      <c r="J17" s="158">
        <v>92</v>
      </c>
      <c r="K17" s="158">
        <v>76</v>
      </c>
      <c r="L17" s="1"/>
      <c r="W17" s="1"/>
      <c r="X17" s="1"/>
      <c r="Y17" s="1"/>
      <c r="Z17" s="1"/>
      <c r="AA17" s="1"/>
      <c r="AB17" s="1"/>
    </row>
    <row r="18" spans="1:28" s="13" customFormat="1" ht="14.25" x14ac:dyDescent="0.2">
      <c r="A18" s="1"/>
      <c r="B18" s="73" t="s">
        <v>405</v>
      </c>
      <c r="C18" s="158">
        <v>101</v>
      </c>
      <c r="D18" s="158">
        <v>24</v>
      </c>
      <c r="E18" s="158">
        <v>77</v>
      </c>
      <c r="F18" s="158">
        <v>-37</v>
      </c>
      <c r="G18" s="158">
        <v>-20</v>
      </c>
      <c r="H18" s="158">
        <v>-17</v>
      </c>
      <c r="I18" s="158">
        <v>138</v>
      </c>
      <c r="J18" s="158">
        <v>44</v>
      </c>
      <c r="K18" s="158">
        <v>94</v>
      </c>
      <c r="L18" s="1"/>
      <c r="W18" s="1"/>
      <c r="X18" s="1"/>
      <c r="Y18" s="1"/>
      <c r="Z18" s="1"/>
      <c r="AA18" s="1"/>
      <c r="AB18" s="1"/>
    </row>
    <row r="19" spans="1:28" s="13" customFormat="1" x14ac:dyDescent="0.2">
      <c r="A19" s="1"/>
      <c r="B19" s="2" t="s">
        <v>396</v>
      </c>
      <c r="C19" s="158">
        <v>49</v>
      </c>
      <c r="D19" s="158">
        <v>28</v>
      </c>
      <c r="E19" s="158">
        <v>21</v>
      </c>
      <c r="F19" s="158">
        <v>8</v>
      </c>
      <c r="G19" s="158">
        <v>1</v>
      </c>
      <c r="H19" s="158">
        <v>7</v>
      </c>
      <c r="I19" s="158">
        <v>41</v>
      </c>
      <c r="J19" s="158">
        <v>27</v>
      </c>
      <c r="K19" s="158">
        <v>14</v>
      </c>
      <c r="L19" s="1"/>
      <c r="W19" s="1"/>
      <c r="X19" s="1"/>
      <c r="Y19" s="1"/>
      <c r="Z19" s="1"/>
      <c r="AA19" s="1"/>
      <c r="AB19" s="1"/>
    </row>
    <row r="20" spans="1:28" s="13" customFormat="1" x14ac:dyDescent="0.2">
      <c r="A20" s="1"/>
      <c r="B20" s="2" t="s">
        <v>356</v>
      </c>
      <c r="C20" s="158">
        <v>48</v>
      </c>
      <c r="D20" s="158">
        <v>16</v>
      </c>
      <c r="E20" s="158">
        <v>32</v>
      </c>
      <c r="F20" s="158">
        <v>5</v>
      </c>
      <c r="G20" s="158">
        <v>3</v>
      </c>
      <c r="H20" s="158">
        <v>2</v>
      </c>
      <c r="I20" s="158">
        <v>43</v>
      </c>
      <c r="J20" s="158">
        <v>13</v>
      </c>
      <c r="K20" s="158">
        <v>30</v>
      </c>
      <c r="L20" s="1"/>
      <c r="W20" s="1"/>
      <c r="X20" s="1"/>
      <c r="Y20" s="1"/>
      <c r="Z20" s="1"/>
      <c r="AA20" s="1"/>
      <c r="AB20" s="1"/>
    </row>
    <row r="21" spans="1:28" s="13" customFormat="1" x14ac:dyDescent="0.2">
      <c r="A21" s="1"/>
      <c r="B21" s="2" t="s">
        <v>261</v>
      </c>
      <c r="C21" s="158">
        <v>37</v>
      </c>
      <c r="D21" s="158">
        <v>36</v>
      </c>
      <c r="E21" s="158">
        <v>1</v>
      </c>
      <c r="F21" s="158">
        <v>-8</v>
      </c>
      <c r="G21" s="158">
        <v>-7</v>
      </c>
      <c r="H21" s="158">
        <v>-1</v>
      </c>
      <c r="I21" s="158">
        <v>45</v>
      </c>
      <c r="J21" s="158">
        <v>43</v>
      </c>
      <c r="K21" s="158">
        <v>2</v>
      </c>
      <c r="L21" s="1"/>
      <c r="W21" s="1"/>
      <c r="X21" s="1"/>
      <c r="Y21" s="1"/>
      <c r="Z21" s="1"/>
      <c r="AA21" s="1"/>
      <c r="AB21" s="1"/>
    </row>
    <row r="22" spans="1:28" s="13" customFormat="1" x14ac:dyDescent="0.2">
      <c r="A22" s="1"/>
      <c r="B22" s="2" t="s">
        <v>373</v>
      </c>
      <c r="C22" s="158">
        <v>36</v>
      </c>
      <c r="D22" s="158">
        <v>25</v>
      </c>
      <c r="E22" s="158">
        <v>11</v>
      </c>
      <c r="F22" s="158">
        <v>-5</v>
      </c>
      <c r="G22" s="158">
        <v>-3</v>
      </c>
      <c r="H22" s="158">
        <v>-2</v>
      </c>
      <c r="I22" s="158">
        <v>41</v>
      </c>
      <c r="J22" s="158">
        <v>28</v>
      </c>
      <c r="K22" s="158">
        <v>13</v>
      </c>
      <c r="L22" s="1"/>
      <c r="W22" s="1"/>
      <c r="X22" s="1"/>
      <c r="Y22" s="1"/>
      <c r="Z22" s="1"/>
      <c r="AA22" s="1"/>
      <c r="AB22" s="1"/>
    </row>
    <row r="23" spans="1:28" s="13" customFormat="1" x14ac:dyDescent="0.2">
      <c r="A23" s="1"/>
      <c r="B23" s="2" t="s">
        <v>450</v>
      </c>
      <c r="C23" s="158">
        <v>36</v>
      </c>
      <c r="D23" s="158">
        <v>15</v>
      </c>
      <c r="E23" s="158">
        <v>21</v>
      </c>
      <c r="F23" s="158">
        <v>-3</v>
      </c>
      <c r="G23" s="158">
        <v>1</v>
      </c>
      <c r="H23" s="158">
        <v>-4</v>
      </c>
      <c r="I23" s="158">
        <v>39</v>
      </c>
      <c r="J23" s="158">
        <v>14</v>
      </c>
      <c r="K23" s="158">
        <v>25</v>
      </c>
      <c r="L23" s="1"/>
      <c r="W23" s="1"/>
      <c r="X23" s="1"/>
      <c r="Y23" s="1"/>
      <c r="Z23" s="1"/>
      <c r="AA23" s="1"/>
      <c r="AB23" s="1"/>
    </row>
    <row r="24" spans="1:28" s="13" customFormat="1" x14ac:dyDescent="0.2">
      <c r="A24" s="1"/>
      <c r="B24" s="2" t="s">
        <v>451</v>
      </c>
      <c r="C24" s="158">
        <v>34</v>
      </c>
      <c r="D24" s="158">
        <v>26</v>
      </c>
      <c r="E24" s="158">
        <v>8</v>
      </c>
      <c r="F24" s="158">
        <v>2</v>
      </c>
      <c r="G24" s="158">
        <v>0</v>
      </c>
      <c r="H24" s="158">
        <v>2</v>
      </c>
      <c r="I24" s="158">
        <v>32</v>
      </c>
      <c r="J24" s="158">
        <v>26</v>
      </c>
      <c r="K24" s="158">
        <v>6</v>
      </c>
      <c r="L24" s="1"/>
      <c r="W24" s="1"/>
      <c r="X24" s="1"/>
      <c r="Y24" s="1"/>
      <c r="Z24" s="1"/>
      <c r="AA24" s="1"/>
      <c r="AB24" s="1"/>
    </row>
    <row r="25" spans="1:28" s="13" customFormat="1" ht="13.5" thickBot="1" x14ac:dyDescent="0.25">
      <c r="A25" s="1"/>
      <c r="B25" s="134" t="s">
        <v>402</v>
      </c>
      <c r="C25" s="126">
        <v>30</v>
      </c>
      <c r="D25" s="126">
        <v>13</v>
      </c>
      <c r="E25" s="126">
        <v>17</v>
      </c>
      <c r="F25" s="126">
        <v>11</v>
      </c>
      <c r="G25" s="126">
        <v>7</v>
      </c>
      <c r="H25" s="126">
        <v>4</v>
      </c>
      <c r="I25" s="126">
        <v>19</v>
      </c>
      <c r="J25" s="126">
        <v>6</v>
      </c>
      <c r="K25" s="126">
        <v>13</v>
      </c>
      <c r="L25" s="1"/>
      <c r="W25" s="1"/>
      <c r="X25" s="1"/>
      <c r="Y25" s="1"/>
      <c r="Z25" s="1"/>
      <c r="AA25" s="1"/>
      <c r="AB25" s="1"/>
    </row>
    <row r="26" spans="1:28" s="13" customFormat="1" ht="8.1" customHeight="1" x14ac:dyDescent="0.2">
      <c r="A26" s="1"/>
      <c r="B26" s="1"/>
      <c r="C26" s="72"/>
      <c r="D26" s="72"/>
      <c r="E26" s="72"/>
      <c r="F26" s="72"/>
      <c r="G26" s="72"/>
      <c r="H26" s="72"/>
      <c r="I26" s="72"/>
      <c r="J26" s="72"/>
      <c r="K26" s="72"/>
      <c r="L26" s="1"/>
      <c r="M26" s="23"/>
      <c r="N26" s="23"/>
      <c r="O26" s="23"/>
      <c r="P26" s="1"/>
      <c r="Q26" s="1"/>
      <c r="R26" s="1"/>
      <c r="S26" s="1"/>
      <c r="T26" s="1"/>
      <c r="U26" s="1"/>
      <c r="V26" s="1"/>
      <c r="W26" s="1"/>
      <c r="X26" s="1"/>
      <c r="Y26" s="1"/>
      <c r="Z26" s="1"/>
      <c r="AA26" s="1"/>
      <c r="AB26" s="1"/>
    </row>
    <row r="27" spans="1:28" s="13" customFormat="1" x14ac:dyDescent="0.2">
      <c r="A27" s="1"/>
      <c r="B27" s="57" t="s">
        <v>406</v>
      </c>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s="13" customForma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s="13" customForma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s="13" customForma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s="13" customForma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s="13" customForma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s="13" customForma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s="13" customForma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s="13" customFormat="1" x14ac:dyDescent="0.2">
      <c r="A35" s="1"/>
      <c r="G35" s="1"/>
      <c r="H35" s="1"/>
      <c r="I35" s="1"/>
      <c r="J35" s="1"/>
      <c r="K35" s="1"/>
      <c r="L35" s="1"/>
      <c r="M35" s="1"/>
      <c r="N35" s="1"/>
      <c r="O35" s="1"/>
      <c r="P35" s="1"/>
      <c r="Q35" s="1"/>
      <c r="R35" s="1"/>
      <c r="S35" s="1"/>
      <c r="T35" s="1"/>
      <c r="U35" s="1"/>
      <c r="V35" s="1"/>
      <c r="W35" s="1"/>
      <c r="X35" s="1"/>
      <c r="Y35" s="1"/>
      <c r="Z35" s="1"/>
      <c r="AA35" s="1"/>
      <c r="AB35" s="1"/>
    </row>
    <row r="36" spans="1:28" x14ac:dyDescent="0.2">
      <c r="G36" s="1"/>
      <c r="H36" s="1"/>
      <c r="I36" s="1"/>
      <c r="J36" s="1"/>
      <c r="K36" s="1"/>
      <c r="L36" s="1"/>
      <c r="M36" s="1"/>
      <c r="N36" s="1"/>
      <c r="O36" s="1"/>
      <c r="P36" s="1"/>
      <c r="Q36" s="1"/>
      <c r="R36" s="1"/>
      <c r="S36" s="1"/>
      <c r="T36" s="1"/>
      <c r="U36" s="1"/>
      <c r="V36" s="1"/>
      <c r="W36" s="1"/>
      <c r="X36" s="1"/>
      <c r="Y36" s="1"/>
      <c r="Z36" s="1"/>
    </row>
    <row r="37" spans="1:28" x14ac:dyDescent="0.2">
      <c r="G37" s="1"/>
      <c r="H37" s="1"/>
      <c r="I37" s="1"/>
      <c r="J37" s="1"/>
      <c r="K37" s="1"/>
      <c r="L37" s="1"/>
      <c r="M37" s="1"/>
      <c r="N37" s="1"/>
      <c r="O37" s="1"/>
      <c r="P37" s="1"/>
      <c r="Q37" s="1"/>
      <c r="R37" s="1"/>
      <c r="S37" s="1"/>
      <c r="T37" s="1"/>
      <c r="U37" s="1"/>
      <c r="V37" s="1"/>
      <c r="W37" s="1"/>
      <c r="X37" s="1"/>
      <c r="Y37" s="1"/>
      <c r="Z37" s="1"/>
    </row>
    <row r="38" spans="1:28" x14ac:dyDescent="0.2">
      <c r="G38" s="1"/>
      <c r="H38" s="1"/>
      <c r="I38" s="1"/>
      <c r="J38" s="1"/>
      <c r="K38" s="1"/>
      <c r="L38" s="1"/>
      <c r="M38" s="1"/>
      <c r="N38" s="1"/>
      <c r="O38" s="1"/>
      <c r="P38" s="1"/>
      <c r="Q38" s="1"/>
      <c r="R38" s="1"/>
      <c r="S38" s="1"/>
      <c r="T38" s="1"/>
      <c r="U38" s="1"/>
      <c r="V38" s="1"/>
      <c r="W38" s="1"/>
      <c r="X38" s="1"/>
      <c r="Y38" s="1"/>
      <c r="Z38" s="1"/>
    </row>
    <row r="39" spans="1:28" x14ac:dyDescent="0.2">
      <c r="G39" s="1"/>
      <c r="H39" s="1"/>
      <c r="I39" s="1"/>
      <c r="J39" s="1"/>
      <c r="K39" s="1"/>
      <c r="L39" s="1"/>
      <c r="M39" s="1"/>
      <c r="N39" s="1"/>
      <c r="O39" s="1"/>
      <c r="P39" s="1"/>
      <c r="Q39" s="1"/>
      <c r="R39" s="1"/>
      <c r="S39" s="1"/>
      <c r="T39" s="1"/>
      <c r="U39" s="1"/>
      <c r="V39" s="1"/>
      <c r="W39" s="1"/>
      <c r="X39" s="1"/>
      <c r="Y39" s="1"/>
      <c r="Z39" s="1"/>
    </row>
    <row r="40" spans="1:28" x14ac:dyDescent="0.2">
      <c r="G40" s="1"/>
      <c r="H40" s="1"/>
      <c r="I40" s="1"/>
      <c r="J40" s="1"/>
      <c r="K40" s="1"/>
      <c r="L40" s="1"/>
      <c r="M40" s="1"/>
      <c r="N40" s="1"/>
      <c r="O40" s="1"/>
      <c r="P40" s="1"/>
      <c r="Q40" s="1"/>
      <c r="R40" s="1"/>
      <c r="S40" s="1"/>
      <c r="T40" s="1"/>
      <c r="U40" s="1"/>
      <c r="V40" s="1"/>
      <c r="W40" s="1"/>
      <c r="X40" s="1"/>
      <c r="Y40" s="1"/>
      <c r="Z40" s="1"/>
    </row>
    <row r="41" spans="1:28" x14ac:dyDescent="0.2">
      <c r="G41" s="1"/>
      <c r="H41" s="1"/>
      <c r="I41" s="1"/>
      <c r="J41" s="1"/>
      <c r="K41" s="1"/>
      <c r="L41" s="1"/>
      <c r="M41" s="1"/>
      <c r="N41" s="1"/>
      <c r="O41" s="1"/>
      <c r="P41" s="1"/>
      <c r="Q41" s="1"/>
      <c r="R41" s="1"/>
      <c r="S41" s="1"/>
      <c r="T41" s="1"/>
      <c r="U41" s="1"/>
      <c r="V41" s="1"/>
      <c r="W41" s="1"/>
      <c r="X41" s="1"/>
      <c r="Y41" s="1"/>
      <c r="Z41" s="1"/>
    </row>
    <row r="42" spans="1:28" x14ac:dyDescent="0.2">
      <c r="G42" s="1"/>
      <c r="H42" s="1"/>
      <c r="I42" s="1"/>
      <c r="J42" s="1"/>
      <c r="K42" s="1"/>
      <c r="L42" s="1"/>
      <c r="M42" s="1"/>
      <c r="N42" s="1"/>
      <c r="O42" s="1"/>
      <c r="P42" s="1"/>
      <c r="Q42" s="1"/>
      <c r="R42" s="1"/>
      <c r="S42" s="1"/>
      <c r="T42" s="1"/>
      <c r="U42" s="1"/>
      <c r="V42" s="1"/>
      <c r="W42" s="1"/>
      <c r="X42" s="1"/>
      <c r="Y42" s="1"/>
      <c r="Z42" s="1"/>
    </row>
    <row r="43" spans="1:28" x14ac:dyDescent="0.2">
      <c r="G43" s="1"/>
      <c r="H43" s="1"/>
      <c r="I43" s="1"/>
      <c r="J43" s="1"/>
      <c r="K43" s="1"/>
      <c r="L43" s="1"/>
      <c r="M43" s="1"/>
      <c r="N43" s="1"/>
      <c r="O43" s="1"/>
      <c r="P43" s="1"/>
      <c r="Q43" s="1"/>
      <c r="R43" s="1"/>
      <c r="S43" s="1"/>
      <c r="T43" s="1"/>
      <c r="U43" s="1"/>
      <c r="V43" s="1"/>
      <c r="W43" s="1"/>
      <c r="X43" s="1"/>
      <c r="Y43" s="1"/>
      <c r="Z43" s="1"/>
    </row>
    <row r="44" spans="1:28" x14ac:dyDescent="0.2">
      <c r="G44" s="1"/>
      <c r="H44" s="1"/>
      <c r="I44" s="1"/>
      <c r="J44" s="1"/>
      <c r="K44" s="1"/>
      <c r="L44" s="1"/>
      <c r="M44" s="1"/>
      <c r="N44" s="1"/>
      <c r="O44" s="1"/>
      <c r="P44" s="1"/>
      <c r="Q44" s="1"/>
      <c r="R44" s="1"/>
      <c r="S44" s="1"/>
      <c r="T44" s="1"/>
      <c r="U44" s="1"/>
      <c r="V44" s="1"/>
      <c r="W44" s="1"/>
      <c r="X44" s="1"/>
      <c r="Y44" s="1"/>
      <c r="Z44" s="1"/>
    </row>
    <row r="45" spans="1:28" x14ac:dyDescent="0.2">
      <c r="G45" s="1"/>
      <c r="H45" s="1"/>
      <c r="I45" s="1"/>
      <c r="J45" s="1"/>
      <c r="K45" s="1"/>
      <c r="L45" s="1"/>
      <c r="M45" s="1"/>
      <c r="N45" s="1"/>
      <c r="O45" s="1"/>
      <c r="P45" s="1"/>
      <c r="Q45" s="1"/>
      <c r="R45" s="1"/>
      <c r="S45" s="1"/>
      <c r="T45" s="1"/>
      <c r="U45" s="1"/>
      <c r="V45" s="1"/>
      <c r="W45" s="1"/>
      <c r="X45" s="1"/>
      <c r="Y45" s="1"/>
      <c r="Z45" s="1"/>
    </row>
    <row r="46" spans="1:28" x14ac:dyDescent="0.2">
      <c r="G46" s="1"/>
      <c r="H46" s="1"/>
      <c r="I46" s="1"/>
      <c r="J46" s="1"/>
      <c r="K46" s="1"/>
      <c r="L46" s="1"/>
      <c r="M46" s="1"/>
      <c r="N46" s="1"/>
      <c r="O46" s="1"/>
      <c r="P46" s="1"/>
      <c r="Q46" s="1"/>
      <c r="R46" s="1"/>
      <c r="S46" s="1"/>
      <c r="T46" s="1"/>
      <c r="U46" s="1"/>
      <c r="V46" s="1"/>
      <c r="W46" s="1"/>
      <c r="X46" s="1"/>
      <c r="Y46" s="1"/>
      <c r="Z46" s="1"/>
    </row>
    <row r="47" spans="1:28" x14ac:dyDescent="0.2">
      <c r="G47" s="1"/>
      <c r="H47" s="1"/>
      <c r="I47" s="1"/>
      <c r="J47" s="1"/>
      <c r="K47" s="1"/>
      <c r="L47" s="1"/>
      <c r="M47" s="1"/>
      <c r="N47" s="1"/>
      <c r="O47" s="1"/>
      <c r="P47" s="1"/>
      <c r="Q47" s="1"/>
      <c r="R47" s="1"/>
      <c r="S47" s="1"/>
      <c r="T47" s="1"/>
      <c r="U47" s="1"/>
      <c r="V47" s="1"/>
      <c r="W47" s="1"/>
      <c r="X47" s="1"/>
      <c r="Y47" s="1"/>
      <c r="Z47" s="1"/>
    </row>
    <row r="48" spans="1:28" x14ac:dyDescent="0.2">
      <c r="G48" s="1"/>
      <c r="H48" s="1"/>
      <c r="I48" s="1"/>
      <c r="J48" s="1"/>
      <c r="K48" s="1"/>
      <c r="L48" s="1"/>
      <c r="M48" s="1"/>
      <c r="N48" s="1"/>
      <c r="O48" s="1"/>
      <c r="P48" s="1"/>
      <c r="Q48" s="1"/>
      <c r="R48" s="1"/>
      <c r="S48" s="1"/>
      <c r="T48" s="1"/>
      <c r="U48" s="1"/>
      <c r="V48" s="1"/>
      <c r="W48" s="1"/>
      <c r="X48" s="1"/>
      <c r="Y48" s="1"/>
      <c r="Z48" s="1"/>
    </row>
    <row r="49" spans="7:26" x14ac:dyDescent="0.2">
      <c r="G49" s="1"/>
      <c r="H49" s="1"/>
      <c r="I49" s="1"/>
      <c r="J49" s="1"/>
      <c r="K49" s="1"/>
      <c r="L49" s="1"/>
      <c r="M49" s="1"/>
      <c r="N49" s="1"/>
      <c r="O49" s="1"/>
      <c r="P49" s="1"/>
      <c r="Q49" s="1"/>
      <c r="R49" s="1"/>
      <c r="S49" s="1"/>
      <c r="T49" s="1"/>
      <c r="U49" s="1"/>
      <c r="V49" s="1"/>
      <c r="W49" s="1"/>
      <c r="X49" s="1"/>
      <c r="Y49" s="1"/>
      <c r="Z49" s="1"/>
    </row>
    <row r="50" spans="7:26" x14ac:dyDescent="0.2">
      <c r="G50" s="1"/>
      <c r="H50" s="1"/>
      <c r="I50" s="1"/>
      <c r="J50" s="1"/>
      <c r="K50" s="1"/>
      <c r="L50" s="1"/>
      <c r="M50" s="1"/>
      <c r="N50" s="1"/>
      <c r="O50" s="1"/>
      <c r="P50" s="1"/>
      <c r="Q50" s="1"/>
      <c r="R50" s="1"/>
      <c r="S50" s="1"/>
      <c r="T50" s="1"/>
      <c r="U50" s="1"/>
      <c r="V50" s="1"/>
      <c r="W50" s="1"/>
      <c r="X50" s="1"/>
      <c r="Y50" s="1"/>
      <c r="Z50" s="1"/>
    </row>
    <row r="51" spans="7:26" x14ac:dyDescent="0.2">
      <c r="G51" s="1"/>
      <c r="H51" s="1"/>
      <c r="I51" s="1"/>
      <c r="J51" s="1"/>
      <c r="K51" s="1"/>
      <c r="L51" s="1"/>
      <c r="M51" s="1"/>
      <c r="N51" s="1"/>
      <c r="O51" s="1"/>
      <c r="P51" s="1"/>
      <c r="Q51" s="1"/>
      <c r="R51" s="1"/>
      <c r="S51" s="1"/>
      <c r="T51" s="1"/>
      <c r="U51" s="1"/>
      <c r="V51" s="1"/>
      <c r="W51" s="1"/>
      <c r="X51" s="1"/>
      <c r="Y51" s="1"/>
      <c r="Z51" s="1"/>
    </row>
    <row r="52" spans="7:26" x14ac:dyDescent="0.2">
      <c r="G52" s="1"/>
      <c r="H52" s="1"/>
      <c r="I52" s="1"/>
      <c r="J52" s="1"/>
      <c r="K52" s="1"/>
      <c r="L52" s="1"/>
      <c r="M52" s="1"/>
      <c r="N52" s="1"/>
      <c r="O52" s="1"/>
      <c r="P52" s="1"/>
      <c r="Q52" s="1"/>
      <c r="R52" s="1"/>
      <c r="S52" s="1"/>
      <c r="T52" s="1"/>
      <c r="U52" s="1"/>
      <c r="V52" s="1"/>
      <c r="W52" s="1"/>
      <c r="X52" s="1"/>
      <c r="Y52" s="1"/>
      <c r="Z52" s="1"/>
    </row>
    <row r="53" spans="7:26" x14ac:dyDescent="0.2">
      <c r="G53" s="1"/>
      <c r="H53" s="1"/>
      <c r="I53" s="1"/>
      <c r="J53" s="1"/>
      <c r="K53" s="1"/>
      <c r="L53" s="1"/>
      <c r="M53" s="1"/>
      <c r="N53" s="1"/>
      <c r="O53" s="1"/>
      <c r="P53" s="1"/>
      <c r="Q53" s="1"/>
      <c r="R53" s="1"/>
      <c r="S53" s="1"/>
      <c r="T53" s="1"/>
      <c r="U53" s="1"/>
      <c r="V53" s="1"/>
      <c r="W53" s="1"/>
      <c r="X53" s="1"/>
      <c r="Y53" s="1"/>
      <c r="Z53" s="1"/>
    </row>
    <row r="54" spans="7:26" x14ac:dyDescent="0.2">
      <c r="G54" s="1"/>
      <c r="H54" s="1"/>
      <c r="I54" s="1"/>
      <c r="J54" s="1"/>
      <c r="K54" s="1"/>
      <c r="L54" s="1"/>
      <c r="M54" s="1"/>
      <c r="N54" s="1"/>
      <c r="O54" s="1"/>
      <c r="P54" s="1"/>
      <c r="Q54" s="1"/>
      <c r="R54" s="1"/>
      <c r="S54" s="1"/>
      <c r="T54" s="1"/>
      <c r="U54" s="1"/>
      <c r="V54" s="1"/>
      <c r="W54" s="1"/>
      <c r="X54" s="1"/>
      <c r="Y54" s="1"/>
      <c r="Z54" s="1"/>
    </row>
    <row r="55" spans="7:26" x14ac:dyDescent="0.2">
      <c r="G55" s="1"/>
      <c r="H55" s="1"/>
      <c r="I55" s="1"/>
      <c r="J55" s="1"/>
      <c r="K55" s="1"/>
      <c r="L55" s="1"/>
      <c r="M55" s="1"/>
      <c r="N55" s="1"/>
      <c r="O55" s="1"/>
      <c r="P55" s="1"/>
      <c r="Q55" s="1"/>
      <c r="R55" s="1"/>
      <c r="S55" s="1"/>
      <c r="T55" s="1"/>
      <c r="U55" s="1"/>
      <c r="V55" s="1"/>
      <c r="W55" s="1"/>
      <c r="X55" s="1"/>
      <c r="Y55" s="1"/>
      <c r="Z55" s="1"/>
    </row>
    <row r="56" spans="7:26" x14ac:dyDescent="0.2">
      <c r="G56" s="1"/>
      <c r="H56" s="1"/>
      <c r="I56" s="1"/>
      <c r="J56" s="1"/>
      <c r="K56" s="1"/>
      <c r="L56" s="1"/>
      <c r="M56" s="1"/>
      <c r="N56" s="1"/>
      <c r="O56" s="1"/>
      <c r="P56" s="1"/>
      <c r="Q56" s="1"/>
      <c r="R56" s="1"/>
      <c r="S56" s="1"/>
      <c r="T56" s="1"/>
      <c r="U56" s="1"/>
      <c r="V56" s="1"/>
      <c r="W56" s="1"/>
      <c r="X56" s="1"/>
      <c r="Y56" s="1"/>
      <c r="Z56" s="1"/>
    </row>
    <row r="57" spans="7:26" x14ac:dyDescent="0.2">
      <c r="G57" s="1"/>
      <c r="H57" s="1"/>
      <c r="I57" s="1"/>
      <c r="J57" s="1"/>
      <c r="K57" s="1"/>
      <c r="L57" s="1"/>
      <c r="M57" s="1"/>
      <c r="N57" s="1"/>
      <c r="O57" s="1"/>
      <c r="P57" s="1"/>
      <c r="Q57" s="1"/>
      <c r="R57" s="1"/>
      <c r="S57" s="1"/>
      <c r="T57" s="1"/>
      <c r="U57" s="1"/>
      <c r="V57" s="1"/>
      <c r="W57" s="1"/>
      <c r="X57" s="1"/>
      <c r="Y57" s="1"/>
      <c r="Z57" s="1"/>
    </row>
    <row r="58" spans="7:26" x14ac:dyDescent="0.2">
      <c r="G58" s="1"/>
      <c r="H58" s="1"/>
      <c r="I58" s="1"/>
      <c r="J58" s="1"/>
      <c r="K58" s="1"/>
      <c r="L58" s="1"/>
      <c r="M58" s="1"/>
      <c r="N58" s="1"/>
      <c r="O58" s="1"/>
      <c r="P58" s="1"/>
      <c r="Q58" s="1"/>
      <c r="R58" s="1"/>
      <c r="S58" s="1"/>
      <c r="T58" s="1"/>
      <c r="U58" s="1"/>
      <c r="V58" s="1"/>
      <c r="W58" s="1"/>
      <c r="X58" s="1"/>
      <c r="Y58" s="1"/>
      <c r="Z58" s="1"/>
    </row>
    <row r="59" spans="7:26" x14ac:dyDescent="0.2">
      <c r="G59" s="1"/>
      <c r="H59" s="1"/>
      <c r="I59" s="1"/>
      <c r="J59" s="1"/>
      <c r="K59" s="1"/>
      <c r="L59" s="1"/>
      <c r="M59" s="1"/>
      <c r="N59" s="1"/>
      <c r="O59" s="1"/>
      <c r="P59" s="1"/>
      <c r="Q59" s="1"/>
      <c r="R59" s="1"/>
      <c r="S59" s="1"/>
      <c r="T59" s="1"/>
      <c r="U59" s="1"/>
      <c r="V59" s="1"/>
      <c r="W59" s="1"/>
      <c r="X59" s="1"/>
      <c r="Y59" s="1"/>
      <c r="Z59" s="1"/>
    </row>
    <row r="60" spans="7:26" x14ac:dyDescent="0.2">
      <c r="G60" s="1"/>
      <c r="H60" s="1"/>
      <c r="I60" s="1"/>
      <c r="J60" s="1"/>
      <c r="K60" s="1"/>
      <c r="L60" s="1"/>
      <c r="M60" s="1"/>
      <c r="N60" s="1"/>
      <c r="O60" s="1"/>
      <c r="P60" s="1"/>
      <c r="Q60" s="1"/>
      <c r="R60" s="1"/>
      <c r="S60" s="1"/>
      <c r="T60" s="1"/>
      <c r="U60" s="1"/>
      <c r="V60" s="1"/>
      <c r="W60" s="1"/>
      <c r="X60" s="1"/>
      <c r="Y60" s="1"/>
      <c r="Z60" s="1"/>
    </row>
    <row r="61" spans="7:26" x14ac:dyDescent="0.2">
      <c r="G61" s="1"/>
      <c r="H61" s="1"/>
      <c r="I61" s="1"/>
      <c r="J61" s="1"/>
      <c r="K61" s="1"/>
      <c r="L61" s="1"/>
      <c r="M61" s="1"/>
      <c r="N61" s="1"/>
      <c r="O61" s="1"/>
      <c r="P61" s="1"/>
      <c r="Q61" s="1"/>
      <c r="R61" s="1"/>
      <c r="S61" s="1"/>
      <c r="T61" s="1"/>
      <c r="U61" s="1"/>
      <c r="V61" s="1"/>
      <c r="W61" s="1"/>
      <c r="X61" s="1"/>
      <c r="Y61" s="1"/>
      <c r="Z61" s="1"/>
    </row>
    <row r="62" spans="7:26" x14ac:dyDescent="0.2">
      <c r="G62" s="1"/>
      <c r="H62" s="1"/>
      <c r="I62" s="1"/>
      <c r="J62" s="1"/>
      <c r="K62" s="1"/>
      <c r="L62" s="1"/>
      <c r="M62" s="1"/>
      <c r="N62" s="1"/>
      <c r="O62" s="1"/>
      <c r="P62" s="1"/>
      <c r="Q62" s="1"/>
      <c r="R62" s="1"/>
      <c r="S62" s="1"/>
      <c r="T62" s="1"/>
      <c r="U62" s="1"/>
      <c r="V62" s="1"/>
      <c r="W62" s="1"/>
      <c r="X62" s="1"/>
      <c r="Y62" s="1"/>
      <c r="Z62" s="1"/>
    </row>
    <row r="63" spans="7:26" x14ac:dyDescent="0.2">
      <c r="G63" s="1"/>
      <c r="H63" s="1"/>
      <c r="I63" s="1"/>
      <c r="J63" s="1"/>
      <c r="K63" s="1"/>
      <c r="L63" s="1"/>
      <c r="M63" s="1"/>
      <c r="N63" s="1"/>
      <c r="O63" s="1"/>
      <c r="P63" s="1"/>
      <c r="Q63" s="1"/>
      <c r="R63" s="1"/>
      <c r="S63" s="1"/>
      <c r="T63" s="1"/>
      <c r="U63" s="1"/>
      <c r="V63" s="1"/>
      <c r="W63" s="1"/>
      <c r="X63" s="1"/>
      <c r="Y63" s="1"/>
      <c r="Z63" s="1"/>
    </row>
    <row r="64" spans="7:26" x14ac:dyDescent="0.2">
      <c r="G64" s="1"/>
      <c r="H64" s="1"/>
      <c r="I64" s="1"/>
      <c r="J64" s="1"/>
      <c r="K64" s="1"/>
      <c r="L64" s="1"/>
      <c r="M64" s="1"/>
      <c r="N64" s="1"/>
      <c r="O64" s="1"/>
      <c r="P64" s="1"/>
      <c r="Q64" s="1"/>
      <c r="R64" s="1"/>
      <c r="S64" s="1"/>
      <c r="T64" s="1"/>
      <c r="U64" s="1"/>
      <c r="V64" s="1"/>
      <c r="W64" s="1"/>
      <c r="X64" s="1"/>
      <c r="Y64" s="1"/>
      <c r="Z64" s="1"/>
    </row>
    <row r="65" spans="3:26" x14ac:dyDescent="0.2">
      <c r="G65" s="1"/>
      <c r="H65" s="1"/>
      <c r="I65" s="1"/>
      <c r="J65" s="1"/>
      <c r="K65" s="1"/>
      <c r="L65" s="1"/>
      <c r="M65" s="1"/>
      <c r="N65" s="1"/>
      <c r="O65" s="1"/>
      <c r="P65" s="1"/>
      <c r="Q65" s="1"/>
      <c r="R65" s="1"/>
      <c r="S65" s="1"/>
      <c r="T65" s="1"/>
      <c r="U65" s="1"/>
      <c r="V65" s="1"/>
      <c r="W65" s="1"/>
      <c r="X65" s="1"/>
      <c r="Y65" s="1"/>
      <c r="Z65" s="1"/>
    </row>
    <row r="66" spans="3:26" x14ac:dyDescent="0.2">
      <c r="G66" s="1"/>
      <c r="H66" s="1"/>
      <c r="I66" s="1"/>
      <c r="J66" s="1"/>
      <c r="K66" s="1"/>
      <c r="L66" s="1"/>
      <c r="M66" s="1"/>
      <c r="N66" s="1"/>
      <c r="O66" s="1"/>
      <c r="P66" s="1"/>
      <c r="Q66" s="1"/>
      <c r="R66" s="1"/>
      <c r="S66" s="1"/>
      <c r="T66" s="1"/>
      <c r="U66" s="1"/>
      <c r="V66" s="1"/>
      <c r="W66" s="1"/>
      <c r="X66" s="1"/>
      <c r="Y66" s="1"/>
      <c r="Z66" s="1"/>
    </row>
    <row r="67" spans="3:26" x14ac:dyDescent="0.2">
      <c r="G67" s="1"/>
      <c r="H67" s="1"/>
      <c r="I67" s="1"/>
      <c r="J67" s="1"/>
      <c r="K67" s="1"/>
      <c r="L67" s="1"/>
      <c r="M67" s="1"/>
      <c r="N67" s="1"/>
      <c r="O67" s="1"/>
      <c r="P67" s="1"/>
      <c r="Q67" s="1"/>
      <c r="R67" s="1"/>
      <c r="S67" s="1"/>
      <c r="T67" s="1"/>
      <c r="U67" s="1"/>
      <c r="V67" s="1"/>
      <c r="W67" s="1"/>
      <c r="X67" s="1"/>
      <c r="Y67" s="1"/>
      <c r="Z67" s="1"/>
    </row>
    <row r="68" spans="3:26" x14ac:dyDescent="0.2">
      <c r="G68" s="1"/>
      <c r="H68" s="1"/>
      <c r="I68" s="1"/>
      <c r="J68" s="1"/>
      <c r="K68" s="1"/>
      <c r="L68" s="1"/>
      <c r="M68" s="1"/>
      <c r="N68" s="1"/>
      <c r="O68" s="1"/>
      <c r="P68" s="1"/>
      <c r="Q68" s="1"/>
      <c r="R68" s="1"/>
      <c r="S68" s="1"/>
      <c r="T68" s="1"/>
      <c r="U68" s="1"/>
      <c r="V68" s="1"/>
      <c r="W68" s="1"/>
      <c r="X68" s="1"/>
      <c r="Y68" s="1"/>
      <c r="Z68" s="1"/>
    </row>
    <row r="69" spans="3:26" x14ac:dyDescent="0.2">
      <c r="G69" s="1"/>
      <c r="H69" s="1"/>
      <c r="I69" s="1"/>
      <c r="J69" s="1"/>
      <c r="K69" s="1"/>
      <c r="L69" s="1"/>
      <c r="M69" s="1"/>
      <c r="N69" s="1"/>
      <c r="O69" s="1"/>
      <c r="P69" s="1"/>
      <c r="Q69" s="1"/>
      <c r="R69" s="1"/>
      <c r="S69" s="1"/>
      <c r="T69" s="1"/>
      <c r="U69" s="1"/>
      <c r="V69" s="1"/>
      <c r="W69" s="1"/>
      <c r="X69" s="1"/>
      <c r="Y69" s="1"/>
      <c r="Z69" s="1"/>
    </row>
    <row r="70" spans="3:26" x14ac:dyDescent="0.2">
      <c r="G70" s="1"/>
      <c r="H70" s="1"/>
      <c r="I70" s="1"/>
      <c r="J70" s="1"/>
      <c r="K70" s="1"/>
      <c r="L70" s="1"/>
      <c r="M70" s="1"/>
      <c r="N70" s="1"/>
      <c r="O70" s="1"/>
      <c r="P70" s="1"/>
      <c r="Q70" s="1"/>
      <c r="R70" s="1"/>
      <c r="S70" s="1"/>
      <c r="T70" s="1"/>
      <c r="U70" s="1"/>
      <c r="V70" s="1"/>
      <c r="W70" s="1"/>
      <c r="X70" s="1"/>
      <c r="Y70" s="1"/>
      <c r="Z70" s="1"/>
    </row>
    <row r="71" spans="3:26" x14ac:dyDescent="0.2">
      <c r="G71" s="1"/>
      <c r="H71" s="1"/>
      <c r="I71" s="1"/>
      <c r="J71" s="1"/>
      <c r="K71" s="1"/>
      <c r="L71" s="1"/>
      <c r="M71" s="1"/>
      <c r="N71" s="1"/>
      <c r="O71" s="1"/>
      <c r="P71" s="1"/>
      <c r="Q71" s="1"/>
      <c r="R71" s="1"/>
      <c r="S71" s="1"/>
      <c r="T71" s="1"/>
      <c r="U71" s="1"/>
      <c r="V71" s="1"/>
      <c r="W71" s="1"/>
      <c r="X71" s="1"/>
      <c r="Y71" s="1"/>
      <c r="Z71" s="1"/>
    </row>
    <row r="72" spans="3:26" x14ac:dyDescent="0.2">
      <c r="G72" s="1"/>
      <c r="H72" s="1"/>
      <c r="I72" s="1"/>
      <c r="J72" s="1"/>
      <c r="K72" s="1"/>
      <c r="L72" s="1"/>
      <c r="M72" s="1"/>
      <c r="N72" s="1"/>
      <c r="O72" s="1"/>
      <c r="P72" s="1"/>
      <c r="Q72" s="1"/>
      <c r="R72" s="1"/>
      <c r="S72" s="1"/>
      <c r="T72" s="1"/>
      <c r="U72" s="1"/>
      <c r="V72" s="1"/>
      <c r="W72" s="1"/>
      <c r="X72" s="1"/>
      <c r="Y72" s="1"/>
      <c r="Z72" s="1"/>
    </row>
    <row r="73" spans="3:26" x14ac:dyDescent="0.2">
      <c r="G73" s="1"/>
      <c r="H73" s="1"/>
      <c r="I73" s="1"/>
      <c r="J73" s="1"/>
      <c r="K73" s="1"/>
      <c r="L73" s="1"/>
      <c r="M73" s="1"/>
      <c r="N73" s="1"/>
      <c r="O73" s="1"/>
      <c r="P73" s="1"/>
      <c r="Q73" s="1"/>
      <c r="R73" s="1"/>
      <c r="S73" s="1"/>
      <c r="T73" s="1"/>
      <c r="U73" s="1"/>
      <c r="V73" s="1"/>
      <c r="W73" s="1"/>
      <c r="X73" s="1"/>
      <c r="Y73" s="1"/>
      <c r="Z73" s="1"/>
    </row>
    <row r="74" spans="3:26" x14ac:dyDescent="0.2">
      <c r="G74" s="1"/>
      <c r="H74" s="1"/>
      <c r="I74" s="1"/>
      <c r="J74" s="1"/>
      <c r="K74" s="1"/>
      <c r="L74" s="1"/>
      <c r="M74" s="1"/>
      <c r="N74" s="1"/>
      <c r="O74" s="1"/>
      <c r="P74" s="1"/>
      <c r="Q74" s="1"/>
      <c r="R74" s="1"/>
      <c r="S74" s="1"/>
      <c r="T74" s="1"/>
      <c r="U74" s="1"/>
      <c r="V74" s="1"/>
      <c r="W74" s="1"/>
      <c r="X74" s="1"/>
      <c r="Y74" s="1"/>
      <c r="Z74" s="1"/>
    </row>
    <row r="75" spans="3:26" x14ac:dyDescent="0.2">
      <c r="G75" s="1"/>
      <c r="H75" s="1"/>
      <c r="I75" s="1"/>
      <c r="J75" s="1"/>
      <c r="K75" s="1"/>
      <c r="L75" s="1"/>
      <c r="M75" s="1"/>
      <c r="N75" s="1"/>
      <c r="O75" s="1"/>
      <c r="P75" s="1"/>
      <c r="Q75" s="1"/>
      <c r="R75" s="1"/>
      <c r="S75" s="1"/>
      <c r="T75" s="1"/>
      <c r="U75" s="1"/>
      <c r="V75" s="1"/>
      <c r="W75" s="1"/>
      <c r="X75" s="1"/>
      <c r="Y75" s="1"/>
      <c r="Z75" s="1"/>
    </row>
    <row r="76" spans="3:26" x14ac:dyDescent="0.2">
      <c r="C76" s="1"/>
      <c r="D76" s="1"/>
      <c r="E76" s="1"/>
      <c r="F76" s="1"/>
      <c r="G76" s="1"/>
      <c r="H76" s="1"/>
      <c r="I76" s="1"/>
      <c r="J76" s="1"/>
      <c r="K76" s="1"/>
      <c r="L76" s="1"/>
      <c r="M76" s="1"/>
      <c r="N76" s="1"/>
      <c r="O76" s="1"/>
      <c r="P76" s="1"/>
      <c r="Q76" s="1"/>
      <c r="R76" s="1"/>
      <c r="S76" s="1"/>
      <c r="T76" s="1"/>
      <c r="U76" s="1"/>
      <c r="V76" s="1"/>
      <c r="W76" s="1"/>
      <c r="X76" s="1"/>
      <c r="Y76" s="1"/>
      <c r="Z76" s="1"/>
    </row>
    <row r="77" spans="3:26" x14ac:dyDescent="0.2">
      <c r="C77" s="1"/>
      <c r="D77" s="1"/>
      <c r="E77" s="1"/>
      <c r="F77" s="1"/>
      <c r="G77" s="1"/>
      <c r="H77" s="1"/>
      <c r="I77" s="1"/>
      <c r="J77" s="1"/>
      <c r="K77" s="1"/>
      <c r="L77" s="1"/>
      <c r="M77" s="1"/>
      <c r="N77" s="1"/>
      <c r="O77" s="1"/>
      <c r="P77" s="1"/>
      <c r="Q77" s="1"/>
      <c r="R77" s="1"/>
      <c r="S77" s="1"/>
      <c r="T77" s="1"/>
      <c r="U77" s="1"/>
      <c r="V77" s="1"/>
      <c r="W77" s="1"/>
      <c r="X77" s="1"/>
      <c r="Y77" s="1"/>
      <c r="Z77" s="1"/>
    </row>
    <row r="78" spans="3:26" x14ac:dyDescent="0.2">
      <c r="C78" s="1"/>
      <c r="D78" s="1"/>
      <c r="E78" s="1"/>
      <c r="F78" s="1"/>
      <c r="G78" s="1"/>
      <c r="H78" s="1"/>
      <c r="I78" s="1"/>
      <c r="J78" s="1"/>
      <c r="K78" s="1"/>
      <c r="L78" s="1"/>
      <c r="M78" s="1"/>
      <c r="N78" s="1"/>
      <c r="O78" s="1"/>
      <c r="P78" s="1"/>
      <c r="Q78" s="1"/>
      <c r="R78" s="1"/>
      <c r="S78" s="1"/>
      <c r="T78" s="1"/>
      <c r="U78" s="1"/>
      <c r="V78" s="1"/>
      <c r="W78" s="1"/>
      <c r="X78" s="1"/>
      <c r="Y78" s="1"/>
      <c r="Z78" s="1"/>
    </row>
    <row r="79" spans="3:26" x14ac:dyDescent="0.2">
      <c r="C79" s="1"/>
      <c r="D79" s="1"/>
      <c r="E79" s="1"/>
      <c r="F79" s="1"/>
      <c r="G79" s="1"/>
      <c r="H79" s="1"/>
      <c r="I79" s="1"/>
      <c r="J79" s="1"/>
      <c r="K79" s="1"/>
      <c r="L79" s="1"/>
      <c r="M79" s="1"/>
      <c r="N79" s="1"/>
      <c r="O79" s="1"/>
      <c r="P79" s="1"/>
      <c r="Q79" s="1"/>
      <c r="R79" s="1"/>
      <c r="S79" s="1"/>
      <c r="T79" s="1"/>
      <c r="U79" s="1"/>
      <c r="V79" s="1"/>
      <c r="W79" s="1"/>
      <c r="X79" s="1"/>
      <c r="Y79" s="1"/>
      <c r="Z79" s="1"/>
    </row>
    <row r="80" spans="3:26" x14ac:dyDescent="0.2">
      <c r="C80" s="1"/>
      <c r="D80" s="1"/>
      <c r="E80" s="1"/>
      <c r="F80" s="1"/>
      <c r="G80" s="1"/>
      <c r="H80" s="1"/>
      <c r="I80" s="1"/>
      <c r="J80" s="1"/>
      <c r="K80" s="1"/>
      <c r="L80" s="1"/>
      <c r="M80" s="1"/>
      <c r="N80" s="1"/>
      <c r="O80" s="1"/>
      <c r="P80" s="1"/>
      <c r="Q80" s="1"/>
      <c r="R80" s="1"/>
      <c r="S80" s="1"/>
      <c r="T80" s="1"/>
      <c r="U80" s="1"/>
      <c r="V80" s="1"/>
      <c r="W80" s="1"/>
      <c r="X80" s="1"/>
      <c r="Y80" s="1"/>
      <c r="Z80" s="1"/>
    </row>
    <row r="81" spans="3:26" x14ac:dyDescent="0.2">
      <c r="C81" s="1"/>
      <c r="D81" s="1"/>
      <c r="E81" s="1"/>
      <c r="F81" s="1"/>
      <c r="G81" s="1"/>
      <c r="H81" s="1"/>
      <c r="I81" s="1"/>
      <c r="J81" s="1"/>
      <c r="K81" s="1"/>
      <c r="L81" s="1"/>
      <c r="M81" s="1"/>
      <c r="N81" s="1"/>
      <c r="O81" s="1"/>
      <c r="P81" s="1"/>
      <c r="Q81" s="1"/>
      <c r="R81" s="1"/>
      <c r="S81" s="1"/>
      <c r="T81" s="1"/>
      <c r="U81" s="1"/>
      <c r="V81" s="1"/>
      <c r="W81" s="1"/>
      <c r="X81" s="1"/>
      <c r="Y81" s="1"/>
      <c r="Z81" s="1"/>
    </row>
    <row r="82" spans="3:26" x14ac:dyDescent="0.2">
      <c r="C82" s="1"/>
      <c r="D82" s="1"/>
      <c r="E82" s="1"/>
      <c r="F82" s="1"/>
      <c r="G82" s="1"/>
      <c r="H82" s="1"/>
      <c r="I82" s="1"/>
      <c r="J82" s="1"/>
      <c r="K82" s="1"/>
      <c r="L82" s="1"/>
      <c r="M82" s="1"/>
      <c r="N82" s="1"/>
      <c r="O82" s="1"/>
      <c r="P82" s="1"/>
      <c r="Q82" s="1"/>
      <c r="R82" s="1"/>
      <c r="S82" s="1"/>
      <c r="T82" s="1"/>
      <c r="U82" s="1"/>
      <c r="V82" s="1"/>
      <c r="W82" s="1"/>
      <c r="X82" s="1"/>
      <c r="Y82" s="1"/>
      <c r="Z82" s="1"/>
    </row>
    <row r="83" spans="3:26" x14ac:dyDescent="0.2">
      <c r="C83" s="1"/>
      <c r="D83" s="1"/>
      <c r="E83" s="1"/>
      <c r="F83" s="1"/>
      <c r="G83" s="1"/>
      <c r="H83" s="1"/>
      <c r="I83" s="1"/>
      <c r="J83" s="1"/>
      <c r="K83" s="1"/>
      <c r="L83" s="1"/>
      <c r="M83" s="1"/>
      <c r="N83" s="1"/>
      <c r="O83" s="1"/>
      <c r="P83" s="1"/>
      <c r="Q83" s="1"/>
      <c r="R83" s="1"/>
      <c r="S83" s="1"/>
      <c r="T83" s="1"/>
      <c r="U83" s="1"/>
      <c r="V83" s="1"/>
      <c r="W83" s="1"/>
      <c r="X83" s="1"/>
      <c r="Y83" s="1"/>
      <c r="Z83" s="1"/>
    </row>
    <row r="84" spans="3:26" x14ac:dyDescent="0.2">
      <c r="C84" s="1"/>
      <c r="D84" s="1"/>
      <c r="E84" s="1"/>
      <c r="F84" s="1"/>
      <c r="G84" s="1"/>
      <c r="H84" s="1"/>
      <c r="I84" s="1"/>
      <c r="J84" s="1"/>
      <c r="K84" s="1"/>
      <c r="L84" s="1"/>
      <c r="M84" s="1"/>
      <c r="N84" s="1"/>
      <c r="O84" s="1"/>
      <c r="P84" s="1"/>
      <c r="Q84" s="1"/>
      <c r="R84" s="1"/>
      <c r="S84" s="1"/>
      <c r="T84" s="1"/>
      <c r="U84" s="1"/>
      <c r="V84" s="1"/>
      <c r="W84" s="1"/>
      <c r="X84" s="1"/>
      <c r="Y84" s="1"/>
      <c r="Z84" s="1"/>
    </row>
    <row r="85" spans="3:26" x14ac:dyDescent="0.2">
      <c r="C85" s="1"/>
      <c r="D85" s="1"/>
      <c r="E85" s="1"/>
      <c r="F85" s="1"/>
      <c r="G85" s="1"/>
      <c r="H85" s="1"/>
      <c r="I85" s="1"/>
      <c r="J85" s="1"/>
      <c r="K85" s="1"/>
      <c r="L85" s="1"/>
      <c r="M85" s="1"/>
      <c r="N85" s="1"/>
      <c r="O85" s="1"/>
      <c r="P85" s="1"/>
      <c r="Q85" s="1"/>
      <c r="R85" s="1"/>
      <c r="S85" s="1"/>
      <c r="T85" s="1"/>
      <c r="U85" s="1"/>
      <c r="V85" s="1"/>
      <c r="W85" s="1"/>
      <c r="X85" s="1"/>
      <c r="Y85" s="1"/>
      <c r="Z85" s="1"/>
    </row>
    <row r="86" spans="3:26" x14ac:dyDescent="0.2">
      <c r="C86" s="1"/>
      <c r="D86" s="1"/>
      <c r="E86" s="1"/>
      <c r="F86" s="1"/>
      <c r="G86" s="1"/>
      <c r="H86" s="1"/>
      <c r="I86" s="1"/>
      <c r="J86" s="1"/>
      <c r="K86" s="1"/>
      <c r="L86" s="1"/>
      <c r="M86" s="1"/>
      <c r="N86" s="1"/>
      <c r="O86" s="1"/>
      <c r="P86" s="1"/>
      <c r="Q86" s="1"/>
      <c r="R86" s="1"/>
      <c r="S86" s="1"/>
      <c r="T86" s="1"/>
      <c r="U86" s="1"/>
      <c r="V86" s="1"/>
      <c r="W86" s="1"/>
      <c r="X86" s="1"/>
      <c r="Y86" s="1"/>
      <c r="Z86" s="1"/>
    </row>
    <row r="87" spans="3:26" x14ac:dyDescent="0.2">
      <c r="C87" s="1"/>
      <c r="D87" s="1"/>
      <c r="E87" s="1"/>
      <c r="F87" s="1"/>
      <c r="G87" s="1"/>
      <c r="H87" s="1"/>
      <c r="I87" s="1"/>
      <c r="J87" s="1"/>
      <c r="K87" s="1"/>
      <c r="L87" s="1"/>
      <c r="M87" s="1"/>
      <c r="N87" s="1"/>
      <c r="O87" s="1"/>
      <c r="P87" s="1"/>
      <c r="Q87" s="1"/>
      <c r="R87" s="1"/>
      <c r="S87" s="1"/>
      <c r="T87" s="1"/>
      <c r="U87" s="1"/>
      <c r="V87" s="1"/>
      <c r="W87" s="1"/>
      <c r="X87" s="1"/>
      <c r="Y87" s="1"/>
      <c r="Z87" s="1"/>
    </row>
    <row r="88" spans="3:26" x14ac:dyDescent="0.2">
      <c r="C88" s="1"/>
      <c r="D88" s="1"/>
      <c r="E88" s="1"/>
      <c r="F88" s="1"/>
      <c r="G88" s="1"/>
      <c r="H88" s="1"/>
      <c r="I88" s="1"/>
      <c r="J88" s="1"/>
      <c r="K88" s="1"/>
      <c r="L88" s="1"/>
      <c r="M88" s="1"/>
      <c r="N88" s="1"/>
      <c r="O88" s="1"/>
      <c r="P88" s="1"/>
      <c r="Q88" s="1"/>
      <c r="R88" s="1"/>
      <c r="S88" s="1"/>
      <c r="T88" s="1"/>
      <c r="U88" s="1"/>
      <c r="V88" s="1"/>
      <c r="W88" s="1"/>
      <c r="X88" s="1"/>
      <c r="Y88" s="1"/>
      <c r="Z88" s="1"/>
    </row>
    <row r="89" spans="3:26" x14ac:dyDescent="0.2">
      <c r="C89" s="1"/>
      <c r="D89" s="1"/>
      <c r="E89" s="1"/>
      <c r="F89" s="1"/>
      <c r="G89" s="1"/>
      <c r="H89" s="1"/>
      <c r="I89" s="1"/>
      <c r="J89" s="1"/>
      <c r="K89" s="1"/>
      <c r="L89" s="1"/>
      <c r="M89" s="1"/>
      <c r="N89" s="1"/>
      <c r="O89" s="1"/>
      <c r="P89" s="1"/>
      <c r="Q89" s="1"/>
      <c r="R89" s="1"/>
      <c r="S89" s="1"/>
      <c r="T89" s="1"/>
      <c r="U89" s="1"/>
      <c r="V89" s="1"/>
      <c r="W89" s="1"/>
      <c r="X89" s="1"/>
      <c r="Y89" s="1"/>
      <c r="Z89" s="1"/>
    </row>
    <row r="90" spans="3:26" x14ac:dyDescent="0.2">
      <c r="C90" s="1"/>
      <c r="D90" s="1"/>
      <c r="E90" s="1"/>
      <c r="F90" s="1"/>
      <c r="G90" s="1"/>
      <c r="H90" s="1"/>
      <c r="I90" s="1"/>
      <c r="J90" s="1"/>
      <c r="K90" s="1"/>
      <c r="L90" s="1"/>
      <c r="M90" s="1"/>
      <c r="N90" s="1"/>
      <c r="O90" s="1"/>
      <c r="P90" s="1"/>
      <c r="Q90" s="1"/>
      <c r="R90" s="1"/>
      <c r="S90" s="1"/>
      <c r="T90" s="1"/>
      <c r="U90" s="1"/>
      <c r="V90" s="1"/>
      <c r="W90" s="1"/>
      <c r="X90" s="1"/>
      <c r="Y90" s="1"/>
      <c r="Z90" s="1"/>
    </row>
    <row r="91" spans="3:26" x14ac:dyDescent="0.2">
      <c r="C91" s="1"/>
      <c r="D91" s="1"/>
      <c r="E91" s="1"/>
      <c r="F91" s="1"/>
      <c r="G91" s="1"/>
      <c r="H91" s="1"/>
      <c r="I91" s="1"/>
      <c r="J91" s="1"/>
      <c r="K91" s="1"/>
      <c r="L91" s="1"/>
      <c r="M91" s="1"/>
      <c r="N91" s="1"/>
      <c r="O91" s="1"/>
      <c r="P91" s="1"/>
      <c r="Q91" s="1"/>
      <c r="R91" s="1"/>
      <c r="S91" s="1"/>
      <c r="T91" s="1"/>
      <c r="U91" s="1"/>
      <c r="V91" s="1"/>
      <c r="W91" s="1"/>
      <c r="X91" s="1"/>
      <c r="Y91" s="1"/>
      <c r="Z91" s="1"/>
    </row>
    <row r="92" spans="3:26" x14ac:dyDescent="0.2">
      <c r="C92" s="1"/>
      <c r="D92" s="1"/>
      <c r="E92" s="1"/>
      <c r="F92" s="1"/>
      <c r="G92" s="1"/>
      <c r="H92" s="1"/>
      <c r="I92" s="1"/>
      <c r="J92" s="1"/>
      <c r="K92" s="1"/>
      <c r="L92" s="1"/>
      <c r="M92" s="1"/>
      <c r="N92" s="1"/>
      <c r="O92" s="1"/>
      <c r="P92" s="1"/>
      <c r="Q92" s="1"/>
      <c r="R92" s="1"/>
      <c r="S92" s="1"/>
      <c r="T92" s="1"/>
      <c r="U92" s="1"/>
      <c r="V92" s="1"/>
      <c r="W92" s="1"/>
      <c r="X92" s="1"/>
      <c r="Y92" s="1"/>
      <c r="Z92" s="1"/>
    </row>
    <row r="93" spans="3:26" x14ac:dyDescent="0.2">
      <c r="C93" s="1"/>
      <c r="D93" s="1"/>
      <c r="E93" s="1"/>
      <c r="F93" s="1"/>
      <c r="G93" s="1"/>
      <c r="H93" s="1"/>
      <c r="I93" s="1"/>
      <c r="J93" s="1"/>
      <c r="K93" s="1"/>
      <c r="L93" s="1"/>
      <c r="M93" s="1"/>
      <c r="N93" s="1"/>
      <c r="O93" s="1"/>
      <c r="P93" s="1"/>
      <c r="Q93" s="1"/>
      <c r="R93" s="1"/>
      <c r="S93" s="1"/>
      <c r="T93" s="1"/>
      <c r="U93" s="1"/>
      <c r="V93" s="1"/>
      <c r="W93" s="1"/>
      <c r="X93" s="1"/>
      <c r="Y93" s="1"/>
      <c r="Z93" s="1"/>
    </row>
    <row r="94" spans="3:26" x14ac:dyDescent="0.2">
      <c r="C94" s="1"/>
      <c r="D94" s="1"/>
      <c r="E94" s="1"/>
      <c r="F94" s="1"/>
      <c r="G94" s="1"/>
      <c r="H94" s="1"/>
      <c r="I94" s="1"/>
      <c r="J94" s="1"/>
      <c r="K94" s="1"/>
      <c r="L94" s="1"/>
      <c r="M94" s="1"/>
      <c r="N94" s="1"/>
      <c r="O94" s="1"/>
      <c r="P94" s="1"/>
      <c r="Q94" s="1"/>
      <c r="R94" s="1"/>
      <c r="S94" s="1"/>
      <c r="T94" s="1"/>
      <c r="U94" s="1"/>
      <c r="V94" s="1"/>
      <c r="W94" s="1"/>
      <c r="X94" s="1"/>
      <c r="Y94" s="1"/>
      <c r="Z94" s="1"/>
    </row>
    <row r="95" spans="3:26" x14ac:dyDescent="0.2">
      <c r="C95" s="1"/>
      <c r="D95" s="1"/>
      <c r="E95" s="1"/>
      <c r="F95" s="1"/>
      <c r="G95" s="1"/>
      <c r="H95" s="1"/>
      <c r="I95" s="1"/>
      <c r="J95" s="1"/>
      <c r="K95" s="1"/>
      <c r="L95" s="1"/>
      <c r="M95" s="1"/>
      <c r="N95" s="1"/>
      <c r="O95" s="1"/>
      <c r="P95" s="1"/>
      <c r="Q95" s="1"/>
      <c r="R95" s="1"/>
      <c r="S95" s="1"/>
      <c r="T95" s="1"/>
      <c r="U95" s="1"/>
      <c r="V95" s="1"/>
      <c r="W95" s="1"/>
      <c r="X95" s="1"/>
      <c r="Y95" s="1"/>
      <c r="Z95" s="1"/>
    </row>
    <row r="96" spans="3:26" x14ac:dyDescent="0.2">
      <c r="C96" s="1"/>
      <c r="D96" s="1"/>
      <c r="E96" s="1"/>
      <c r="F96" s="1"/>
      <c r="G96" s="1"/>
      <c r="H96" s="1"/>
      <c r="I96" s="1"/>
      <c r="J96" s="1"/>
      <c r="K96" s="1"/>
      <c r="L96" s="1"/>
      <c r="M96" s="1"/>
      <c r="N96" s="1"/>
      <c r="O96" s="1"/>
      <c r="P96" s="1"/>
      <c r="Q96" s="1"/>
      <c r="R96" s="1"/>
      <c r="S96" s="1"/>
      <c r="T96" s="1"/>
      <c r="U96" s="1"/>
      <c r="V96" s="1"/>
      <c r="W96" s="1"/>
      <c r="X96" s="1"/>
      <c r="Y96" s="1"/>
      <c r="Z96" s="1"/>
    </row>
    <row r="97" spans="3:26" x14ac:dyDescent="0.2">
      <c r="C97" s="1"/>
      <c r="D97" s="1"/>
      <c r="E97" s="1"/>
      <c r="F97" s="1"/>
      <c r="G97" s="1"/>
      <c r="H97" s="1"/>
      <c r="I97" s="1"/>
      <c r="J97" s="1"/>
      <c r="K97" s="1"/>
      <c r="L97" s="1"/>
      <c r="M97" s="1"/>
      <c r="N97" s="1"/>
      <c r="O97" s="1"/>
      <c r="P97" s="1"/>
      <c r="Q97" s="1"/>
      <c r="R97" s="1"/>
      <c r="S97" s="1"/>
      <c r="T97" s="1"/>
      <c r="U97" s="1"/>
      <c r="V97" s="1"/>
      <c r="W97" s="1"/>
      <c r="X97" s="1"/>
      <c r="Y97" s="1"/>
      <c r="Z97" s="1"/>
    </row>
    <row r="98" spans="3:26" x14ac:dyDescent="0.2">
      <c r="C98" s="1"/>
      <c r="D98" s="1"/>
      <c r="E98" s="1"/>
      <c r="F98" s="1"/>
      <c r="G98" s="1"/>
      <c r="H98" s="1"/>
      <c r="I98" s="1"/>
      <c r="J98" s="1"/>
      <c r="K98" s="1"/>
      <c r="L98" s="1"/>
      <c r="M98" s="1"/>
      <c r="N98" s="1"/>
      <c r="O98" s="1"/>
      <c r="P98" s="1"/>
      <c r="Q98" s="1"/>
      <c r="R98" s="1"/>
      <c r="S98" s="1"/>
      <c r="T98" s="1"/>
      <c r="U98" s="1"/>
      <c r="V98" s="1"/>
      <c r="W98" s="1"/>
      <c r="X98" s="1"/>
      <c r="Y98" s="1"/>
      <c r="Z98" s="1"/>
    </row>
    <row r="99" spans="3:26" x14ac:dyDescent="0.2">
      <c r="C99" s="1"/>
      <c r="D99" s="1"/>
      <c r="E99" s="1"/>
      <c r="F99" s="1"/>
      <c r="G99" s="1"/>
      <c r="H99" s="1"/>
      <c r="I99" s="1"/>
      <c r="J99" s="1"/>
      <c r="K99" s="1"/>
      <c r="L99" s="1"/>
      <c r="M99" s="1"/>
      <c r="N99" s="1"/>
      <c r="O99" s="1"/>
      <c r="P99" s="1"/>
      <c r="Q99" s="1"/>
      <c r="R99" s="1"/>
      <c r="S99" s="1"/>
      <c r="T99" s="1"/>
      <c r="U99" s="1"/>
      <c r="V99" s="1"/>
      <c r="W99" s="1"/>
      <c r="X99" s="1"/>
      <c r="Y99" s="1"/>
      <c r="Z99" s="1"/>
    </row>
    <row r="100" spans="3:26" x14ac:dyDescent="0.2">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3:26" x14ac:dyDescent="0.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3:26" x14ac:dyDescent="0.2">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3:26" x14ac:dyDescent="0.2">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3:26" x14ac:dyDescent="0.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3:26" x14ac:dyDescent="0.2">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3:26" x14ac:dyDescent="0.2">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3:26" x14ac:dyDescent="0.2">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3:26" x14ac:dyDescent="0.2">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3:26" x14ac:dyDescent="0.2">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3:26" x14ac:dyDescent="0.2">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3:26" x14ac:dyDescent="0.2">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3:26" x14ac:dyDescent="0.2">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3:26" x14ac:dyDescent="0.2">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3:26" x14ac:dyDescent="0.2">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3:26" x14ac:dyDescent="0.2">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3:26" x14ac:dyDescent="0.2">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3:26" x14ac:dyDescent="0.2">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3:26" x14ac:dyDescent="0.2">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3:26" x14ac:dyDescent="0.2">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3:26" x14ac:dyDescent="0.2">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3:26" x14ac:dyDescent="0.2">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3:26" x14ac:dyDescent="0.2">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3:26" x14ac:dyDescent="0.2">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3:26" x14ac:dyDescent="0.2">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3:26" x14ac:dyDescent="0.2">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3:26" x14ac:dyDescent="0.2">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3:26" x14ac:dyDescent="0.2">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3:26" x14ac:dyDescent="0.2">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3:26" x14ac:dyDescent="0.2">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3:26" x14ac:dyDescent="0.2">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3:26" x14ac:dyDescent="0.2">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3:26" x14ac:dyDescent="0.2">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3:26" x14ac:dyDescent="0.2">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3:26" x14ac:dyDescent="0.2">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3:26" x14ac:dyDescent="0.2">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3:26" x14ac:dyDescent="0.2">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3:26" x14ac:dyDescent="0.2">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3:26" x14ac:dyDescent="0.2">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3:26" x14ac:dyDescent="0.2">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3:26" x14ac:dyDescent="0.2">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3:26" x14ac:dyDescent="0.2">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3:26" x14ac:dyDescent="0.2">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3:26" x14ac:dyDescent="0.2">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3:26" x14ac:dyDescent="0.2">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3:26" x14ac:dyDescent="0.2">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3:26" x14ac:dyDescent="0.2">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3:26" x14ac:dyDescent="0.2">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3:26" x14ac:dyDescent="0.2">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3:26" x14ac:dyDescent="0.2">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3:26" x14ac:dyDescent="0.2">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3:26" x14ac:dyDescent="0.2">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3:26" x14ac:dyDescent="0.2">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3:26" x14ac:dyDescent="0.2">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3:26" x14ac:dyDescent="0.2">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3:26" x14ac:dyDescent="0.2">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3:26" x14ac:dyDescent="0.2">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3:26" x14ac:dyDescent="0.2">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3:26" x14ac:dyDescent="0.2">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3:26" x14ac:dyDescent="0.2">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3:26" x14ac:dyDescent="0.2">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3:26" x14ac:dyDescent="0.2">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3:26" x14ac:dyDescent="0.2">
      <c r="C162" s="1"/>
      <c r="D162" s="1"/>
      <c r="E162" s="1"/>
      <c r="F162" s="1"/>
      <c r="G162" s="1"/>
      <c r="H162" s="1"/>
      <c r="I162" s="1"/>
      <c r="J162" s="1"/>
      <c r="K162" s="1"/>
      <c r="L162" s="1"/>
      <c r="M162" s="1"/>
      <c r="N162" s="1"/>
      <c r="O162" s="1"/>
      <c r="P162" s="1"/>
      <c r="Q162" s="1"/>
      <c r="R162" s="1"/>
      <c r="S162" s="1"/>
      <c r="T162" s="1"/>
      <c r="U162" s="1"/>
      <c r="V162" s="1"/>
      <c r="W162" s="1"/>
      <c r="X162" s="1"/>
      <c r="Y162" s="1"/>
      <c r="Z162" s="1"/>
    </row>
  </sheetData>
  <sortState ref="B6:K25">
    <sortCondition descending="1" ref="C6"/>
  </sortState>
  <mergeCells count="4">
    <mergeCell ref="I4:K4"/>
    <mergeCell ref="B4:B5"/>
    <mergeCell ref="C4:E4"/>
    <mergeCell ref="F4:H4"/>
  </mergeCells>
  <phoneticPr fontId="29" type="noConversion"/>
  <pageMargins left="0.78740157480314965" right="0.59055118110236227" top="0.78740157480314965" bottom="0.86614173228346458" header="0.51181102362204722" footer="0.35433070866141736"/>
  <pageSetup paperSize="9" scale="65"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C1F"/>
    <pageSetUpPr autoPageBreaks="0"/>
  </sheetPr>
  <dimension ref="A1:Z163"/>
  <sheetViews>
    <sheetView showGridLines="0" zoomScaleNormal="100" zoomScaleSheetLayoutView="100" workbookViewId="0">
      <pane ySplit="6" topLeftCell="A25" activePane="bottomLeft" state="frozen"/>
      <selection pane="bottomLeft" activeCell="K62" sqref="K62"/>
    </sheetView>
  </sheetViews>
  <sheetFormatPr baseColWidth="10" defaultColWidth="10.85546875" defaultRowHeight="12.75" x14ac:dyDescent="0.2"/>
  <cols>
    <col min="1" max="1" width="2.5703125" style="1" customWidth="1"/>
    <col min="2" max="2" width="5.7109375" style="1" customWidth="1"/>
    <col min="3" max="3" width="10.7109375" style="1" customWidth="1"/>
    <col min="4" max="4" width="10.7109375" style="53" customWidth="1"/>
    <col min="5" max="20" width="10.7109375" style="8" customWidth="1"/>
    <col min="21" max="24" width="6.28515625" style="8" customWidth="1"/>
    <col min="25" max="26" width="6.28515625" style="1" customWidth="1"/>
    <col min="27" max="16384" width="10.85546875" style="1"/>
  </cols>
  <sheetData>
    <row r="1" spans="1:26" ht="15.75" x14ac:dyDescent="0.25">
      <c r="A1" s="6" t="str">
        <f>Inhaltsverzeichnis!B40&amp; " " &amp;Inhaltsverzeichnis!D40</f>
        <v>Tabelle 13: Einbürgerungen nach Geschlecht und Altersklasse, 1973 – 2022</v>
      </c>
    </row>
    <row r="3" spans="1:26" x14ac:dyDescent="0.2">
      <c r="D3" s="1"/>
      <c r="E3" s="1"/>
      <c r="F3" s="1"/>
      <c r="G3" s="1"/>
      <c r="H3" s="1"/>
      <c r="I3" s="1"/>
      <c r="J3" s="1"/>
      <c r="K3" s="1"/>
      <c r="L3" s="1"/>
      <c r="M3" s="1"/>
      <c r="N3" s="1"/>
      <c r="O3" s="1"/>
      <c r="P3" s="1"/>
      <c r="Q3" s="1"/>
      <c r="R3" s="1"/>
      <c r="S3" s="1"/>
      <c r="T3" s="1"/>
      <c r="U3" s="1"/>
      <c r="V3" s="1"/>
      <c r="W3" s="1"/>
      <c r="X3" s="1"/>
    </row>
    <row r="4" spans="1:26" s="81" customFormat="1" x14ac:dyDescent="0.2">
      <c r="A4" s="51"/>
      <c r="B4" s="223" t="s">
        <v>103</v>
      </c>
      <c r="C4" s="227" t="s">
        <v>61</v>
      </c>
      <c r="D4" s="223" t="s">
        <v>213</v>
      </c>
      <c r="E4" s="223"/>
      <c r="F4" s="223"/>
      <c r="G4" s="223"/>
      <c r="H4" s="223"/>
      <c r="I4" s="223"/>
      <c r="J4" s="223"/>
      <c r="K4" s="223"/>
      <c r="L4" s="223" t="s">
        <v>214</v>
      </c>
      <c r="M4" s="223"/>
      <c r="N4" s="223"/>
      <c r="O4" s="223"/>
      <c r="P4" s="223"/>
      <c r="Q4" s="223"/>
      <c r="R4" s="223"/>
      <c r="S4" s="223"/>
      <c r="T4" s="51"/>
      <c r="U4" s="51"/>
      <c r="V4" s="51"/>
      <c r="W4" s="51"/>
      <c r="X4" s="51"/>
      <c r="Y4" s="51"/>
      <c r="Z4" s="51"/>
    </row>
    <row r="5" spans="1:26" s="81" customFormat="1" x14ac:dyDescent="0.2">
      <c r="A5" s="51"/>
      <c r="B5" s="223"/>
      <c r="C5" s="228"/>
      <c r="D5" s="224" t="s">
        <v>61</v>
      </c>
      <c r="E5" s="223" t="s">
        <v>397</v>
      </c>
      <c r="F5" s="223"/>
      <c r="G5" s="223"/>
      <c r="H5" s="223"/>
      <c r="I5" s="223"/>
      <c r="J5" s="223"/>
      <c r="K5" s="223"/>
      <c r="L5" s="224" t="s">
        <v>61</v>
      </c>
      <c r="M5" s="223" t="s">
        <v>397</v>
      </c>
      <c r="N5" s="223"/>
      <c r="O5" s="223"/>
      <c r="P5" s="223"/>
      <c r="Q5" s="223"/>
      <c r="R5" s="223"/>
      <c r="S5" s="223"/>
      <c r="T5" s="51"/>
      <c r="U5" s="51"/>
      <c r="V5" s="51"/>
      <c r="W5" s="51"/>
      <c r="X5" s="51"/>
      <c r="Y5" s="51"/>
      <c r="Z5" s="51"/>
    </row>
    <row r="6" spans="1:26" s="81" customFormat="1" x14ac:dyDescent="0.2">
      <c r="A6" s="51"/>
      <c r="B6" s="223"/>
      <c r="C6" s="229"/>
      <c r="D6" s="224"/>
      <c r="E6" s="35" t="s">
        <v>365</v>
      </c>
      <c r="F6" s="35" t="s">
        <v>366</v>
      </c>
      <c r="G6" s="35" t="s">
        <v>367</v>
      </c>
      <c r="H6" s="35" t="s">
        <v>368</v>
      </c>
      <c r="I6" s="35" t="s">
        <v>369</v>
      </c>
      <c r="J6" s="35" t="s">
        <v>370</v>
      </c>
      <c r="K6" s="35" t="s">
        <v>265</v>
      </c>
      <c r="L6" s="224"/>
      <c r="M6" s="35" t="s">
        <v>365</v>
      </c>
      <c r="N6" s="35" t="s">
        <v>366</v>
      </c>
      <c r="O6" s="35" t="s">
        <v>367</v>
      </c>
      <c r="P6" s="35" t="s">
        <v>368</v>
      </c>
      <c r="Q6" s="35" t="s">
        <v>369</v>
      </c>
      <c r="R6" s="35" t="s">
        <v>370</v>
      </c>
      <c r="S6" s="35" t="s">
        <v>265</v>
      </c>
    </row>
    <row r="7" spans="1:26" s="13" customFormat="1" x14ac:dyDescent="0.2">
      <c r="A7" s="1"/>
      <c r="B7" s="53">
        <v>1973</v>
      </c>
      <c r="C7" s="49">
        <f>D7+L7</f>
        <v>653</v>
      </c>
      <c r="D7" s="82">
        <v>335</v>
      </c>
      <c r="E7" s="82">
        <v>76</v>
      </c>
      <c r="F7" s="82">
        <v>103</v>
      </c>
      <c r="G7" s="82">
        <v>19</v>
      </c>
      <c r="H7" s="82">
        <v>67</v>
      </c>
      <c r="I7" s="82">
        <v>48</v>
      </c>
      <c r="J7" s="82">
        <v>17</v>
      </c>
      <c r="K7" s="82">
        <v>5</v>
      </c>
      <c r="L7" s="82">
        <v>318</v>
      </c>
      <c r="M7" s="82">
        <v>74</v>
      </c>
      <c r="N7" s="82">
        <v>106</v>
      </c>
      <c r="O7" s="82">
        <v>53</v>
      </c>
      <c r="P7" s="82">
        <v>40</v>
      </c>
      <c r="Q7" s="82">
        <v>33</v>
      </c>
      <c r="R7" s="82">
        <v>9</v>
      </c>
      <c r="S7" s="82">
        <v>3</v>
      </c>
    </row>
    <row r="8" spans="1:26" s="13" customFormat="1" x14ac:dyDescent="0.2">
      <c r="A8" s="1"/>
      <c r="B8" s="53">
        <v>1974</v>
      </c>
      <c r="C8" s="49">
        <f t="shared" ref="C8:C46" si="0">D8+L8</f>
        <v>672</v>
      </c>
      <c r="D8" s="82">
        <v>362</v>
      </c>
      <c r="E8" s="82">
        <v>69</v>
      </c>
      <c r="F8" s="82">
        <v>127</v>
      </c>
      <c r="G8" s="82">
        <v>18</v>
      </c>
      <c r="H8" s="82">
        <v>54</v>
      </c>
      <c r="I8" s="82">
        <v>64</v>
      </c>
      <c r="J8" s="82">
        <v>14</v>
      </c>
      <c r="K8" s="82">
        <v>16</v>
      </c>
      <c r="L8" s="82">
        <v>310</v>
      </c>
      <c r="M8" s="82">
        <v>59</v>
      </c>
      <c r="N8" s="82">
        <v>97</v>
      </c>
      <c r="O8" s="82">
        <v>52</v>
      </c>
      <c r="P8" s="82">
        <v>47</v>
      </c>
      <c r="Q8" s="82">
        <v>29</v>
      </c>
      <c r="R8" s="82">
        <v>14</v>
      </c>
      <c r="S8" s="82">
        <v>12</v>
      </c>
    </row>
    <row r="9" spans="1:26" s="13" customFormat="1" x14ac:dyDescent="0.2">
      <c r="A9" s="1"/>
      <c r="B9" s="53">
        <v>1975</v>
      </c>
      <c r="C9" s="49">
        <f t="shared" si="0"/>
        <v>594</v>
      </c>
      <c r="D9" s="82">
        <v>310</v>
      </c>
      <c r="E9" s="82">
        <v>59</v>
      </c>
      <c r="F9" s="82">
        <v>119</v>
      </c>
      <c r="G9" s="82">
        <v>20</v>
      </c>
      <c r="H9" s="82">
        <v>43</v>
      </c>
      <c r="I9" s="82">
        <v>45</v>
      </c>
      <c r="J9" s="82">
        <v>13</v>
      </c>
      <c r="K9" s="82">
        <v>11</v>
      </c>
      <c r="L9" s="82">
        <v>284</v>
      </c>
      <c r="M9" s="82">
        <v>65</v>
      </c>
      <c r="N9" s="82">
        <v>105</v>
      </c>
      <c r="O9" s="82">
        <v>40</v>
      </c>
      <c r="P9" s="82">
        <v>33</v>
      </c>
      <c r="Q9" s="82">
        <v>25</v>
      </c>
      <c r="R9" s="82">
        <v>10</v>
      </c>
      <c r="S9" s="82">
        <v>6</v>
      </c>
    </row>
    <row r="10" spans="1:26" s="13" customFormat="1" x14ac:dyDescent="0.2">
      <c r="A10" s="1"/>
      <c r="B10" s="53">
        <v>1976</v>
      </c>
      <c r="C10" s="49">
        <f t="shared" si="0"/>
        <v>1285</v>
      </c>
      <c r="D10" s="82">
        <v>714</v>
      </c>
      <c r="E10" s="82">
        <v>129</v>
      </c>
      <c r="F10" s="82">
        <v>252</v>
      </c>
      <c r="G10" s="82">
        <v>25</v>
      </c>
      <c r="H10" s="82">
        <v>105</v>
      </c>
      <c r="I10" s="82">
        <v>150</v>
      </c>
      <c r="J10" s="82">
        <v>41</v>
      </c>
      <c r="K10" s="82">
        <v>12</v>
      </c>
      <c r="L10" s="82">
        <v>571</v>
      </c>
      <c r="M10" s="82">
        <v>99</v>
      </c>
      <c r="N10" s="82">
        <v>219</v>
      </c>
      <c r="O10" s="82">
        <v>54</v>
      </c>
      <c r="P10" s="82">
        <v>89</v>
      </c>
      <c r="Q10" s="82">
        <v>79</v>
      </c>
      <c r="R10" s="82">
        <v>22</v>
      </c>
      <c r="S10" s="82">
        <v>9</v>
      </c>
    </row>
    <row r="11" spans="1:26" s="13" customFormat="1" x14ac:dyDescent="0.2">
      <c r="A11" s="1"/>
      <c r="B11" s="53">
        <v>1977</v>
      </c>
      <c r="C11" s="49">
        <f t="shared" si="0"/>
        <v>1124</v>
      </c>
      <c r="D11" s="82">
        <v>597</v>
      </c>
      <c r="E11" s="82">
        <v>85</v>
      </c>
      <c r="F11" s="82">
        <v>230</v>
      </c>
      <c r="G11" s="82">
        <v>38</v>
      </c>
      <c r="H11" s="82">
        <v>93</v>
      </c>
      <c r="I11" s="82">
        <v>120</v>
      </c>
      <c r="J11" s="82">
        <v>19</v>
      </c>
      <c r="K11" s="82">
        <v>12</v>
      </c>
      <c r="L11" s="82">
        <v>527</v>
      </c>
      <c r="M11" s="82">
        <v>80</v>
      </c>
      <c r="N11" s="82">
        <v>205</v>
      </c>
      <c r="O11" s="82">
        <v>68</v>
      </c>
      <c r="P11" s="82">
        <v>70</v>
      </c>
      <c r="Q11" s="82">
        <v>84</v>
      </c>
      <c r="R11" s="82">
        <v>14</v>
      </c>
      <c r="S11" s="82">
        <v>6</v>
      </c>
    </row>
    <row r="12" spans="1:26" s="13" customFormat="1" x14ac:dyDescent="0.2">
      <c r="A12" s="1"/>
      <c r="B12" s="53">
        <v>1978</v>
      </c>
      <c r="C12" s="49">
        <f t="shared" si="0"/>
        <v>2719</v>
      </c>
      <c r="D12" s="82">
        <v>1437</v>
      </c>
      <c r="E12" s="82">
        <v>761</v>
      </c>
      <c r="F12" s="82">
        <v>446</v>
      </c>
      <c r="G12" s="82">
        <v>45</v>
      </c>
      <c r="H12" s="82">
        <v>66</v>
      </c>
      <c r="I12" s="82">
        <v>91</v>
      </c>
      <c r="J12" s="82">
        <v>19</v>
      </c>
      <c r="K12" s="82">
        <v>9</v>
      </c>
      <c r="L12" s="82">
        <v>1282</v>
      </c>
      <c r="M12" s="82">
        <v>643</v>
      </c>
      <c r="N12" s="82">
        <v>433</v>
      </c>
      <c r="O12" s="82">
        <v>71</v>
      </c>
      <c r="P12" s="82">
        <v>54</v>
      </c>
      <c r="Q12" s="82">
        <v>62</v>
      </c>
      <c r="R12" s="82">
        <v>18</v>
      </c>
      <c r="S12" s="82">
        <v>1</v>
      </c>
    </row>
    <row r="13" spans="1:26" s="13" customFormat="1" x14ac:dyDescent="0.2">
      <c r="A13" s="1"/>
      <c r="B13" s="53">
        <v>1979</v>
      </c>
      <c r="C13" s="49">
        <f t="shared" si="0"/>
        <v>1421</v>
      </c>
      <c r="D13" s="82">
        <v>739</v>
      </c>
      <c r="E13" s="82">
        <v>267</v>
      </c>
      <c r="F13" s="82">
        <v>271</v>
      </c>
      <c r="G13" s="82">
        <v>36</v>
      </c>
      <c r="H13" s="82">
        <v>52</v>
      </c>
      <c r="I13" s="82">
        <v>77</v>
      </c>
      <c r="J13" s="82">
        <v>26</v>
      </c>
      <c r="K13" s="82">
        <v>10</v>
      </c>
      <c r="L13" s="82">
        <v>682</v>
      </c>
      <c r="M13" s="82">
        <v>261</v>
      </c>
      <c r="N13" s="82">
        <v>237</v>
      </c>
      <c r="O13" s="82">
        <v>69</v>
      </c>
      <c r="P13" s="82">
        <v>43</v>
      </c>
      <c r="Q13" s="82">
        <v>50</v>
      </c>
      <c r="R13" s="82">
        <v>19</v>
      </c>
      <c r="S13" s="82">
        <v>3</v>
      </c>
    </row>
    <row r="14" spans="1:26" s="13" customFormat="1" x14ac:dyDescent="0.2">
      <c r="A14" s="1"/>
      <c r="B14" s="53">
        <v>1980</v>
      </c>
      <c r="C14" s="49">
        <f t="shared" si="0"/>
        <v>935</v>
      </c>
      <c r="D14" s="82">
        <v>506</v>
      </c>
      <c r="E14" s="82">
        <v>69</v>
      </c>
      <c r="F14" s="82">
        <v>197</v>
      </c>
      <c r="G14" s="82">
        <v>53</v>
      </c>
      <c r="H14" s="82">
        <v>59</v>
      </c>
      <c r="I14" s="82">
        <v>92</v>
      </c>
      <c r="J14" s="82">
        <v>30</v>
      </c>
      <c r="K14" s="82">
        <v>6</v>
      </c>
      <c r="L14" s="82">
        <v>429</v>
      </c>
      <c r="M14" s="82">
        <v>74</v>
      </c>
      <c r="N14" s="82">
        <v>166</v>
      </c>
      <c r="O14" s="82">
        <v>63</v>
      </c>
      <c r="P14" s="82">
        <v>50</v>
      </c>
      <c r="Q14" s="82">
        <v>60</v>
      </c>
      <c r="R14" s="82">
        <v>14</v>
      </c>
      <c r="S14" s="82">
        <v>2</v>
      </c>
    </row>
    <row r="15" spans="1:26" s="13" customFormat="1" x14ac:dyDescent="0.2">
      <c r="A15" s="1"/>
      <c r="B15" s="53">
        <v>1981</v>
      </c>
      <c r="C15" s="49">
        <f t="shared" si="0"/>
        <v>692</v>
      </c>
      <c r="D15" s="82">
        <v>368</v>
      </c>
      <c r="E15" s="82">
        <v>50</v>
      </c>
      <c r="F15" s="82">
        <v>144</v>
      </c>
      <c r="G15" s="82">
        <v>45</v>
      </c>
      <c r="H15" s="82">
        <v>38</v>
      </c>
      <c r="I15" s="82">
        <v>71</v>
      </c>
      <c r="J15" s="82">
        <v>14</v>
      </c>
      <c r="K15" s="82">
        <v>6</v>
      </c>
      <c r="L15" s="82">
        <v>324</v>
      </c>
      <c r="M15" s="82">
        <v>46</v>
      </c>
      <c r="N15" s="82">
        <v>105</v>
      </c>
      <c r="O15" s="82">
        <v>69</v>
      </c>
      <c r="P15" s="82">
        <v>47</v>
      </c>
      <c r="Q15" s="82">
        <v>42</v>
      </c>
      <c r="R15" s="82">
        <v>11</v>
      </c>
      <c r="S15" s="82">
        <v>4</v>
      </c>
    </row>
    <row r="16" spans="1:26" s="13" customFormat="1" x14ac:dyDescent="0.2">
      <c r="A16" s="1"/>
      <c r="B16" s="53">
        <v>1982</v>
      </c>
      <c r="C16" s="49">
        <f t="shared" si="0"/>
        <v>836</v>
      </c>
      <c r="D16" s="82">
        <v>427</v>
      </c>
      <c r="E16" s="82">
        <v>50</v>
      </c>
      <c r="F16" s="82">
        <v>119</v>
      </c>
      <c r="G16" s="82">
        <v>33</v>
      </c>
      <c r="H16" s="82">
        <v>56</v>
      </c>
      <c r="I16" s="82">
        <v>98</v>
      </c>
      <c r="J16" s="82">
        <v>49</v>
      </c>
      <c r="K16" s="82">
        <v>22</v>
      </c>
      <c r="L16" s="82">
        <v>409</v>
      </c>
      <c r="M16" s="82">
        <v>41</v>
      </c>
      <c r="N16" s="82">
        <v>107</v>
      </c>
      <c r="O16" s="82">
        <v>70</v>
      </c>
      <c r="P16" s="82">
        <v>67</v>
      </c>
      <c r="Q16" s="82">
        <v>81</v>
      </c>
      <c r="R16" s="82">
        <v>41</v>
      </c>
      <c r="S16" s="82">
        <v>2</v>
      </c>
    </row>
    <row r="17" spans="1:19" s="13" customFormat="1" x14ac:dyDescent="0.2">
      <c r="A17" s="1"/>
      <c r="B17" s="53">
        <v>1983</v>
      </c>
      <c r="C17" s="49">
        <f t="shared" si="0"/>
        <v>1001</v>
      </c>
      <c r="D17" s="82">
        <v>522</v>
      </c>
      <c r="E17" s="82">
        <v>64</v>
      </c>
      <c r="F17" s="82">
        <v>141</v>
      </c>
      <c r="G17" s="82">
        <v>48</v>
      </c>
      <c r="H17" s="82">
        <v>56</v>
      </c>
      <c r="I17" s="82">
        <v>129</v>
      </c>
      <c r="J17" s="82">
        <v>64</v>
      </c>
      <c r="K17" s="82">
        <v>20</v>
      </c>
      <c r="L17" s="82">
        <v>479</v>
      </c>
      <c r="M17" s="82">
        <v>56</v>
      </c>
      <c r="N17" s="82">
        <v>114</v>
      </c>
      <c r="O17" s="82">
        <v>89</v>
      </c>
      <c r="P17" s="82">
        <v>80</v>
      </c>
      <c r="Q17" s="82">
        <v>84</v>
      </c>
      <c r="R17" s="82">
        <v>42</v>
      </c>
      <c r="S17" s="82">
        <v>14</v>
      </c>
    </row>
    <row r="18" spans="1:19" s="13" customFormat="1" x14ac:dyDescent="0.2">
      <c r="A18" s="1"/>
      <c r="B18" s="53">
        <v>1984</v>
      </c>
      <c r="C18" s="49">
        <f t="shared" si="0"/>
        <v>683</v>
      </c>
      <c r="D18" s="82">
        <v>341</v>
      </c>
      <c r="E18" s="82">
        <v>19</v>
      </c>
      <c r="F18" s="82">
        <v>106</v>
      </c>
      <c r="G18" s="82">
        <v>45</v>
      </c>
      <c r="H18" s="82">
        <v>31</v>
      </c>
      <c r="I18" s="82">
        <v>86</v>
      </c>
      <c r="J18" s="82">
        <v>40</v>
      </c>
      <c r="K18" s="82">
        <v>14</v>
      </c>
      <c r="L18" s="82">
        <v>342</v>
      </c>
      <c r="M18" s="82">
        <v>39</v>
      </c>
      <c r="N18" s="82">
        <v>82</v>
      </c>
      <c r="O18" s="82">
        <v>81</v>
      </c>
      <c r="P18" s="82">
        <v>39</v>
      </c>
      <c r="Q18" s="82">
        <v>65</v>
      </c>
      <c r="R18" s="82">
        <v>27</v>
      </c>
      <c r="S18" s="82">
        <v>9</v>
      </c>
    </row>
    <row r="19" spans="1:19" s="13" customFormat="1" x14ac:dyDescent="0.2">
      <c r="A19" s="1"/>
      <c r="B19" s="53">
        <v>1985</v>
      </c>
      <c r="C19" s="49">
        <f t="shared" si="0"/>
        <v>841</v>
      </c>
      <c r="D19" s="82">
        <v>425</v>
      </c>
      <c r="E19" s="82">
        <v>63</v>
      </c>
      <c r="F19" s="82">
        <v>130</v>
      </c>
      <c r="G19" s="82">
        <v>53</v>
      </c>
      <c r="H19" s="82">
        <v>33</v>
      </c>
      <c r="I19" s="82">
        <v>99</v>
      </c>
      <c r="J19" s="82">
        <v>38</v>
      </c>
      <c r="K19" s="82">
        <v>9</v>
      </c>
      <c r="L19" s="82">
        <v>416</v>
      </c>
      <c r="M19" s="82">
        <v>46</v>
      </c>
      <c r="N19" s="82">
        <v>113</v>
      </c>
      <c r="O19" s="82">
        <v>105</v>
      </c>
      <c r="P19" s="82">
        <v>52</v>
      </c>
      <c r="Q19" s="82">
        <v>72</v>
      </c>
      <c r="R19" s="82">
        <v>21</v>
      </c>
      <c r="S19" s="82">
        <v>7</v>
      </c>
    </row>
    <row r="20" spans="1:19" s="13" customFormat="1" x14ac:dyDescent="0.2">
      <c r="A20" s="1"/>
      <c r="B20" s="53">
        <v>1986</v>
      </c>
      <c r="C20" s="49">
        <f t="shared" si="0"/>
        <v>680</v>
      </c>
      <c r="D20" s="82">
        <v>353</v>
      </c>
      <c r="E20" s="82">
        <v>52</v>
      </c>
      <c r="F20" s="82">
        <v>125</v>
      </c>
      <c r="G20" s="82">
        <v>52</v>
      </c>
      <c r="H20" s="82">
        <v>29</v>
      </c>
      <c r="I20" s="82">
        <v>57</v>
      </c>
      <c r="J20" s="82">
        <v>29</v>
      </c>
      <c r="K20" s="82">
        <v>9</v>
      </c>
      <c r="L20" s="82">
        <v>327</v>
      </c>
      <c r="M20" s="82">
        <v>43</v>
      </c>
      <c r="N20" s="82">
        <v>98</v>
      </c>
      <c r="O20" s="82">
        <v>76</v>
      </c>
      <c r="P20" s="82">
        <v>41</v>
      </c>
      <c r="Q20" s="82">
        <v>48</v>
      </c>
      <c r="R20" s="82">
        <v>13</v>
      </c>
      <c r="S20" s="82">
        <v>8</v>
      </c>
    </row>
    <row r="21" spans="1:19" s="13" customFormat="1" x14ac:dyDescent="0.2">
      <c r="A21" s="1"/>
      <c r="B21" s="53">
        <v>1987</v>
      </c>
      <c r="C21" s="49">
        <f t="shared" si="0"/>
        <v>562</v>
      </c>
      <c r="D21" s="82">
        <v>268</v>
      </c>
      <c r="E21" s="82">
        <v>35</v>
      </c>
      <c r="F21" s="82">
        <v>87</v>
      </c>
      <c r="G21" s="82">
        <v>43</v>
      </c>
      <c r="H21" s="82">
        <v>17</v>
      </c>
      <c r="I21" s="82">
        <v>53</v>
      </c>
      <c r="J21" s="82">
        <v>25</v>
      </c>
      <c r="K21" s="82">
        <v>8</v>
      </c>
      <c r="L21" s="82">
        <v>294</v>
      </c>
      <c r="M21" s="82">
        <v>32</v>
      </c>
      <c r="N21" s="82">
        <v>72</v>
      </c>
      <c r="O21" s="82">
        <v>81</v>
      </c>
      <c r="P21" s="82">
        <v>43</v>
      </c>
      <c r="Q21" s="82">
        <v>46</v>
      </c>
      <c r="R21" s="82">
        <v>13</v>
      </c>
      <c r="S21" s="82">
        <v>7</v>
      </c>
    </row>
    <row r="22" spans="1:19" s="13" customFormat="1" x14ac:dyDescent="0.2">
      <c r="A22" s="1"/>
      <c r="B22" s="53">
        <v>1988</v>
      </c>
      <c r="C22" s="49">
        <f t="shared" si="0"/>
        <v>545</v>
      </c>
      <c r="D22" s="82">
        <v>283</v>
      </c>
      <c r="E22" s="82">
        <v>24</v>
      </c>
      <c r="F22" s="82">
        <v>100</v>
      </c>
      <c r="G22" s="82">
        <v>49</v>
      </c>
      <c r="H22" s="82">
        <v>18</v>
      </c>
      <c r="I22" s="82">
        <v>54</v>
      </c>
      <c r="J22" s="82">
        <v>27</v>
      </c>
      <c r="K22" s="82">
        <v>11</v>
      </c>
      <c r="L22" s="82">
        <v>262</v>
      </c>
      <c r="M22" s="82">
        <v>27</v>
      </c>
      <c r="N22" s="82">
        <v>67</v>
      </c>
      <c r="O22" s="82">
        <v>81</v>
      </c>
      <c r="P22" s="82">
        <v>26</v>
      </c>
      <c r="Q22" s="82">
        <v>37</v>
      </c>
      <c r="R22" s="82">
        <v>17</v>
      </c>
      <c r="S22" s="82">
        <v>7</v>
      </c>
    </row>
    <row r="23" spans="1:19" s="13" customFormat="1" x14ac:dyDescent="0.2">
      <c r="A23" s="1"/>
      <c r="B23" s="53">
        <v>1989</v>
      </c>
      <c r="C23" s="49">
        <f t="shared" si="0"/>
        <v>466</v>
      </c>
      <c r="D23" s="82">
        <v>227</v>
      </c>
      <c r="E23" s="82">
        <v>15</v>
      </c>
      <c r="F23" s="82">
        <v>81</v>
      </c>
      <c r="G23" s="82">
        <v>43</v>
      </c>
      <c r="H23" s="82">
        <v>15</v>
      </c>
      <c r="I23" s="82">
        <v>38</v>
      </c>
      <c r="J23" s="82">
        <v>27</v>
      </c>
      <c r="K23" s="82">
        <v>8</v>
      </c>
      <c r="L23" s="82">
        <v>239</v>
      </c>
      <c r="M23" s="82">
        <v>24</v>
      </c>
      <c r="N23" s="82">
        <v>51</v>
      </c>
      <c r="O23" s="82">
        <v>90</v>
      </c>
      <c r="P23" s="82">
        <v>31</v>
      </c>
      <c r="Q23" s="82">
        <v>26</v>
      </c>
      <c r="R23" s="82">
        <v>9</v>
      </c>
      <c r="S23" s="82">
        <v>8</v>
      </c>
    </row>
    <row r="24" spans="1:19" s="13" customFormat="1" x14ac:dyDescent="0.2">
      <c r="A24" s="1"/>
      <c r="B24" s="53">
        <v>1990</v>
      </c>
      <c r="C24" s="49">
        <f t="shared" si="0"/>
        <v>445</v>
      </c>
      <c r="D24" s="82">
        <v>208</v>
      </c>
      <c r="E24" s="82">
        <v>18</v>
      </c>
      <c r="F24" s="82">
        <v>64</v>
      </c>
      <c r="G24" s="82">
        <v>29</v>
      </c>
      <c r="H24" s="82">
        <v>20</v>
      </c>
      <c r="I24" s="82">
        <v>43</v>
      </c>
      <c r="J24" s="82">
        <v>26</v>
      </c>
      <c r="K24" s="82">
        <v>8</v>
      </c>
      <c r="L24" s="82">
        <v>237</v>
      </c>
      <c r="M24" s="82">
        <v>14</v>
      </c>
      <c r="N24" s="82">
        <v>58</v>
      </c>
      <c r="O24" s="82">
        <v>81</v>
      </c>
      <c r="P24" s="82">
        <v>28</v>
      </c>
      <c r="Q24" s="82">
        <v>35</v>
      </c>
      <c r="R24" s="82">
        <v>15</v>
      </c>
      <c r="S24" s="82">
        <v>6</v>
      </c>
    </row>
    <row r="25" spans="1:19" s="13" customFormat="1" x14ac:dyDescent="0.2">
      <c r="A25" s="1"/>
      <c r="B25" s="53">
        <v>1991</v>
      </c>
      <c r="C25" s="49">
        <f t="shared" si="0"/>
        <v>499</v>
      </c>
      <c r="D25" s="82">
        <v>183</v>
      </c>
      <c r="E25" s="82">
        <v>24</v>
      </c>
      <c r="F25" s="82">
        <v>52</v>
      </c>
      <c r="G25" s="82">
        <v>28</v>
      </c>
      <c r="H25" s="82">
        <v>16</v>
      </c>
      <c r="I25" s="82">
        <v>31</v>
      </c>
      <c r="J25" s="82">
        <v>24</v>
      </c>
      <c r="K25" s="82">
        <v>8</v>
      </c>
      <c r="L25" s="82">
        <v>316</v>
      </c>
      <c r="M25" s="82">
        <v>19</v>
      </c>
      <c r="N25" s="82">
        <v>55</v>
      </c>
      <c r="O25" s="82">
        <v>142</v>
      </c>
      <c r="P25" s="82">
        <v>51</v>
      </c>
      <c r="Q25" s="82">
        <v>31</v>
      </c>
      <c r="R25" s="82">
        <v>12</v>
      </c>
      <c r="S25" s="82">
        <v>6</v>
      </c>
    </row>
    <row r="26" spans="1:19" s="13" customFormat="1" x14ac:dyDescent="0.2">
      <c r="A26" s="1"/>
      <c r="B26" s="53">
        <v>1992</v>
      </c>
      <c r="C26" s="49">
        <f t="shared" si="0"/>
        <v>664</v>
      </c>
      <c r="D26" s="82">
        <v>482</v>
      </c>
      <c r="E26" s="82">
        <v>15</v>
      </c>
      <c r="F26" s="82">
        <v>52</v>
      </c>
      <c r="G26" s="82">
        <v>38</v>
      </c>
      <c r="H26" s="82">
        <v>110</v>
      </c>
      <c r="I26" s="82">
        <v>143</v>
      </c>
      <c r="J26" s="82">
        <v>87</v>
      </c>
      <c r="K26" s="82">
        <v>37</v>
      </c>
      <c r="L26" s="82">
        <v>182</v>
      </c>
      <c r="M26" s="82">
        <v>23</v>
      </c>
      <c r="N26" s="82">
        <v>39</v>
      </c>
      <c r="O26" s="82">
        <v>56</v>
      </c>
      <c r="P26" s="82">
        <v>22</v>
      </c>
      <c r="Q26" s="82">
        <v>29</v>
      </c>
      <c r="R26" s="82">
        <v>8</v>
      </c>
      <c r="S26" s="82">
        <v>5</v>
      </c>
    </row>
    <row r="27" spans="1:19" s="13" customFormat="1" x14ac:dyDescent="0.2">
      <c r="A27" s="1"/>
      <c r="B27" s="53">
        <v>1993</v>
      </c>
      <c r="C27" s="49">
        <f t="shared" si="0"/>
        <v>751</v>
      </c>
      <c r="D27" s="82">
        <v>520</v>
      </c>
      <c r="E27" s="82">
        <v>22</v>
      </c>
      <c r="F27" s="82">
        <v>73</v>
      </c>
      <c r="G27" s="82">
        <v>53</v>
      </c>
      <c r="H27" s="82">
        <v>95</v>
      </c>
      <c r="I27" s="82">
        <v>156</v>
      </c>
      <c r="J27" s="82">
        <v>88</v>
      </c>
      <c r="K27" s="82">
        <v>33</v>
      </c>
      <c r="L27" s="82">
        <v>231</v>
      </c>
      <c r="M27" s="82">
        <v>27</v>
      </c>
      <c r="N27" s="82">
        <v>76</v>
      </c>
      <c r="O27" s="82">
        <v>51</v>
      </c>
      <c r="P27" s="82">
        <v>18</v>
      </c>
      <c r="Q27" s="82">
        <v>34</v>
      </c>
      <c r="R27" s="82">
        <v>19</v>
      </c>
      <c r="S27" s="82">
        <v>6</v>
      </c>
    </row>
    <row r="28" spans="1:19" s="13" customFormat="1" x14ac:dyDescent="0.2">
      <c r="A28" s="1"/>
      <c r="B28" s="53">
        <v>1994</v>
      </c>
      <c r="C28" s="49">
        <f t="shared" si="0"/>
        <v>736</v>
      </c>
      <c r="D28" s="82">
        <v>484</v>
      </c>
      <c r="E28" s="82">
        <v>37</v>
      </c>
      <c r="F28" s="82">
        <v>109</v>
      </c>
      <c r="G28" s="82">
        <v>56</v>
      </c>
      <c r="H28" s="82">
        <v>92</v>
      </c>
      <c r="I28" s="82">
        <v>102</v>
      </c>
      <c r="J28" s="82">
        <v>70</v>
      </c>
      <c r="K28" s="82">
        <v>18</v>
      </c>
      <c r="L28" s="82">
        <v>252</v>
      </c>
      <c r="M28" s="82">
        <v>27</v>
      </c>
      <c r="N28" s="82">
        <v>55</v>
      </c>
      <c r="O28" s="82">
        <v>68</v>
      </c>
      <c r="P28" s="82">
        <v>28</v>
      </c>
      <c r="Q28" s="82">
        <v>53</v>
      </c>
      <c r="R28" s="82">
        <v>14</v>
      </c>
      <c r="S28" s="82">
        <v>7</v>
      </c>
    </row>
    <row r="29" spans="1:19" s="13" customFormat="1" x14ac:dyDescent="0.2">
      <c r="A29" s="1"/>
      <c r="B29" s="53">
        <v>1995</v>
      </c>
      <c r="C29" s="49">
        <f t="shared" si="0"/>
        <v>1339</v>
      </c>
      <c r="D29" s="82">
        <v>745</v>
      </c>
      <c r="E29" s="82">
        <v>58</v>
      </c>
      <c r="F29" s="82">
        <v>125</v>
      </c>
      <c r="G29" s="82">
        <v>100</v>
      </c>
      <c r="H29" s="82">
        <v>162</v>
      </c>
      <c r="I29" s="82">
        <v>159</v>
      </c>
      <c r="J29" s="82">
        <v>100</v>
      </c>
      <c r="K29" s="82">
        <v>41</v>
      </c>
      <c r="L29" s="82">
        <v>594</v>
      </c>
      <c r="M29" s="82">
        <v>57</v>
      </c>
      <c r="N29" s="82">
        <v>152</v>
      </c>
      <c r="O29" s="82">
        <v>156</v>
      </c>
      <c r="P29" s="82">
        <v>78</v>
      </c>
      <c r="Q29" s="82">
        <v>92</v>
      </c>
      <c r="R29" s="82">
        <v>38</v>
      </c>
      <c r="S29" s="82">
        <v>21</v>
      </c>
    </row>
    <row r="30" spans="1:19" s="13" customFormat="1" x14ac:dyDescent="0.2">
      <c r="A30" s="1"/>
      <c r="B30" s="53">
        <v>1996</v>
      </c>
      <c r="C30" s="49">
        <f t="shared" si="0"/>
        <v>1543</v>
      </c>
      <c r="D30" s="82">
        <v>830</v>
      </c>
      <c r="E30" s="82">
        <v>70</v>
      </c>
      <c r="F30" s="82">
        <v>197</v>
      </c>
      <c r="G30" s="82">
        <v>94</v>
      </c>
      <c r="H30" s="82">
        <v>166</v>
      </c>
      <c r="I30" s="82">
        <v>171</v>
      </c>
      <c r="J30" s="82">
        <v>106</v>
      </c>
      <c r="K30" s="82">
        <v>26</v>
      </c>
      <c r="L30" s="82">
        <v>713</v>
      </c>
      <c r="M30" s="82">
        <v>93</v>
      </c>
      <c r="N30" s="82">
        <v>179</v>
      </c>
      <c r="O30" s="82">
        <v>181</v>
      </c>
      <c r="P30" s="82">
        <v>104</v>
      </c>
      <c r="Q30" s="82">
        <v>104</v>
      </c>
      <c r="R30" s="82">
        <v>43</v>
      </c>
      <c r="S30" s="82">
        <v>9</v>
      </c>
    </row>
    <row r="31" spans="1:19" s="13" customFormat="1" x14ac:dyDescent="0.2">
      <c r="A31" s="1"/>
      <c r="B31" s="53">
        <v>1997</v>
      </c>
      <c r="C31" s="49">
        <f t="shared" si="0"/>
        <v>1176</v>
      </c>
      <c r="D31" s="82">
        <v>591</v>
      </c>
      <c r="E31" s="82">
        <v>60</v>
      </c>
      <c r="F31" s="82">
        <v>124</v>
      </c>
      <c r="G31" s="82">
        <v>73</v>
      </c>
      <c r="H31" s="82">
        <v>139</v>
      </c>
      <c r="I31" s="82">
        <v>110</v>
      </c>
      <c r="J31" s="82">
        <v>65</v>
      </c>
      <c r="K31" s="82">
        <v>20</v>
      </c>
      <c r="L31" s="82">
        <v>585</v>
      </c>
      <c r="M31" s="82">
        <v>36</v>
      </c>
      <c r="N31" s="82">
        <v>165</v>
      </c>
      <c r="O31" s="82">
        <v>142</v>
      </c>
      <c r="P31" s="82">
        <v>118</v>
      </c>
      <c r="Q31" s="82">
        <v>75</v>
      </c>
      <c r="R31" s="82">
        <v>45</v>
      </c>
      <c r="S31" s="82">
        <v>4</v>
      </c>
    </row>
    <row r="32" spans="1:19" s="13" customFormat="1" x14ac:dyDescent="0.2">
      <c r="A32" s="1"/>
      <c r="B32" s="53">
        <v>1998</v>
      </c>
      <c r="C32" s="49">
        <f t="shared" si="0"/>
        <v>1073</v>
      </c>
      <c r="D32" s="82">
        <v>477</v>
      </c>
      <c r="E32" s="82">
        <v>46</v>
      </c>
      <c r="F32" s="82">
        <v>99</v>
      </c>
      <c r="G32" s="82">
        <v>64</v>
      </c>
      <c r="H32" s="82">
        <v>117</v>
      </c>
      <c r="I32" s="82">
        <v>80</v>
      </c>
      <c r="J32" s="82">
        <v>52</v>
      </c>
      <c r="K32" s="82">
        <v>19</v>
      </c>
      <c r="L32" s="82">
        <v>596</v>
      </c>
      <c r="M32" s="82">
        <v>54</v>
      </c>
      <c r="N32" s="82">
        <v>123</v>
      </c>
      <c r="O32" s="82">
        <v>143</v>
      </c>
      <c r="P32" s="82">
        <v>155</v>
      </c>
      <c r="Q32" s="82">
        <v>88</v>
      </c>
      <c r="R32" s="82">
        <v>22</v>
      </c>
      <c r="S32" s="82">
        <v>11</v>
      </c>
    </row>
    <row r="33" spans="1:24" s="13" customFormat="1" x14ac:dyDescent="0.2">
      <c r="A33" s="1"/>
      <c r="B33" s="53">
        <v>1999</v>
      </c>
      <c r="C33" s="49">
        <f t="shared" si="0"/>
        <v>1125</v>
      </c>
      <c r="D33" s="82">
        <v>501</v>
      </c>
      <c r="E33" s="82">
        <v>66</v>
      </c>
      <c r="F33" s="82">
        <v>119</v>
      </c>
      <c r="G33" s="82">
        <v>82</v>
      </c>
      <c r="H33" s="82">
        <v>94</v>
      </c>
      <c r="I33" s="82">
        <v>77</v>
      </c>
      <c r="J33" s="82">
        <v>48</v>
      </c>
      <c r="K33" s="82">
        <v>15</v>
      </c>
      <c r="L33" s="82">
        <v>624</v>
      </c>
      <c r="M33" s="82">
        <v>51</v>
      </c>
      <c r="N33" s="82">
        <v>148</v>
      </c>
      <c r="O33" s="82">
        <v>164</v>
      </c>
      <c r="P33" s="82">
        <v>166</v>
      </c>
      <c r="Q33" s="82">
        <v>62</v>
      </c>
      <c r="R33" s="82">
        <v>30</v>
      </c>
      <c r="S33" s="82">
        <v>3</v>
      </c>
    </row>
    <row r="34" spans="1:24" s="13" customFormat="1" x14ac:dyDescent="0.2">
      <c r="A34" s="1"/>
      <c r="B34" s="53">
        <v>2000</v>
      </c>
      <c r="C34" s="49">
        <f t="shared" si="0"/>
        <v>1579</v>
      </c>
      <c r="D34" s="82">
        <v>695</v>
      </c>
      <c r="E34" s="82">
        <v>94</v>
      </c>
      <c r="F34" s="82">
        <v>159</v>
      </c>
      <c r="G34" s="82">
        <v>114</v>
      </c>
      <c r="H34" s="82">
        <v>144</v>
      </c>
      <c r="I34" s="82">
        <v>114</v>
      </c>
      <c r="J34" s="82">
        <v>53</v>
      </c>
      <c r="K34" s="82">
        <v>17</v>
      </c>
      <c r="L34" s="82">
        <v>884</v>
      </c>
      <c r="M34" s="82">
        <v>93</v>
      </c>
      <c r="N34" s="82">
        <v>204</v>
      </c>
      <c r="O34" s="82">
        <v>194</v>
      </c>
      <c r="P34" s="82">
        <v>238</v>
      </c>
      <c r="Q34" s="82">
        <v>106</v>
      </c>
      <c r="R34" s="82">
        <v>41</v>
      </c>
      <c r="S34" s="82">
        <v>8</v>
      </c>
    </row>
    <row r="35" spans="1:24" s="13" customFormat="1" x14ac:dyDescent="0.2">
      <c r="A35" s="1"/>
      <c r="B35" s="53">
        <v>2001</v>
      </c>
      <c r="C35" s="49">
        <f t="shared" si="0"/>
        <v>1478</v>
      </c>
      <c r="D35" s="82">
        <v>696</v>
      </c>
      <c r="E35" s="82">
        <v>106</v>
      </c>
      <c r="F35" s="82">
        <v>175</v>
      </c>
      <c r="G35" s="82">
        <v>85</v>
      </c>
      <c r="H35" s="82">
        <v>139</v>
      </c>
      <c r="I35" s="82">
        <v>107</v>
      </c>
      <c r="J35" s="82">
        <v>53</v>
      </c>
      <c r="K35" s="82">
        <v>31</v>
      </c>
      <c r="L35" s="82">
        <v>782</v>
      </c>
      <c r="M35" s="82">
        <v>76</v>
      </c>
      <c r="N35" s="82">
        <v>162</v>
      </c>
      <c r="O35" s="82">
        <v>176</v>
      </c>
      <c r="P35" s="82">
        <v>216</v>
      </c>
      <c r="Q35" s="82">
        <v>103</v>
      </c>
      <c r="R35" s="82">
        <v>42</v>
      </c>
      <c r="S35" s="82">
        <v>7</v>
      </c>
    </row>
    <row r="36" spans="1:24" s="13" customFormat="1" x14ac:dyDescent="0.2">
      <c r="A36" s="1"/>
      <c r="B36" s="53">
        <v>2002</v>
      </c>
      <c r="C36" s="49">
        <f t="shared" si="0"/>
        <v>1583</v>
      </c>
      <c r="D36" s="82">
        <v>733</v>
      </c>
      <c r="E36" s="82">
        <v>106</v>
      </c>
      <c r="F36" s="82">
        <v>170</v>
      </c>
      <c r="G36" s="82">
        <v>119</v>
      </c>
      <c r="H36" s="82">
        <v>148</v>
      </c>
      <c r="I36" s="82">
        <v>113</v>
      </c>
      <c r="J36" s="82">
        <v>56</v>
      </c>
      <c r="K36" s="82">
        <v>21</v>
      </c>
      <c r="L36" s="82">
        <v>850</v>
      </c>
      <c r="M36" s="82">
        <v>88</v>
      </c>
      <c r="N36" s="82">
        <v>172</v>
      </c>
      <c r="O36" s="82">
        <v>189</v>
      </c>
      <c r="P36" s="82">
        <v>246</v>
      </c>
      <c r="Q36" s="82">
        <v>110</v>
      </c>
      <c r="R36" s="82">
        <v>32</v>
      </c>
      <c r="S36" s="82">
        <v>13</v>
      </c>
    </row>
    <row r="37" spans="1:24" s="13" customFormat="1" x14ac:dyDescent="0.2">
      <c r="A37" s="1"/>
      <c r="B37" s="53">
        <v>2003</v>
      </c>
      <c r="C37" s="49">
        <f t="shared" si="0"/>
        <v>1885</v>
      </c>
      <c r="D37" s="82">
        <v>878</v>
      </c>
      <c r="E37" s="82">
        <v>136</v>
      </c>
      <c r="F37" s="82">
        <v>197</v>
      </c>
      <c r="G37" s="82">
        <v>114</v>
      </c>
      <c r="H37" s="82">
        <v>207</v>
      </c>
      <c r="I37" s="82">
        <v>152</v>
      </c>
      <c r="J37" s="82">
        <v>49</v>
      </c>
      <c r="K37" s="82">
        <v>23</v>
      </c>
      <c r="L37" s="82">
        <v>1007</v>
      </c>
      <c r="M37" s="82">
        <v>138</v>
      </c>
      <c r="N37" s="82">
        <v>217</v>
      </c>
      <c r="O37" s="82">
        <v>197</v>
      </c>
      <c r="P37" s="82">
        <v>266</v>
      </c>
      <c r="Q37" s="82">
        <v>142</v>
      </c>
      <c r="R37" s="82">
        <v>36</v>
      </c>
      <c r="S37" s="82">
        <v>11</v>
      </c>
    </row>
    <row r="38" spans="1:24" s="13" customFormat="1" x14ac:dyDescent="0.2">
      <c r="A38" s="1"/>
      <c r="B38" s="53">
        <v>2004</v>
      </c>
      <c r="C38" s="49">
        <f t="shared" si="0"/>
        <v>1926</v>
      </c>
      <c r="D38" s="82">
        <v>904</v>
      </c>
      <c r="E38" s="82">
        <v>114</v>
      </c>
      <c r="F38" s="82">
        <v>235</v>
      </c>
      <c r="G38" s="82">
        <v>140</v>
      </c>
      <c r="H38" s="82">
        <v>160</v>
      </c>
      <c r="I38" s="82">
        <v>162</v>
      </c>
      <c r="J38" s="82">
        <v>68</v>
      </c>
      <c r="K38" s="82">
        <v>25</v>
      </c>
      <c r="L38" s="82">
        <v>1022</v>
      </c>
      <c r="M38" s="82">
        <v>130</v>
      </c>
      <c r="N38" s="82">
        <v>253</v>
      </c>
      <c r="O38" s="82">
        <v>200</v>
      </c>
      <c r="P38" s="82">
        <v>241</v>
      </c>
      <c r="Q38" s="82">
        <v>141</v>
      </c>
      <c r="R38" s="82">
        <v>47</v>
      </c>
      <c r="S38" s="82">
        <v>10</v>
      </c>
    </row>
    <row r="39" spans="1:24" x14ac:dyDescent="0.2">
      <c r="B39" s="53">
        <v>2005</v>
      </c>
      <c r="C39" s="49">
        <f t="shared" si="0"/>
        <v>1733</v>
      </c>
      <c r="D39" s="82">
        <v>796</v>
      </c>
      <c r="E39" s="82">
        <v>122</v>
      </c>
      <c r="F39" s="82">
        <v>195</v>
      </c>
      <c r="G39" s="82">
        <v>115</v>
      </c>
      <c r="H39" s="82">
        <v>142</v>
      </c>
      <c r="I39" s="82">
        <v>152</v>
      </c>
      <c r="J39" s="82">
        <v>48</v>
      </c>
      <c r="K39" s="82">
        <v>22</v>
      </c>
      <c r="L39" s="82">
        <v>937</v>
      </c>
      <c r="M39" s="82">
        <v>116</v>
      </c>
      <c r="N39" s="82">
        <v>225</v>
      </c>
      <c r="O39" s="82">
        <v>180</v>
      </c>
      <c r="P39" s="82">
        <v>252</v>
      </c>
      <c r="Q39" s="82">
        <v>128</v>
      </c>
      <c r="R39" s="82">
        <v>28</v>
      </c>
      <c r="S39" s="82">
        <v>8</v>
      </c>
      <c r="T39" s="1"/>
      <c r="U39" s="13"/>
      <c r="V39" s="13"/>
      <c r="W39" s="13"/>
      <c r="X39" s="13"/>
    </row>
    <row r="40" spans="1:24" x14ac:dyDescent="0.2">
      <c r="B40" s="53">
        <v>2006</v>
      </c>
      <c r="C40" s="49">
        <f t="shared" si="0"/>
        <v>3461</v>
      </c>
      <c r="D40" s="82">
        <v>1669</v>
      </c>
      <c r="E40" s="82">
        <v>252</v>
      </c>
      <c r="F40" s="82">
        <v>454</v>
      </c>
      <c r="G40" s="82">
        <v>258</v>
      </c>
      <c r="H40" s="82">
        <v>281</v>
      </c>
      <c r="I40" s="82">
        <v>313</v>
      </c>
      <c r="J40" s="82">
        <v>85</v>
      </c>
      <c r="K40" s="82">
        <v>26</v>
      </c>
      <c r="L40" s="82">
        <v>1792</v>
      </c>
      <c r="M40" s="82">
        <v>236</v>
      </c>
      <c r="N40" s="82">
        <v>458</v>
      </c>
      <c r="O40" s="82">
        <v>335</v>
      </c>
      <c r="P40" s="82">
        <v>422</v>
      </c>
      <c r="Q40" s="82">
        <v>263</v>
      </c>
      <c r="R40" s="82">
        <v>67</v>
      </c>
      <c r="S40" s="82">
        <v>11</v>
      </c>
      <c r="T40" s="1"/>
      <c r="U40" s="13"/>
      <c r="V40" s="13"/>
      <c r="W40" s="13"/>
      <c r="X40" s="13"/>
    </row>
    <row r="41" spans="1:24" x14ac:dyDescent="0.2">
      <c r="B41" s="53">
        <v>2007</v>
      </c>
      <c r="C41" s="49">
        <f t="shared" si="0"/>
        <v>2229</v>
      </c>
      <c r="D41" s="82">
        <v>1036</v>
      </c>
      <c r="E41" s="82">
        <v>153</v>
      </c>
      <c r="F41" s="82">
        <v>276</v>
      </c>
      <c r="G41" s="82">
        <v>107</v>
      </c>
      <c r="H41" s="82">
        <v>232</v>
      </c>
      <c r="I41" s="82">
        <v>184</v>
      </c>
      <c r="J41" s="82">
        <v>54</v>
      </c>
      <c r="K41" s="82">
        <v>30</v>
      </c>
      <c r="L41" s="82">
        <v>1193</v>
      </c>
      <c r="M41" s="82">
        <v>141</v>
      </c>
      <c r="N41" s="82">
        <v>292</v>
      </c>
      <c r="O41" s="82">
        <v>205</v>
      </c>
      <c r="P41" s="82">
        <v>343</v>
      </c>
      <c r="Q41" s="82">
        <v>177</v>
      </c>
      <c r="R41" s="82">
        <v>30</v>
      </c>
      <c r="S41" s="82">
        <v>5</v>
      </c>
      <c r="T41" s="1"/>
      <c r="U41" s="13"/>
      <c r="V41" s="13"/>
      <c r="W41" s="13"/>
      <c r="X41" s="13"/>
    </row>
    <row r="42" spans="1:24" x14ac:dyDescent="0.2">
      <c r="B42" s="53">
        <v>2008</v>
      </c>
      <c r="C42" s="49">
        <f t="shared" si="0"/>
        <v>2833</v>
      </c>
      <c r="D42" s="82">
        <v>1365</v>
      </c>
      <c r="E42" s="82">
        <v>201</v>
      </c>
      <c r="F42" s="82">
        <v>325</v>
      </c>
      <c r="G42" s="82">
        <v>172</v>
      </c>
      <c r="H42" s="82">
        <v>244</v>
      </c>
      <c r="I42" s="82">
        <v>262</v>
      </c>
      <c r="J42" s="82">
        <v>98</v>
      </c>
      <c r="K42" s="82">
        <v>63</v>
      </c>
      <c r="L42" s="82">
        <v>1468</v>
      </c>
      <c r="M42" s="82">
        <v>202</v>
      </c>
      <c r="N42" s="82">
        <v>355</v>
      </c>
      <c r="O42" s="82">
        <v>227</v>
      </c>
      <c r="P42" s="82">
        <v>358</v>
      </c>
      <c r="Q42" s="82">
        <v>247</v>
      </c>
      <c r="R42" s="82">
        <v>60</v>
      </c>
      <c r="S42" s="82">
        <v>19</v>
      </c>
      <c r="T42" s="1"/>
      <c r="U42" s="13"/>
      <c r="V42" s="13"/>
      <c r="W42" s="13"/>
      <c r="X42" s="13"/>
    </row>
    <row r="43" spans="1:24" x14ac:dyDescent="0.2">
      <c r="B43" s="53">
        <v>2009</v>
      </c>
      <c r="C43" s="49">
        <f t="shared" si="0"/>
        <v>1860</v>
      </c>
      <c r="D43" s="82">
        <v>898</v>
      </c>
      <c r="E43" s="82">
        <v>129</v>
      </c>
      <c r="F43" s="82">
        <v>211</v>
      </c>
      <c r="G43" s="82">
        <v>114</v>
      </c>
      <c r="H43" s="82">
        <v>172</v>
      </c>
      <c r="I43" s="82">
        <v>162</v>
      </c>
      <c r="J43" s="82">
        <v>69</v>
      </c>
      <c r="K43" s="82">
        <v>41</v>
      </c>
      <c r="L43" s="82">
        <v>962</v>
      </c>
      <c r="M43" s="82">
        <v>90</v>
      </c>
      <c r="N43" s="82">
        <v>220</v>
      </c>
      <c r="O43" s="82">
        <v>147</v>
      </c>
      <c r="P43" s="82">
        <v>237</v>
      </c>
      <c r="Q43" s="82">
        <v>198</v>
      </c>
      <c r="R43" s="82">
        <v>42</v>
      </c>
      <c r="S43" s="82">
        <v>28</v>
      </c>
      <c r="T43" s="1"/>
      <c r="U43" s="13"/>
      <c r="V43" s="13"/>
      <c r="W43" s="13"/>
      <c r="X43" s="13"/>
    </row>
    <row r="44" spans="1:24" x14ac:dyDescent="0.2">
      <c r="B44" s="53">
        <v>2010</v>
      </c>
      <c r="C44" s="49">
        <f t="shared" si="0"/>
        <v>2270</v>
      </c>
      <c r="D44" s="82">
        <v>1062</v>
      </c>
      <c r="E44" s="82">
        <v>153</v>
      </c>
      <c r="F44" s="82">
        <v>223</v>
      </c>
      <c r="G44" s="82">
        <v>141</v>
      </c>
      <c r="H44" s="82">
        <v>195</v>
      </c>
      <c r="I44" s="82">
        <v>214</v>
      </c>
      <c r="J44" s="82">
        <v>86</v>
      </c>
      <c r="K44" s="82">
        <v>50</v>
      </c>
      <c r="L44" s="82">
        <v>1208</v>
      </c>
      <c r="M44" s="82">
        <v>146</v>
      </c>
      <c r="N44" s="82">
        <v>283</v>
      </c>
      <c r="O44" s="82">
        <v>207</v>
      </c>
      <c r="P44" s="82">
        <v>267</v>
      </c>
      <c r="Q44" s="82">
        <v>210</v>
      </c>
      <c r="R44" s="82">
        <v>63</v>
      </c>
      <c r="S44" s="82">
        <v>32</v>
      </c>
      <c r="T44" s="1"/>
      <c r="U44" s="13"/>
      <c r="V44" s="13"/>
      <c r="W44" s="13"/>
      <c r="X44" s="13"/>
    </row>
    <row r="45" spans="1:24" x14ac:dyDescent="0.2">
      <c r="B45" s="53">
        <v>2011</v>
      </c>
      <c r="C45" s="49">
        <f t="shared" si="0"/>
        <v>1740</v>
      </c>
      <c r="D45" s="82">
        <v>807</v>
      </c>
      <c r="E45" s="82">
        <v>101</v>
      </c>
      <c r="F45" s="82">
        <v>171</v>
      </c>
      <c r="G45" s="82">
        <v>93</v>
      </c>
      <c r="H45" s="82">
        <v>178</v>
      </c>
      <c r="I45" s="82">
        <v>160</v>
      </c>
      <c r="J45" s="82">
        <v>64</v>
      </c>
      <c r="K45" s="82">
        <v>40</v>
      </c>
      <c r="L45" s="82">
        <v>933</v>
      </c>
      <c r="M45" s="82">
        <v>87</v>
      </c>
      <c r="N45" s="82">
        <v>177</v>
      </c>
      <c r="O45" s="82">
        <v>154</v>
      </c>
      <c r="P45" s="82">
        <v>245</v>
      </c>
      <c r="Q45" s="82">
        <v>193</v>
      </c>
      <c r="R45" s="82">
        <v>56</v>
      </c>
      <c r="S45" s="82">
        <v>21</v>
      </c>
      <c r="T45" s="1"/>
      <c r="U45" s="13"/>
      <c r="V45" s="13"/>
      <c r="W45" s="13"/>
      <c r="X45" s="13"/>
    </row>
    <row r="46" spans="1:24" x14ac:dyDescent="0.2">
      <c r="B46" s="24">
        <v>2012</v>
      </c>
      <c r="C46" s="49">
        <f t="shared" si="0"/>
        <v>1811</v>
      </c>
      <c r="D46" s="25">
        <v>855</v>
      </c>
      <c r="E46" s="25">
        <v>92</v>
      </c>
      <c r="F46" s="25">
        <v>189</v>
      </c>
      <c r="G46" s="25">
        <v>109</v>
      </c>
      <c r="H46" s="25">
        <v>195</v>
      </c>
      <c r="I46" s="25">
        <v>165</v>
      </c>
      <c r="J46" s="25">
        <v>73</v>
      </c>
      <c r="K46" s="25">
        <v>32</v>
      </c>
      <c r="L46" s="25">
        <v>956</v>
      </c>
      <c r="M46" s="25">
        <v>102</v>
      </c>
      <c r="N46" s="25">
        <v>199</v>
      </c>
      <c r="O46" s="25">
        <v>135</v>
      </c>
      <c r="P46" s="25">
        <v>230</v>
      </c>
      <c r="Q46" s="25">
        <v>217</v>
      </c>
      <c r="R46" s="25">
        <v>53</v>
      </c>
      <c r="S46" s="25">
        <v>20</v>
      </c>
      <c r="T46" s="1"/>
      <c r="U46" s="13"/>
      <c r="V46" s="13"/>
      <c r="W46" s="13"/>
      <c r="X46" s="13"/>
    </row>
    <row r="47" spans="1:24" s="3" customFormat="1" x14ac:dyDescent="0.2">
      <c r="B47" s="83">
        <v>2013</v>
      </c>
      <c r="C47" s="76">
        <v>2411</v>
      </c>
      <c r="D47" s="26">
        <v>1125</v>
      </c>
      <c r="E47" s="26">
        <v>144</v>
      </c>
      <c r="F47" s="26">
        <v>252</v>
      </c>
      <c r="G47" s="26">
        <v>145</v>
      </c>
      <c r="H47" s="26">
        <v>210</v>
      </c>
      <c r="I47" s="26">
        <v>230</v>
      </c>
      <c r="J47" s="26">
        <v>102</v>
      </c>
      <c r="K47" s="26">
        <v>42</v>
      </c>
      <c r="L47" s="26">
        <v>1286</v>
      </c>
      <c r="M47" s="26">
        <v>137</v>
      </c>
      <c r="N47" s="26">
        <v>260</v>
      </c>
      <c r="O47" s="26">
        <v>207</v>
      </c>
      <c r="P47" s="26">
        <v>313</v>
      </c>
      <c r="Q47" s="26">
        <v>267</v>
      </c>
      <c r="R47" s="26">
        <v>82</v>
      </c>
      <c r="S47" s="26">
        <v>20</v>
      </c>
    </row>
    <row r="48" spans="1:24" s="3" customFormat="1" x14ac:dyDescent="0.2">
      <c r="B48" s="83">
        <v>2014</v>
      </c>
      <c r="C48" s="76">
        <v>2161</v>
      </c>
      <c r="D48" s="26">
        <v>1025</v>
      </c>
      <c r="E48" s="26">
        <v>108</v>
      </c>
      <c r="F48" s="26">
        <v>202</v>
      </c>
      <c r="G48" s="26">
        <v>128</v>
      </c>
      <c r="H48" s="26">
        <v>222</v>
      </c>
      <c r="I48" s="26">
        <v>205</v>
      </c>
      <c r="J48" s="26">
        <v>120</v>
      </c>
      <c r="K48" s="26">
        <v>40</v>
      </c>
      <c r="L48" s="26">
        <v>1136</v>
      </c>
      <c r="M48" s="26">
        <v>111</v>
      </c>
      <c r="N48" s="26">
        <v>225</v>
      </c>
      <c r="O48" s="26">
        <v>176</v>
      </c>
      <c r="P48" s="26">
        <v>282</v>
      </c>
      <c r="Q48" s="26">
        <v>237</v>
      </c>
      <c r="R48" s="26">
        <v>82</v>
      </c>
      <c r="S48" s="26">
        <v>23</v>
      </c>
      <c r="T48" s="26"/>
    </row>
    <row r="49" spans="2:24" s="3" customFormat="1" x14ac:dyDescent="0.2">
      <c r="B49" s="83">
        <v>2015</v>
      </c>
      <c r="C49" s="76">
        <v>3123</v>
      </c>
      <c r="D49" s="26">
        <v>1491</v>
      </c>
      <c r="E49" s="26">
        <v>199</v>
      </c>
      <c r="F49" s="26">
        <v>348</v>
      </c>
      <c r="G49" s="26">
        <v>149</v>
      </c>
      <c r="H49" s="26">
        <v>267</v>
      </c>
      <c r="I49" s="26">
        <v>312</v>
      </c>
      <c r="J49" s="26">
        <v>162</v>
      </c>
      <c r="K49" s="26">
        <v>54</v>
      </c>
      <c r="L49" s="26">
        <v>1632</v>
      </c>
      <c r="M49" s="26">
        <v>184</v>
      </c>
      <c r="N49" s="26">
        <v>382</v>
      </c>
      <c r="O49" s="26">
        <v>233</v>
      </c>
      <c r="P49" s="26">
        <v>339</v>
      </c>
      <c r="Q49" s="26">
        <v>336</v>
      </c>
      <c r="R49" s="26">
        <v>125</v>
      </c>
      <c r="S49" s="26">
        <v>33</v>
      </c>
      <c r="U49" s="26"/>
    </row>
    <row r="50" spans="2:24" x14ac:dyDescent="0.2">
      <c r="B50" s="83">
        <v>2016</v>
      </c>
      <c r="C50" s="25">
        <v>3170</v>
      </c>
      <c r="D50" s="25">
        <v>1524</v>
      </c>
      <c r="E50" s="1">
        <v>178</v>
      </c>
      <c r="F50" s="1">
        <v>372</v>
      </c>
      <c r="G50" s="1">
        <v>159</v>
      </c>
      <c r="H50" s="1">
        <v>317</v>
      </c>
      <c r="I50" s="1">
        <v>288</v>
      </c>
      <c r="J50" s="1">
        <v>158</v>
      </c>
      <c r="K50" s="1">
        <v>52</v>
      </c>
      <c r="L50" s="25">
        <v>1646</v>
      </c>
      <c r="M50" s="1">
        <v>198</v>
      </c>
      <c r="N50" s="1">
        <v>387</v>
      </c>
      <c r="O50" s="1">
        <v>227</v>
      </c>
      <c r="P50" s="1">
        <v>347</v>
      </c>
      <c r="Q50" s="1">
        <v>343</v>
      </c>
      <c r="R50" s="1">
        <v>112</v>
      </c>
      <c r="S50" s="1">
        <v>32</v>
      </c>
      <c r="T50" s="1"/>
      <c r="U50" s="1"/>
      <c r="V50" s="1"/>
      <c r="W50" s="1"/>
      <c r="X50" s="1"/>
    </row>
    <row r="51" spans="2:24" x14ac:dyDescent="0.2">
      <c r="B51" s="83">
        <v>2017</v>
      </c>
      <c r="C51" s="25">
        <v>2807</v>
      </c>
      <c r="D51" s="25">
        <v>1389</v>
      </c>
      <c r="E51" s="1">
        <v>186</v>
      </c>
      <c r="F51" s="1">
        <v>308</v>
      </c>
      <c r="G51" s="1">
        <v>130</v>
      </c>
      <c r="H51" s="1">
        <v>278</v>
      </c>
      <c r="I51" s="1">
        <v>286</v>
      </c>
      <c r="J51" s="1">
        <v>163</v>
      </c>
      <c r="K51" s="1">
        <v>38</v>
      </c>
      <c r="L51" s="25">
        <v>1418</v>
      </c>
      <c r="M51" s="1">
        <v>151</v>
      </c>
      <c r="N51" s="1">
        <v>304</v>
      </c>
      <c r="O51" s="1">
        <v>176</v>
      </c>
      <c r="P51" s="1">
        <v>327</v>
      </c>
      <c r="Q51" s="1">
        <v>308</v>
      </c>
      <c r="R51" s="1">
        <v>129</v>
      </c>
      <c r="S51" s="1">
        <v>23</v>
      </c>
      <c r="T51" s="1"/>
      <c r="U51" s="1"/>
      <c r="V51" s="1"/>
      <c r="W51" s="1"/>
      <c r="X51" s="1"/>
    </row>
    <row r="52" spans="2:24" x14ac:dyDescent="0.2">
      <c r="B52" s="83">
        <v>2018</v>
      </c>
      <c r="C52" s="25">
        <v>2771</v>
      </c>
      <c r="D52" s="25">
        <v>1306</v>
      </c>
      <c r="E52" s="1">
        <v>159</v>
      </c>
      <c r="F52" s="1">
        <v>312</v>
      </c>
      <c r="G52" s="1">
        <v>127</v>
      </c>
      <c r="H52" s="1">
        <v>260</v>
      </c>
      <c r="I52" s="1">
        <v>246</v>
      </c>
      <c r="J52" s="1">
        <v>153</v>
      </c>
      <c r="K52" s="1">
        <v>49</v>
      </c>
      <c r="L52" s="25">
        <v>1465</v>
      </c>
      <c r="M52" s="1">
        <v>162</v>
      </c>
      <c r="N52" s="1">
        <v>327</v>
      </c>
      <c r="O52" s="1">
        <v>244</v>
      </c>
      <c r="P52" s="1">
        <v>298</v>
      </c>
      <c r="Q52" s="1">
        <v>274</v>
      </c>
      <c r="R52" s="1">
        <v>137</v>
      </c>
      <c r="S52" s="1">
        <v>23</v>
      </c>
      <c r="T52" s="1"/>
      <c r="U52" s="1"/>
      <c r="V52" s="1"/>
      <c r="W52" s="1"/>
      <c r="X52" s="1"/>
    </row>
    <row r="53" spans="2:24" x14ac:dyDescent="0.2">
      <c r="B53" s="83">
        <v>2019</v>
      </c>
      <c r="C53" s="25">
        <v>3217</v>
      </c>
      <c r="D53" s="25">
        <v>1547</v>
      </c>
      <c r="E53" s="1">
        <v>223</v>
      </c>
      <c r="F53" s="1">
        <v>423</v>
      </c>
      <c r="G53" s="1">
        <v>163</v>
      </c>
      <c r="H53" s="1">
        <v>238</v>
      </c>
      <c r="I53" s="1">
        <v>277</v>
      </c>
      <c r="J53" s="1">
        <v>182</v>
      </c>
      <c r="K53" s="1">
        <v>41</v>
      </c>
      <c r="L53" s="25">
        <v>1670</v>
      </c>
      <c r="M53" s="1">
        <v>245</v>
      </c>
      <c r="N53" s="1">
        <v>436</v>
      </c>
      <c r="O53" s="1">
        <v>235</v>
      </c>
      <c r="P53" s="1">
        <v>254</v>
      </c>
      <c r="Q53" s="1">
        <v>323</v>
      </c>
      <c r="R53" s="1">
        <v>149</v>
      </c>
      <c r="S53" s="1">
        <v>28</v>
      </c>
      <c r="T53" s="1"/>
      <c r="U53" s="1"/>
      <c r="V53" s="1"/>
      <c r="W53" s="1"/>
      <c r="X53" s="1"/>
    </row>
    <row r="54" spans="2:24" x14ac:dyDescent="0.2">
      <c r="B54" s="83">
        <v>2020</v>
      </c>
      <c r="C54" s="25">
        <v>3159</v>
      </c>
      <c r="D54" s="25">
        <v>1528</v>
      </c>
      <c r="E54" s="1">
        <v>226</v>
      </c>
      <c r="F54" s="1">
        <v>398</v>
      </c>
      <c r="G54" s="1">
        <v>123</v>
      </c>
      <c r="H54" s="1">
        <v>237</v>
      </c>
      <c r="I54" s="1">
        <v>318</v>
      </c>
      <c r="J54" s="1">
        <v>173</v>
      </c>
      <c r="K54" s="1">
        <v>53</v>
      </c>
      <c r="L54" s="25">
        <v>1631</v>
      </c>
      <c r="M54" s="1">
        <v>238</v>
      </c>
      <c r="N54" s="1">
        <v>418</v>
      </c>
      <c r="O54" s="1">
        <v>224</v>
      </c>
      <c r="P54" s="1">
        <v>266</v>
      </c>
      <c r="Q54" s="1">
        <v>311</v>
      </c>
      <c r="R54" s="1">
        <v>148</v>
      </c>
      <c r="S54" s="1">
        <v>26</v>
      </c>
      <c r="T54" s="1"/>
      <c r="U54" s="1"/>
      <c r="V54" s="1"/>
      <c r="W54" s="1"/>
      <c r="X54" s="1"/>
    </row>
    <row r="55" spans="2:24" x14ac:dyDescent="0.2">
      <c r="B55" s="53">
        <v>2021</v>
      </c>
      <c r="C55" s="25">
        <v>2565</v>
      </c>
      <c r="D55" s="25">
        <v>1237</v>
      </c>
      <c r="E55" s="25">
        <v>176</v>
      </c>
      <c r="F55" s="25">
        <v>320</v>
      </c>
      <c r="G55" s="25">
        <v>90</v>
      </c>
      <c r="H55" s="25">
        <v>198</v>
      </c>
      <c r="I55" s="25">
        <v>251</v>
      </c>
      <c r="J55" s="25">
        <v>156</v>
      </c>
      <c r="K55" s="25">
        <v>46</v>
      </c>
      <c r="L55" s="25">
        <v>1328</v>
      </c>
      <c r="M55" s="25">
        <v>152</v>
      </c>
      <c r="N55" s="25">
        <v>347</v>
      </c>
      <c r="O55" s="25">
        <v>176</v>
      </c>
      <c r="P55" s="25">
        <v>248</v>
      </c>
      <c r="Q55" s="25">
        <v>269</v>
      </c>
      <c r="R55" s="25">
        <v>110</v>
      </c>
      <c r="S55" s="25">
        <v>26</v>
      </c>
      <c r="T55" s="1"/>
      <c r="U55" s="1"/>
      <c r="V55" s="1"/>
      <c r="W55" s="1"/>
      <c r="X55" s="1"/>
    </row>
    <row r="56" spans="2:24" ht="13.5" thickBot="1" x14ac:dyDescent="0.25">
      <c r="B56" s="127">
        <v>2022</v>
      </c>
      <c r="C56" s="126">
        <v>2484</v>
      </c>
      <c r="D56" s="126">
        <v>1201</v>
      </c>
      <c r="E56" s="126">
        <v>153</v>
      </c>
      <c r="F56" s="126">
        <v>330</v>
      </c>
      <c r="G56" s="126">
        <v>109</v>
      </c>
      <c r="H56" s="126">
        <v>162</v>
      </c>
      <c r="I56" s="126">
        <v>244</v>
      </c>
      <c r="J56" s="126">
        <v>159</v>
      </c>
      <c r="K56" s="126">
        <v>44</v>
      </c>
      <c r="L56" s="126">
        <v>1283</v>
      </c>
      <c r="M56" s="126">
        <v>156</v>
      </c>
      <c r="N56" s="126">
        <v>331</v>
      </c>
      <c r="O56" s="126">
        <v>154</v>
      </c>
      <c r="P56" s="126">
        <v>234</v>
      </c>
      <c r="Q56" s="126">
        <v>265</v>
      </c>
      <c r="R56" s="126">
        <v>121</v>
      </c>
      <c r="S56" s="126">
        <v>22</v>
      </c>
      <c r="T56" s="1"/>
      <c r="U56" s="1"/>
      <c r="V56" s="1"/>
      <c r="W56" s="1"/>
      <c r="X56" s="1"/>
    </row>
    <row r="57" spans="2:24" x14ac:dyDescent="0.2">
      <c r="B57" s="157"/>
      <c r="D57" s="1"/>
      <c r="E57" s="1"/>
      <c r="F57" s="1"/>
      <c r="G57" s="1"/>
      <c r="H57" s="1"/>
      <c r="I57" s="1"/>
      <c r="J57" s="1"/>
      <c r="K57" s="1"/>
      <c r="L57" s="1"/>
      <c r="M57" s="1"/>
      <c r="N57" s="1"/>
      <c r="O57" s="1"/>
      <c r="P57" s="1"/>
      <c r="Q57" s="1"/>
      <c r="R57" s="1"/>
      <c r="S57" s="1"/>
      <c r="T57" s="1"/>
      <c r="U57" s="1"/>
      <c r="V57" s="1"/>
      <c r="W57" s="1"/>
      <c r="X57" s="1"/>
    </row>
    <row r="58" spans="2:24" x14ac:dyDescent="0.2">
      <c r="D58" s="1"/>
      <c r="E58" s="1"/>
      <c r="F58" s="1"/>
      <c r="G58" s="1"/>
      <c r="H58" s="1"/>
      <c r="I58" s="1"/>
      <c r="J58" s="1"/>
      <c r="K58" s="1"/>
      <c r="L58" s="1"/>
      <c r="M58" s="1"/>
      <c r="N58" s="1"/>
      <c r="O58" s="1"/>
      <c r="P58" s="1"/>
      <c r="Q58" s="1"/>
      <c r="R58" s="1"/>
      <c r="S58" s="1"/>
      <c r="T58" s="1"/>
      <c r="U58" s="1"/>
      <c r="V58" s="1"/>
      <c r="W58" s="1"/>
      <c r="X58" s="1"/>
    </row>
    <row r="59" spans="2:24" x14ac:dyDescent="0.2">
      <c r="D59" s="1"/>
      <c r="E59" s="1"/>
      <c r="F59" s="1"/>
      <c r="G59" s="1"/>
      <c r="H59" s="1"/>
      <c r="I59" s="1"/>
      <c r="J59" s="1"/>
      <c r="K59" s="1"/>
      <c r="L59" s="1"/>
      <c r="M59" s="1"/>
      <c r="N59" s="1"/>
      <c r="O59" s="1"/>
      <c r="P59" s="1"/>
      <c r="Q59" s="1"/>
      <c r="R59" s="1"/>
      <c r="S59" s="1"/>
      <c r="T59" s="1"/>
      <c r="U59" s="1"/>
      <c r="V59" s="1"/>
      <c r="W59" s="1"/>
      <c r="X59" s="1"/>
    </row>
    <row r="60" spans="2:24" x14ac:dyDescent="0.2">
      <c r="D60" s="1"/>
      <c r="E60" s="1"/>
      <c r="F60" s="1"/>
      <c r="G60" s="1"/>
      <c r="H60" s="1"/>
      <c r="I60" s="1"/>
      <c r="J60" s="1"/>
      <c r="K60" s="1"/>
      <c r="L60" s="1"/>
      <c r="M60" s="1"/>
      <c r="N60" s="1"/>
      <c r="O60" s="1"/>
      <c r="P60" s="1"/>
      <c r="Q60" s="1"/>
      <c r="R60" s="1"/>
      <c r="S60" s="1"/>
      <c r="T60" s="1"/>
      <c r="U60" s="1"/>
      <c r="V60" s="1"/>
      <c r="W60" s="1"/>
      <c r="X60" s="1"/>
    </row>
    <row r="61" spans="2:24" x14ac:dyDescent="0.2">
      <c r="D61" s="1"/>
      <c r="E61" s="1"/>
      <c r="F61" s="1"/>
      <c r="G61" s="1"/>
      <c r="H61" s="1"/>
      <c r="I61" s="1"/>
      <c r="J61" s="1"/>
      <c r="K61" s="1"/>
      <c r="L61" s="1"/>
      <c r="M61" s="1"/>
      <c r="N61" s="1"/>
      <c r="O61" s="1"/>
      <c r="P61" s="1"/>
      <c r="Q61" s="1"/>
      <c r="R61" s="1"/>
      <c r="S61" s="1"/>
      <c r="T61" s="1"/>
      <c r="U61" s="1"/>
      <c r="V61" s="1"/>
      <c r="W61" s="1"/>
      <c r="X61" s="1"/>
    </row>
    <row r="62" spans="2:24" x14ac:dyDescent="0.2">
      <c r="D62" s="1"/>
      <c r="E62" s="1"/>
      <c r="F62" s="1"/>
      <c r="G62" s="1"/>
      <c r="H62" s="1"/>
      <c r="I62" s="1"/>
      <c r="J62" s="1"/>
      <c r="K62" s="1"/>
      <c r="L62" s="1"/>
      <c r="M62" s="1"/>
      <c r="N62" s="1"/>
      <c r="O62" s="1"/>
      <c r="P62" s="1"/>
      <c r="Q62" s="1"/>
      <c r="R62" s="1"/>
      <c r="S62" s="1"/>
      <c r="T62" s="1"/>
      <c r="U62" s="1"/>
      <c r="V62" s="1"/>
      <c r="W62" s="1"/>
      <c r="X62" s="1"/>
    </row>
    <row r="63" spans="2:24" x14ac:dyDescent="0.2">
      <c r="D63" s="1"/>
      <c r="E63" s="1"/>
      <c r="F63" s="1"/>
      <c r="G63" s="1"/>
      <c r="H63" s="1"/>
      <c r="I63" s="1"/>
      <c r="J63" s="1"/>
      <c r="K63" s="1"/>
      <c r="L63" s="1"/>
      <c r="M63" s="1"/>
      <c r="N63" s="1"/>
      <c r="O63" s="1"/>
      <c r="P63" s="1"/>
      <c r="Q63" s="1"/>
      <c r="R63" s="1"/>
      <c r="S63" s="1"/>
      <c r="T63" s="1"/>
      <c r="U63" s="1"/>
      <c r="V63" s="1"/>
      <c r="W63" s="1"/>
      <c r="X63" s="1"/>
    </row>
    <row r="64" spans="2:24" x14ac:dyDescent="0.2">
      <c r="D64" s="1"/>
      <c r="E64" s="1"/>
      <c r="F64" s="1"/>
      <c r="G64" s="1"/>
      <c r="H64" s="1"/>
      <c r="I64" s="1"/>
      <c r="J64" s="1"/>
      <c r="K64" s="1"/>
      <c r="L64" s="1"/>
      <c r="M64" s="1"/>
      <c r="N64" s="1"/>
      <c r="O64" s="1"/>
      <c r="P64" s="1"/>
      <c r="Q64" s="1"/>
      <c r="R64" s="1"/>
      <c r="S64" s="1"/>
      <c r="T64" s="1"/>
      <c r="U64" s="1"/>
      <c r="V64" s="1"/>
      <c r="W64" s="1"/>
      <c r="X64" s="1"/>
    </row>
    <row r="65" spans="4:24" x14ac:dyDescent="0.2">
      <c r="D65" s="1"/>
      <c r="E65" s="1"/>
      <c r="F65" s="1"/>
      <c r="G65" s="1"/>
      <c r="H65" s="1"/>
      <c r="I65" s="1"/>
      <c r="J65" s="1"/>
      <c r="K65" s="1"/>
      <c r="L65" s="1"/>
      <c r="M65" s="1"/>
      <c r="N65" s="1"/>
      <c r="O65" s="1"/>
      <c r="P65" s="1"/>
      <c r="Q65" s="1"/>
      <c r="R65" s="1"/>
      <c r="S65" s="1"/>
      <c r="T65" s="1"/>
      <c r="U65" s="1"/>
      <c r="V65" s="1"/>
      <c r="W65" s="1"/>
      <c r="X65" s="1"/>
    </row>
    <row r="66" spans="4:24" x14ac:dyDescent="0.2">
      <c r="D66" s="1"/>
      <c r="E66" s="1"/>
      <c r="F66" s="1"/>
      <c r="G66" s="1"/>
      <c r="H66" s="1"/>
      <c r="I66" s="1"/>
      <c r="J66" s="1"/>
      <c r="K66" s="1"/>
      <c r="L66" s="1"/>
      <c r="M66" s="1"/>
      <c r="N66" s="1"/>
      <c r="O66" s="1"/>
      <c r="P66" s="1"/>
      <c r="Q66" s="1"/>
      <c r="R66" s="1"/>
      <c r="S66" s="1"/>
      <c r="T66" s="1"/>
      <c r="U66" s="1"/>
      <c r="V66" s="1"/>
      <c r="W66" s="1"/>
      <c r="X66" s="1"/>
    </row>
    <row r="67" spans="4:24" x14ac:dyDescent="0.2">
      <c r="D67" s="1"/>
      <c r="E67" s="1"/>
      <c r="F67" s="1"/>
      <c r="G67" s="1"/>
      <c r="H67" s="1"/>
      <c r="I67" s="1"/>
      <c r="J67" s="1"/>
      <c r="K67" s="1"/>
      <c r="L67" s="1"/>
      <c r="M67" s="1"/>
      <c r="N67" s="1"/>
      <c r="O67" s="1"/>
      <c r="P67" s="1"/>
      <c r="Q67" s="1"/>
      <c r="R67" s="1"/>
      <c r="S67" s="1"/>
      <c r="T67" s="1"/>
      <c r="U67" s="1"/>
      <c r="V67" s="1"/>
      <c r="W67" s="1"/>
      <c r="X67" s="1"/>
    </row>
    <row r="68" spans="4:24" x14ac:dyDescent="0.2">
      <c r="D68" s="1"/>
      <c r="E68" s="1"/>
      <c r="F68" s="1"/>
      <c r="G68" s="1"/>
      <c r="H68" s="1"/>
      <c r="I68" s="1"/>
      <c r="J68" s="1"/>
      <c r="K68" s="1"/>
      <c r="L68" s="1"/>
      <c r="M68" s="1"/>
      <c r="N68" s="1"/>
      <c r="O68" s="1"/>
      <c r="P68" s="1"/>
      <c r="Q68" s="1"/>
      <c r="R68" s="1"/>
      <c r="S68" s="1"/>
      <c r="T68" s="1"/>
      <c r="U68" s="1"/>
      <c r="V68" s="1"/>
      <c r="W68" s="1"/>
      <c r="X68" s="1"/>
    </row>
    <row r="69" spans="4:24" x14ac:dyDescent="0.2">
      <c r="D69" s="1"/>
      <c r="E69" s="1"/>
      <c r="F69" s="1"/>
      <c r="G69" s="1"/>
      <c r="H69" s="1"/>
      <c r="I69" s="1"/>
      <c r="J69" s="1"/>
      <c r="K69" s="1"/>
      <c r="L69" s="1"/>
      <c r="M69" s="1"/>
      <c r="N69" s="1"/>
      <c r="O69" s="1"/>
      <c r="P69" s="1"/>
      <c r="Q69" s="1"/>
      <c r="R69" s="1"/>
      <c r="S69" s="1"/>
      <c r="T69" s="1"/>
      <c r="U69" s="1"/>
      <c r="V69" s="1"/>
      <c r="W69" s="1"/>
      <c r="X69" s="1"/>
    </row>
    <row r="70" spans="4:24" x14ac:dyDescent="0.2">
      <c r="D70" s="1"/>
      <c r="E70" s="1"/>
      <c r="F70" s="1"/>
      <c r="G70" s="1"/>
      <c r="H70" s="1"/>
      <c r="I70" s="1"/>
      <c r="J70" s="1"/>
      <c r="K70" s="1"/>
      <c r="L70" s="1"/>
      <c r="M70" s="1"/>
      <c r="N70" s="1"/>
      <c r="O70" s="1"/>
      <c r="P70" s="1"/>
      <c r="Q70" s="1"/>
      <c r="R70" s="1"/>
      <c r="S70" s="1"/>
      <c r="T70" s="1"/>
      <c r="U70" s="1"/>
      <c r="V70" s="1"/>
      <c r="W70" s="1"/>
      <c r="X70" s="1"/>
    </row>
    <row r="71" spans="4:24" x14ac:dyDescent="0.2">
      <c r="D71" s="1"/>
      <c r="E71" s="1"/>
      <c r="F71" s="1"/>
      <c r="G71" s="1"/>
      <c r="H71" s="1"/>
      <c r="I71" s="1"/>
      <c r="J71" s="1"/>
      <c r="K71" s="1"/>
      <c r="L71" s="1"/>
      <c r="M71" s="1"/>
      <c r="N71" s="1"/>
      <c r="O71" s="1"/>
      <c r="P71" s="1"/>
      <c r="Q71" s="1"/>
      <c r="R71" s="1"/>
      <c r="S71" s="1"/>
      <c r="T71" s="1"/>
      <c r="U71" s="1"/>
      <c r="V71" s="1"/>
      <c r="W71" s="1"/>
      <c r="X71" s="1"/>
    </row>
    <row r="72" spans="4:24" x14ac:dyDescent="0.2">
      <c r="D72" s="1"/>
      <c r="E72" s="1"/>
      <c r="F72" s="1"/>
      <c r="G72" s="1"/>
      <c r="H72" s="1"/>
      <c r="I72" s="1"/>
      <c r="J72" s="1"/>
      <c r="K72" s="1"/>
      <c r="L72" s="1"/>
      <c r="M72" s="1"/>
      <c r="N72" s="1"/>
      <c r="O72" s="1"/>
      <c r="P72" s="1"/>
      <c r="Q72" s="1"/>
      <c r="R72" s="1"/>
      <c r="S72" s="1"/>
      <c r="T72" s="1"/>
      <c r="U72" s="1"/>
      <c r="V72" s="1"/>
      <c r="W72" s="1"/>
      <c r="X72" s="1"/>
    </row>
    <row r="73" spans="4:24" x14ac:dyDescent="0.2">
      <c r="D73" s="1"/>
      <c r="E73" s="1"/>
      <c r="F73" s="1"/>
      <c r="G73" s="1"/>
      <c r="H73" s="1"/>
      <c r="I73" s="1"/>
      <c r="J73" s="1"/>
      <c r="K73" s="1"/>
      <c r="L73" s="1"/>
      <c r="M73" s="1"/>
      <c r="N73" s="1"/>
      <c r="O73" s="1"/>
      <c r="P73" s="1"/>
      <c r="Q73" s="1"/>
      <c r="R73" s="1"/>
      <c r="S73" s="1"/>
      <c r="T73" s="1"/>
      <c r="U73" s="1"/>
      <c r="V73" s="1"/>
      <c r="W73" s="1"/>
      <c r="X73" s="1"/>
    </row>
    <row r="74" spans="4:24" x14ac:dyDescent="0.2">
      <c r="D74" s="1"/>
      <c r="E74" s="1"/>
      <c r="F74" s="1"/>
      <c r="G74" s="1"/>
      <c r="H74" s="1"/>
      <c r="I74" s="1"/>
      <c r="J74" s="1"/>
      <c r="K74" s="1"/>
      <c r="L74" s="1"/>
      <c r="M74" s="1"/>
      <c r="N74" s="1"/>
      <c r="O74" s="1"/>
      <c r="P74" s="1"/>
      <c r="Q74" s="1"/>
      <c r="R74" s="1"/>
      <c r="S74" s="1"/>
      <c r="T74" s="1"/>
      <c r="U74" s="1"/>
      <c r="V74" s="1"/>
      <c r="W74" s="1"/>
      <c r="X74" s="1"/>
    </row>
    <row r="75" spans="4:24" x14ac:dyDescent="0.2">
      <c r="D75" s="1"/>
      <c r="E75" s="1"/>
      <c r="F75" s="1"/>
      <c r="G75" s="1"/>
      <c r="H75" s="1"/>
      <c r="I75" s="1"/>
      <c r="J75" s="1"/>
      <c r="K75" s="1"/>
      <c r="L75" s="1"/>
      <c r="M75" s="1"/>
      <c r="N75" s="1"/>
      <c r="O75" s="1"/>
      <c r="P75" s="1"/>
      <c r="Q75" s="1"/>
      <c r="R75" s="1"/>
      <c r="S75" s="1"/>
      <c r="T75" s="1"/>
      <c r="U75" s="1"/>
      <c r="V75" s="1"/>
      <c r="W75" s="1"/>
      <c r="X75" s="1"/>
    </row>
    <row r="76" spans="4:24" x14ac:dyDescent="0.2">
      <c r="D76" s="1"/>
      <c r="E76" s="1"/>
      <c r="F76" s="1"/>
      <c r="G76" s="1"/>
      <c r="H76" s="1"/>
      <c r="I76" s="1"/>
      <c r="J76" s="1"/>
      <c r="K76" s="1"/>
      <c r="L76" s="1"/>
      <c r="M76" s="1"/>
      <c r="N76" s="1"/>
      <c r="O76" s="1"/>
      <c r="P76" s="1"/>
      <c r="Q76" s="1"/>
      <c r="R76" s="1"/>
      <c r="S76" s="1"/>
      <c r="T76" s="1"/>
      <c r="U76" s="1"/>
      <c r="V76" s="1"/>
      <c r="W76" s="1"/>
      <c r="X76" s="1"/>
    </row>
    <row r="77" spans="4:24" x14ac:dyDescent="0.2">
      <c r="D77" s="1"/>
      <c r="E77" s="1"/>
      <c r="F77" s="1"/>
      <c r="G77" s="1"/>
      <c r="H77" s="1"/>
      <c r="I77" s="1"/>
      <c r="J77" s="1"/>
      <c r="K77" s="1"/>
      <c r="L77" s="1"/>
      <c r="M77" s="1"/>
      <c r="N77" s="1"/>
      <c r="O77" s="1"/>
      <c r="P77" s="1"/>
      <c r="Q77" s="1"/>
      <c r="R77" s="1"/>
      <c r="S77" s="1"/>
      <c r="T77" s="1"/>
      <c r="U77" s="1"/>
      <c r="V77" s="1"/>
      <c r="W77" s="1"/>
      <c r="X77" s="1"/>
    </row>
    <row r="78" spans="4:24" x14ac:dyDescent="0.2">
      <c r="D78" s="1"/>
      <c r="E78" s="1"/>
      <c r="F78" s="1"/>
      <c r="G78" s="1"/>
      <c r="H78" s="1"/>
      <c r="I78" s="1"/>
      <c r="J78" s="1"/>
      <c r="K78" s="1"/>
      <c r="L78" s="1"/>
      <c r="M78" s="1"/>
      <c r="N78" s="1"/>
      <c r="O78" s="1"/>
      <c r="P78" s="1"/>
      <c r="Q78" s="1"/>
      <c r="R78" s="1"/>
      <c r="S78" s="1"/>
      <c r="T78" s="1"/>
      <c r="U78" s="1"/>
      <c r="V78" s="1"/>
      <c r="W78" s="1"/>
      <c r="X78" s="1"/>
    </row>
    <row r="79" spans="4:24" x14ac:dyDescent="0.2">
      <c r="D79" s="1"/>
      <c r="E79" s="1"/>
      <c r="F79" s="1"/>
      <c r="G79" s="1"/>
      <c r="H79" s="1"/>
      <c r="I79" s="1"/>
      <c r="J79" s="1"/>
      <c r="K79" s="1"/>
      <c r="L79" s="1"/>
      <c r="M79" s="1"/>
      <c r="N79" s="1"/>
      <c r="O79" s="1"/>
      <c r="P79" s="1"/>
      <c r="Q79" s="1"/>
      <c r="R79" s="1"/>
      <c r="S79" s="1"/>
      <c r="T79" s="1"/>
      <c r="U79" s="1"/>
      <c r="V79" s="1"/>
      <c r="W79" s="1"/>
      <c r="X79" s="1"/>
    </row>
    <row r="80" spans="4:24" x14ac:dyDescent="0.2">
      <c r="D80" s="1"/>
      <c r="E80" s="1"/>
      <c r="F80" s="1"/>
      <c r="G80" s="1"/>
      <c r="H80" s="1"/>
      <c r="I80" s="1"/>
      <c r="J80" s="1"/>
      <c r="K80" s="1"/>
      <c r="L80" s="1"/>
      <c r="M80" s="1"/>
      <c r="N80" s="1"/>
      <c r="O80" s="1"/>
      <c r="P80" s="1"/>
      <c r="Q80" s="1"/>
      <c r="R80" s="1"/>
      <c r="S80" s="1"/>
      <c r="T80" s="1"/>
      <c r="U80" s="1"/>
      <c r="V80" s="1"/>
      <c r="W80" s="1"/>
      <c r="X80" s="1"/>
    </row>
    <row r="81" spans="4:24" x14ac:dyDescent="0.2">
      <c r="D81" s="1"/>
      <c r="E81" s="1"/>
      <c r="F81" s="1"/>
      <c r="G81" s="1"/>
      <c r="H81" s="1"/>
      <c r="I81" s="1"/>
      <c r="J81" s="1"/>
      <c r="K81" s="1"/>
      <c r="L81" s="1"/>
      <c r="M81" s="1"/>
      <c r="N81" s="1"/>
      <c r="O81" s="1"/>
      <c r="P81" s="1"/>
      <c r="Q81" s="1"/>
      <c r="R81" s="1"/>
      <c r="S81" s="1"/>
      <c r="T81" s="1"/>
      <c r="U81" s="1"/>
      <c r="V81" s="1"/>
      <c r="W81" s="1"/>
      <c r="X81" s="1"/>
    </row>
    <row r="82" spans="4:24" x14ac:dyDescent="0.2">
      <c r="D82" s="1"/>
      <c r="E82" s="1"/>
      <c r="F82" s="1"/>
      <c r="G82" s="1"/>
      <c r="H82" s="1"/>
      <c r="I82" s="1"/>
      <c r="J82" s="1"/>
      <c r="K82" s="1"/>
      <c r="L82" s="1"/>
      <c r="M82" s="1"/>
      <c r="N82" s="1"/>
      <c r="O82" s="1"/>
      <c r="P82" s="1"/>
      <c r="Q82" s="1"/>
      <c r="R82" s="1"/>
      <c r="S82" s="1"/>
      <c r="T82" s="1"/>
      <c r="U82" s="1"/>
      <c r="V82" s="1"/>
      <c r="W82" s="1"/>
      <c r="X82" s="1"/>
    </row>
    <row r="83" spans="4:24" x14ac:dyDescent="0.2">
      <c r="D83" s="1"/>
      <c r="E83" s="1"/>
      <c r="F83" s="1"/>
      <c r="G83" s="1"/>
      <c r="H83" s="1"/>
      <c r="I83" s="1"/>
      <c r="J83" s="1"/>
      <c r="K83" s="1"/>
      <c r="L83" s="1"/>
      <c r="M83" s="1"/>
      <c r="N83" s="1"/>
      <c r="O83" s="1"/>
      <c r="P83" s="1"/>
      <c r="Q83" s="1"/>
      <c r="R83" s="1"/>
      <c r="S83" s="1"/>
      <c r="T83" s="1"/>
      <c r="U83" s="1"/>
      <c r="V83" s="1"/>
      <c r="W83" s="1"/>
      <c r="X83" s="1"/>
    </row>
    <row r="84" spans="4:24" x14ac:dyDescent="0.2">
      <c r="D84" s="1"/>
      <c r="E84" s="1"/>
      <c r="F84" s="1"/>
      <c r="G84" s="1"/>
      <c r="H84" s="1"/>
      <c r="I84" s="1"/>
      <c r="J84" s="1"/>
      <c r="K84" s="1"/>
      <c r="L84" s="1"/>
      <c r="M84" s="1"/>
      <c r="N84" s="1"/>
      <c r="O84" s="1"/>
      <c r="P84" s="1"/>
      <c r="Q84" s="1"/>
      <c r="R84" s="1"/>
      <c r="S84" s="1"/>
      <c r="T84" s="1"/>
      <c r="U84" s="1"/>
      <c r="V84" s="1"/>
      <c r="W84" s="1"/>
      <c r="X84" s="1"/>
    </row>
    <row r="85" spans="4:24" x14ac:dyDescent="0.2">
      <c r="D85" s="1"/>
      <c r="E85" s="1"/>
      <c r="F85" s="1"/>
      <c r="G85" s="1"/>
      <c r="H85" s="1"/>
      <c r="I85" s="1"/>
      <c r="J85" s="1"/>
      <c r="K85" s="1"/>
      <c r="L85" s="1"/>
      <c r="M85" s="1"/>
      <c r="N85" s="1"/>
      <c r="O85" s="1"/>
      <c r="P85" s="1"/>
      <c r="Q85" s="1"/>
      <c r="R85" s="1"/>
      <c r="S85" s="1"/>
      <c r="T85" s="1"/>
      <c r="U85" s="1"/>
      <c r="V85" s="1"/>
      <c r="W85" s="1"/>
      <c r="X85" s="1"/>
    </row>
    <row r="86" spans="4:24" x14ac:dyDescent="0.2">
      <c r="D86" s="1"/>
      <c r="E86" s="1"/>
      <c r="F86" s="1"/>
      <c r="G86" s="1"/>
      <c r="H86" s="1"/>
      <c r="I86" s="1"/>
      <c r="J86" s="1"/>
      <c r="K86" s="1"/>
      <c r="L86" s="1"/>
      <c r="M86" s="1"/>
      <c r="N86" s="1"/>
      <c r="O86" s="1"/>
      <c r="P86" s="1"/>
      <c r="Q86" s="1"/>
      <c r="R86" s="1"/>
      <c r="S86" s="1"/>
      <c r="T86" s="1"/>
      <c r="U86" s="1"/>
      <c r="V86" s="1"/>
      <c r="W86" s="1"/>
      <c r="X86" s="1"/>
    </row>
    <row r="87" spans="4:24" x14ac:dyDescent="0.2">
      <c r="D87" s="1"/>
      <c r="E87" s="1"/>
      <c r="F87" s="1"/>
      <c r="G87" s="1"/>
      <c r="H87" s="1"/>
      <c r="I87" s="1"/>
      <c r="J87" s="1"/>
      <c r="K87" s="1"/>
      <c r="L87" s="1"/>
      <c r="M87" s="1"/>
      <c r="N87" s="1"/>
      <c r="O87" s="1"/>
      <c r="P87" s="1"/>
      <c r="Q87" s="1"/>
      <c r="R87" s="1"/>
      <c r="S87" s="1"/>
      <c r="T87" s="1"/>
      <c r="U87" s="1"/>
      <c r="V87" s="1"/>
      <c r="W87" s="1"/>
      <c r="X87" s="1"/>
    </row>
    <row r="88" spans="4:24" x14ac:dyDescent="0.2">
      <c r="D88" s="1"/>
      <c r="E88" s="1"/>
      <c r="F88" s="1"/>
      <c r="G88" s="1"/>
      <c r="H88" s="1"/>
      <c r="I88" s="1"/>
      <c r="J88" s="1"/>
      <c r="K88" s="1"/>
      <c r="L88" s="1"/>
      <c r="M88" s="1"/>
      <c r="N88" s="1"/>
      <c r="O88" s="1"/>
      <c r="P88" s="1"/>
      <c r="Q88" s="1"/>
      <c r="R88" s="1"/>
      <c r="S88" s="1"/>
      <c r="T88" s="1"/>
      <c r="U88" s="1"/>
      <c r="V88" s="1"/>
      <c r="W88" s="1"/>
      <c r="X88" s="1"/>
    </row>
    <row r="89" spans="4:24" x14ac:dyDescent="0.2">
      <c r="D89" s="1"/>
      <c r="E89" s="1"/>
      <c r="F89" s="1"/>
      <c r="G89" s="1"/>
      <c r="H89" s="1"/>
      <c r="I89" s="1"/>
      <c r="J89" s="1"/>
      <c r="K89" s="1"/>
      <c r="L89" s="1"/>
      <c r="M89" s="1"/>
      <c r="N89" s="1"/>
      <c r="O89" s="1"/>
      <c r="P89" s="1"/>
      <c r="Q89" s="1"/>
      <c r="R89" s="1"/>
      <c r="S89" s="1"/>
      <c r="T89" s="1"/>
      <c r="U89" s="1"/>
      <c r="V89" s="1"/>
      <c r="W89" s="1"/>
      <c r="X89" s="1"/>
    </row>
    <row r="90" spans="4:24" x14ac:dyDescent="0.2">
      <c r="D90" s="1"/>
      <c r="E90" s="1"/>
      <c r="F90" s="1"/>
      <c r="G90" s="1"/>
      <c r="H90" s="1"/>
      <c r="I90" s="1"/>
      <c r="J90" s="1"/>
      <c r="K90" s="1"/>
      <c r="L90" s="1"/>
      <c r="M90" s="1"/>
      <c r="N90" s="1"/>
      <c r="O90" s="1"/>
      <c r="P90" s="1"/>
      <c r="Q90" s="1"/>
      <c r="R90" s="1"/>
      <c r="S90" s="1"/>
      <c r="T90" s="1"/>
      <c r="U90" s="1"/>
      <c r="V90" s="1"/>
      <c r="W90" s="1"/>
      <c r="X90" s="1"/>
    </row>
    <row r="91" spans="4:24" x14ac:dyDescent="0.2">
      <c r="D91" s="1"/>
      <c r="E91" s="1"/>
      <c r="F91" s="1"/>
      <c r="G91" s="1"/>
      <c r="H91" s="1"/>
      <c r="I91" s="1"/>
      <c r="J91" s="1"/>
      <c r="K91" s="1"/>
      <c r="L91" s="1"/>
      <c r="M91" s="1"/>
      <c r="N91" s="1"/>
      <c r="O91" s="1"/>
      <c r="P91" s="1"/>
      <c r="Q91" s="1"/>
      <c r="R91" s="1"/>
      <c r="S91" s="1"/>
      <c r="T91" s="1"/>
      <c r="U91" s="1"/>
      <c r="V91" s="1"/>
      <c r="W91" s="1"/>
      <c r="X91" s="1"/>
    </row>
    <row r="92" spans="4:24" x14ac:dyDescent="0.2">
      <c r="D92" s="1"/>
      <c r="E92" s="1"/>
      <c r="F92" s="1"/>
      <c r="G92" s="1"/>
      <c r="H92" s="1"/>
      <c r="I92" s="1"/>
      <c r="J92" s="1"/>
      <c r="K92" s="1"/>
      <c r="L92" s="1"/>
      <c r="M92" s="1"/>
      <c r="N92" s="1"/>
      <c r="O92" s="1"/>
      <c r="P92" s="1"/>
      <c r="Q92" s="1"/>
      <c r="R92" s="1"/>
      <c r="S92" s="1"/>
      <c r="T92" s="1"/>
      <c r="U92" s="1"/>
      <c r="V92" s="1"/>
      <c r="W92" s="1"/>
      <c r="X92" s="1"/>
    </row>
    <row r="93" spans="4:24" x14ac:dyDescent="0.2">
      <c r="D93" s="1"/>
      <c r="E93" s="1"/>
      <c r="F93" s="1"/>
      <c r="G93" s="1"/>
      <c r="H93" s="1"/>
      <c r="I93" s="1"/>
      <c r="J93" s="1"/>
      <c r="K93" s="1"/>
      <c r="L93" s="1"/>
      <c r="M93" s="1"/>
      <c r="N93" s="1"/>
      <c r="O93" s="1"/>
      <c r="P93" s="1"/>
      <c r="Q93" s="1"/>
      <c r="R93" s="1"/>
      <c r="S93" s="1"/>
      <c r="T93" s="1"/>
      <c r="U93" s="1"/>
      <c r="V93" s="1"/>
      <c r="W93" s="1"/>
      <c r="X93" s="1"/>
    </row>
    <row r="94" spans="4:24" x14ac:dyDescent="0.2">
      <c r="D94" s="1"/>
      <c r="E94" s="1"/>
      <c r="F94" s="1"/>
      <c r="G94" s="1"/>
      <c r="H94" s="1"/>
      <c r="I94" s="1"/>
      <c r="J94" s="1"/>
      <c r="K94" s="1"/>
      <c r="L94" s="1"/>
      <c r="M94" s="1"/>
      <c r="N94" s="1"/>
      <c r="O94" s="1"/>
      <c r="P94" s="1"/>
      <c r="Q94" s="1"/>
      <c r="R94" s="1"/>
      <c r="S94" s="1"/>
      <c r="T94" s="1"/>
      <c r="U94" s="1"/>
      <c r="V94" s="1"/>
      <c r="W94" s="1"/>
      <c r="X94" s="1"/>
    </row>
    <row r="95" spans="4:24" x14ac:dyDescent="0.2">
      <c r="D95" s="1"/>
      <c r="E95" s="1"/>
      <c r="F95" s="1"/>
      <c r="G95" s="1"/>
      <c r="H95" s="1"/>
      <c r="I95" s="1"/>
      <c r="J95" s="1"/>
      <c r="K95" s="1"/>
      <c r="L95" s="1"/>
      <c r="M95" s="1"/>
      <c r="N95" s="1"/>
      <c r="O95" s="1"/>
      <c r="P95" s="1"/>
      <c r="Q95" s="1"/>
      <c r="R95" s="1"/>
      <c r="S95" s="1"/>
      <c r="T95" s="1"/>
      <c r="U95" s="1"/>
      <c r="V95" s="1"/>
      <c r="W95" s="1"/>
      <c r="X95" s="1"/>
    </row>
    <row r="96" spans="4:24" x14ac:dyDescent="0.2">
      <c r="D96" s="1"/>
      <c r="E96" s="1"/>
      <c r="F96" s="1"/>
      <c r="G96" s="1"/>
      <c r="H96" s="1"/>
      <c r="I96" s="1"/>
      <c r="J96" s="1"/>
      <c r="K96" s="1"/>
      <c r="L96" s="1"/>
      <c r="M96" s="1"/>
      <c r="N96" s="1"/>
      <c r="O96" s="1"/>
      <c r="P96" s="1"/>
      <c r="Q96" s="1"/>
      <c r="R96" s="1"/>
      <c r="S96" s="1"/>
      <c r="T96" s="1"/>
      <c r="U96" s="1"/>
      <c r="V96" s="1"/>
      <c r="W96" s="1"/>
      <c r="X96" s="1"/>
    </row>
    <row r="97" spans="4:24" x14ac:dyDescent="0.2">
      <c r="D97" s="1"/>
      <c r="E97" s="1"/>
      <c r="F97" s="1"/>
      <c r="G97" s="1"/>
      <c r="H97" s="1"/>
      <c r="I97" s="1"/>
      <c r="J97" s="1"/>
      <c r="K97" s="1"/>
      <c r="L97" s="1"/>
      <c r="M97" s="1"/>
      <c r="N97" s="1"/>
      <c r="O97" s="1"/>
      <c r="P97" s="1"/>
      <c r="Q97" s="1"/>
      <c r="R97" s="1"/>
      <c r="S97" s="1"/>
      <c r="T97" s="1"/>
      <c r="U97" s="1"/>
      <c r="V97" s="1"/>
      <c r="W97" s="1"/>
      <c r="X97" s="1"/>
    </row>
    <row r="98" spans="4:24" x14ac:dyDescent="0.2">
      <c r="D98" s="1"/>
      <c r="E98" s="1"/>
      <c r="F98" s="1"/>
      <c r="G98" s="1"/>
      <c r="H98" s="1"/>
      <c r="I98" s="1"/>
      <c r="J98" s="1"/>
      <c r="K98" s="1"/>
      <c r="L98" s="1"/>
      <c r="M98" s="1"/>
      <c r="N98" s="1"/>
      <c r="O98" s="1"/>
      <c r="P98" s="1"/>
      <c r="Q98" s="1"/>
      <c r="R98" s="1"/>
      <c r="S98" s="1"/>
      <c r="T98" s="1"/>
      <c r="U98" s="1"/>
      <c r="V98" s="1"/>
      <c r="W98" s="1"/>
      <c r="X98" s="1"/>
    </row>
    <row r="99" spans="4:24" x14ac:dyDescent="0.2">
      <c r="D99" s="1"/>
      <c r="E99" s="1"/>
      <c r="F99" s="1"/>
      <c r="G99" s="1"/>
      <c r="H99" s="1"/>
      <c r="I99" s="1"/>
      <c r="J99" s="1"/>
      <c r="K99" s="1"/>
      <c r="L99" s="1"/>
      <c r="M99" s="1"/>
      <c r="N99" s="1"/>
      <c r="O99" s="1"/>
      <c r="P99" s="1"/>
      <c r="Q99" s="1"/>
      <c r="R99" s="1"/>
      <c r="S99" s="1"/>
      <c r="T99" s="1"/>
      <c r="U99" s="1"/>
      <c r="V99" s="1"/>
      <c r="W99" s="1"/>
      <c r="X99" s="1"/>
    </row>
    <row r="100" spans="4:24" x14ac:dyDescent="0.2">
      <c r="D100" s="1"/>
      <c r="E100" s="1"/>
      <c r="F100" s="1"/>
      <c r="G100" s="1"/>
      <c r="H100" s="1"/>
      <c r="I100" s="1"/>
      <c r="J100" s="1"/>
      <c r="K100" s="1"/>
      <c r="L100" s="1"/>
      <c r="M100" s="1"/>
      <c r="N100" s="1"/>
      <c r="O100" s="1"/>
      <c r="P100" s="1"/>
      <c r="Q100" s="1"/>
      <c r="R100" s="1"/>
      <c r="S100" s="1"/>
      <c r="T100" s="1"/>
      <c r="U100" s="1"/>
      <c r="V100" s="1"/>
      <c r="W100" s="1"/>
      <c r="X100" s="1"/>
    </row>
    <row r="101" spans="4:24" x14ac:dyDescent="0.2">
      <c r="D101" s="1"/>
      <c r="E101" s="1"/>
      <c r="F101" s="1"/>
      <c r="G101" s="1"/>
      <c r="H101" s="1"/>
      <c r="I101" s="1"/>
      <c r="J101" s="1"/>
      <c r="K101" s="1"/>
      <c r="L101" s="1"/>
      <c r="M101" s="1"/>
      <c r="N101" s="1"/>
      <c r="O101" s="1"/>
      <c r="P101" s="1"/>
      <c r="Q101" s="1"/>
      <c r="R101" s="1"/>
      <c r="S101" s="1"/>
      <c r="T101" s="1"/>
      <c r="U101" s="1"/>
      <c r="V101" s="1"/>
      <c r="W101" s="1"/>
      <c r="X101" s="1"/>
    </row>
    <row r="102" spans="4:24" x14ac:dyDescent="0.2">
      <c r="D102" s="1"/>
      <c r="E102" s="1"/>
      <c r="F102" s="1"/>
      <c r="G102" s="1"/>
      <c r="H102" s="1"/>
      <c r="I102" s="1"/>
      <c r="J102" s="1"/>
      <c r="K102" s="1"/>
      <c r="L102" s="1"/>
      <c r="M102" s="1"/>
      <c r="N102" s="1"/>
      <c r="O102" s="1"/>
      <c r="P102" s="1"/>
      <c r="Q102" s="1"/>
      <c r="R102" s="1"/>
      <c r="S102" s="1"/>
      <c r="T102" s="1"/>
      <c r="U102" s="1"/>
      <c r="V102" s="1"/>
      <c r="W102" s="1"/>
      <c r="X102" s="1"/>
    </row>
    <row r="103" spans="4:24" x14ac:dyDescent="0.2">
      <c r="D103" s="1"/>
      <c r="E103" s="1"/>
      <c r="F103" s="1"/>
      <c r="G103" s="1"/>
      <c r="H103" s="1"/>
      <c r="I103" s="1"/>
      <c r="J103" s="1"/>
      <c r="K103" s="1"/>
      <c r="L103" s="1"/>
      <c r="M103" s="1"/>
      <c r="N103" s="1"/>
      <c r="O103" s="1"/>
      <c r="P103" s="1"/>
      <c r="Q103" s="1"/>
      <c r="R103" s="1"/>
      <c r="S103" s="1"/>
      <c r="T103" s="1"/>
      <c r="U103" s="1"/>
      <c r="V103" s="1"/>
      <c r="W103" s="1"/>
      <c r="X103" s="1"/>
    </row>
    <row r="104" spans="4:24" x14ac:dyDescent="0.2">
      <c r="D104" s="1"/>
      <c r="E104" s="1"/>
      <c r="F104" s="1"/>
      <c r="G104" s="1"/>
      <c r="H104" s="1"/>
      <c r="I104" s="1"/>
      <c r="J104" s="1"/>
      <c r="K104" s="1"/>
      <c r="L104" s="1"/>
      <c r="M104" s="1"/>
      <c r="N104" s="1"/>
      <c r="O104" s="1"/>
      <c r="P104" s="1"/>
      <c r="Q104" s="1"/>
      <c r="R104" s="1"/>
      <c r="S104" s="1"/>
      <c r="T104" s="1"/>
      <c r="U104" s="1"/>
      <c r="V104" s="1"/>
      <c r="W104" s="1"/>
      <c r="X104" s="1"/>
    </row>
    <row r="105" spans="4:24" x14ac:dyDescent="0.2">
      <c r="D105" s="1"/>
      <c r="E105" s="1"/>
      <c r="F105" s="1"/>
      <c r="G105" s="1"/>
      <c r="H105" s="1"/>
      <c r="I105" s="1"/>
      <c r="J105" s="1"/>
      <c r="K105" s="1"/>
      <c r="L105" s="1"/>
      <c r="M105" s="1"/>
      <c r="N105" s="1"/>
      <c r="O105" s="1"/>
      <c r="P105" s="1"/>
      <c r="Q105" s="1"/>
      <c r="R105" s="1"/>
      <c r="S105" s="1"/>
      <c r="T105" s="1"/>
      <c r="U105" s="1"/>
      <c r="V105" s="1"/>
      <c r="W105" s="1"/>
      <c r="X105" s="1"/>
    </row>
    <row r="106" spans="4:24" x14ac:dyDescent="0.2">
      <c r="D106" s="1"/>
      <c r="E106" s="1"/>
      <c r="F106" s="1"/>
      <c r="G106" s="1"/>
      <c r="H106" s="1"/>
      <c r="I106" s="1"/>
      <c r="J106" s="1"/>
      <c r="K106" s="1"/>
      <c r="L106" s="1"/>
      <c r="M106" s="1"/>
      <c r="N106" s="1"/>
      <c r="O106" s="1"/>
      <c r="P106" s="1"/>
      <c r="Q106" s="1"/>
      <c r="R106" s="1"/>
      <c r="S106" s="1"/>
      <c r="T106" s="1"/>
      <c r="U106" s="1"/>
      <c r="V106" s="1"/>
      <c r="W106" s="1"/>
      <c r="X106" s="1"/>
    </row>
    <row r="107" spans="4:24" x14ac:dyDescent="0.2">
      <c r="D107" s="1"/>
      <c r="E107" s="1"/>
      <c r="F107" s="1"/>
      <c r="G107" s="1"/>
      <c r="H107" s="1"/>
      <c r="I107" s="1"/>
      <c r="J107" s="1"/>
      <c r="K107" s="1"/>
      <c r="L107" s="1"/>
      <c r="M107" s="1"/>
      <c r="N107" s="1"/>
      <c r="O107" s="1"/>
      <c r="P107" s="1"/>
      <c r="Q107" s="1"/>
      <c r="R107" s="1"/>
      <c r="S107" s="1"/>
      <c r="T107" s="1"/>
      <c r="U107" s="1"/>
      <c r="V107" s="1"/>
      <c r="W107" s="1"/>
      <c r="X107" s="1"/>
    </row>
    <row r="108" spans="4:24" x14ac:dyDescent="0.2">
      <c r="D108" s="1"/>
      <c r="E108" s="1"/>
      <c r="F108" s="1"/>
      <c r="G108" s="1"/>
      <c r="H108" s="1"/>
      <c r="I108" s="1"/>
      <c r="J108" s="1"/>
      <c r="K108" s="1"/>
      <c r="L108" s="1"/>
      <c r="M108" s="1"/>
      <c r="N108" s="1"/>
      <c r="O108" s="1"/>
      <c r="P108" s="1"/>
      <c r="Q108" s="1"/>
      <c r="R108" s="1"/>
      <c r="S108" s="1"/>
      <c r="T108" s="1"/>
      <c r="U108" s="1"/>
      <c r="V108" s="1"/>
      <c r="W108" s="1"/>
      <c r="X108" s="1"/>
    </row>
    <row r="109" spans="4:24" x14ac:dyDescent="0.2">
      <c r="D109" s="1"/>
      <c r="E109" s="1"/>
      <c r="F109" s="1"/>
      <c r="G109" s="1"/>
      <c r="H109" s="1"/>
      <c r="I109" s="1"/>
      <c r="J109" s="1"/>
      <c r="K109" s="1"/>
      <c r="L109" s="1"/>
      <c r="M109" s="1"/>
      <c r="N109" s="1"/>
      <c r="O109" s="1"/>
      <c r="P109" s="1"/>
      <c r="Q109" s="1"/>
      <c r="R109" s="1"/>
      <c r="S109" s="1"/>
      <c r="T109" s="1"/>
      <c r="U109" s="1"/>
      <c r="V109" s="1"/>
      <c r="W109" s="1"/>
      <c r="X109" s="1"/>
    </row>
    <row r="110" spans="4:24" x14ac:dyDescent="0.2">
      <c r="D110" s="1"/>
      <c r="E110" s="1"/>
      <c r="F110" s="1"/>
      <c r="G110" s="1"/>
      <c r="H110" s="1"/>
      <c r="I110" s="1"/>
      <c r="J110" s="1"/>
      <c r="K110" s="1"/>
      <c r="L110" s="1"/>
      <c r="M110" s="1"/>
      <c r="N110" s="1"/>
      <c r="O110" s="1"/>
      <c r="P110" s="1"/>
      <c r="Q110" s="1"/>
      <c r="R110" s="1"/>
      <c r="S110" s="1"/>
      <c r="T110" s="1"/>
      <c r="U110" s="1"/>
      <c r="V110" s="1"/>
      <c r="W110" s="1"/>
      <c r="X110" s="1"/>
    </row>
    <row r="111" spans="4:24" x14ac:dyDescent="0.2">
      <c r="D111" s="1"/>
      <c r="E111" s="1"/>
      <c r="F111" s="1"/>
      <c r="G111" s="1"/>
      <c r="H111" s="1"/>
      <c r="I111" s="1"/>
      <c r="J111" s="1"/>
      <c r="K111" s="1"/>
      <c r="L111" s="1"/>
      <c r="M111" s="1"/>
      <c r="N111" s="1"/>
      <c r="O111" s="1"/>
      <c r="P111" s="1"/>
      <c r="Q111" s="1"/>
      <c r="R111" s="1"/>
      <c r="S111" s="1"/>
      <c r="T111" s="1"/>
      <c r="U111" s="1"/>
      <c r="V111" s="1"/>
      <c r="W111" s="1"/>
      <c r="X111" s="1"/>
    </row>
    <row r="112" spans="4:24" x14ac:dyDescent="0.2">
      <c r="D112" s="1"/>
      <c r="E112" s="1"/>
      <c r="F112" s="1"/>
      <c r="G112" s="1"/>
      <c r="H112" s="1"/>
      <c r="I112" s="1"/>
      <c r="J112" s="1"/>
      <c r="K112" s="1"/>
      <c r="L112" s="1"/>
      <c r="M112" s="1"/>
      <c r="N112" s="1"/>
      <c r="O112" s="1"/>
      <c r="P112" s="1"/>
      <c r="Q112" s="1"/>
      <c r="R112" s="1"/>
      <c r="S112" s="1"/>
      <c r="T112" s="1"/>
      <c r="U112" s="1"/>
      <c r="V112" s="1"/>
      <c r="W112" s="1"/>
      <c r="X112" s="1"/>
    </row>
    <row r="113" spans="4:24" x14ac:dyDescent="0.2">
      <c r="D113" s="1"/>
      <c r="E113" s="1"/>
      <c r="F113" s="1"/>
      <c r="G113" s="1"/>
      <c r="H113" s="1"/>
      <c r="I113" s="1"/>
      <c r="J113" s="1"/>
      <c r="K113" s="1"/>
      <c r="L113" s="1"/>
      <c r="M113" s="1"/>
      <c r="N113" s="1"/>
      <c r="O113" s="1"/>
      <c r="P113" s="1"/>
      <c r="Q113" s="1"/>
      <c r="R113" s="1"/>
      <c r="S113" s="1"/>
      <c r="T113" s="1"/>
      <c r="U113" s="1"/>
      <c r="V113" s="1"/>
      <c r="W113" s="1"/>
      <c r="X113" s="1"/>
    </row>
    <row r="114" spans="4:24" x14ac:dyDescent="0.2">
      <c r="D114" s="1"/>
      <c r="E114" s="1"/>
      <c r="F114" s="1"/>
      <c r="G114" s="1"/>
      <c r="H114" s="1"/>
      <c r="I114" s="1"/>
      <c r="J114" s="1"/>
      <c r="K114" s="1"/>
      <c r="L114" s="1"/>
      <c r="M114" s="1"/>
      <c r="N114" s="1"/>
      <c r="O114" s="1"/>
      <c r="P114" s="1"/>
      <c r="Q114" s="1"/>
      <c r="R114" s="1"/>
      <c r="S114" s="1"/>
      <c r="T114" s="1"/>
      <c r="U114" s="1"/>
      <c r="V114" s="1"/>
      <c r="W114" s="1"/>
      <c r="X114" s="1"/>
    </row>
    <row r="115" spans="4:24" x14ac:dyDescent="0.2">
      <c r="D115" s="1"/>
      <c r="E115" s="1"/>
      <c r="F115" s="1"/>
      <c r="G115" s="1"/>
      <c r="H115" s="1"/>
      <c r="I115" s="1"/>
      <c r="J115" s="1"/>
      <c r="K115" s="1"/>
      <c r="L115" s="1"/>
      <c r="M115" s="1"/>
      <c r="N115" s="1"/>
      <c r="O115" s="1"/>
      <c r="P115" s="1"/>
      <c r="Q115" s="1"/>
      <c r="R115" s="1"/>
      <c r="S115" s="1"/>
      <c r="T115" s="1"/>
      <c r="U115" s="1"/>
      <c r="V115" s="1"/>
      <c r="W115" s="1"/>
      <c r="X115" s="1"/>
    </row>
    <row r="116" spans="4:24" x14ac:dyDescent="0.2">
      <c r="D116" s="1"/>
      <c r="E116" s="1"/>
      <c r="F116" s="1"/>
      <c r="G116" s="1"/>
      <c r="H116" s="1"/>
      <c r="I116" s="1"/>
      <c r="J116" s="1"/>
      <c r="K116" s="1"/>
      <c r="L116" s="1"/>
      <c r="M116" s="1"/>
      <c r="N116" s="1"/>
      <c r="O116" s="1"/>
      <c r="P116" s="1"/>
      <c r="Q116" s="1"/>
      <c r="R116" s="1"/>
      <c r="S116" s="1"/>
      <c r="T116" s="1"/>
      <c r="U116" s="1"/>
      <c r="V116" s="1"/>
      <c r="W116" s="1"/>
      <c r="X116" s="1"/>
    </row>
    <row r="117" spans="4:24" x14ac:dyDescent="0.2">
      <c r="D117" s="1"/>
      <c r="E117" s="1"/>
      <c r="F117" s="1"/>
      <c r="G117" s="1"/>
      <c r="H117" s="1"/>
      <c r="I117" s="1"/>
      <c r="J117" s="1"/>
      <c r="K117" s="1"/>
      <c r="L117" s="1"/>
      <c r="M117" s="1"/>
      <c r="N117" s="1"/>
      <c r="O117" s="1"/>
      <c r="P117" s="1"/>
      <c r="Q117" s="1"/>
      <c r="R117" s="1"/>
      <c r="S117" s="1"/>
      <c r="T117" s="1"/>
      <c r="U117" s="1"/>
      <c r="V117" s="1"/>
      <c r="W117" s="1"/>
      <c r="X117" s="1"/>
    </row>
    <row r="118" spans="4:24" x14ac:dyDescent="0.2">
      <c r="D118" s="1"/>
      <c r="E118" s="1"/>
      <c r="F118" s="1"/>
      <c r="G118" s="1"/>
      <c r="H118" s="1"/>
      <c r="I118" s="1"/>
      <c r="J118" s="1"/>
      <c r="K118" s="1"/>
      <c r="L118" s="1"/>
      <c r="M118" s="1"/>
      <c r="N118" s="1"/>
      <c r="O118" s="1"/>
      <c r="P118" s="1"/>
      <c r="Q118" s="1"/>
      <c r="R118" s="1"/>
      <c r="S118" s="1"/>
      <c r="T118" s="1"/>
      <c r="U118" s="1"/>
      <c r="V118" s="1"/>
      <c r="W118" s="1"/>
      <c r="X118" s="1"/>
    </row>
    <row r="119" spans="4:24" x14ac:dyDescent="0.2">
      <c r="D119" s="1"/>
      <c r="E119" s="1"/>
      <c r="F119" s="1"/>
      <c r="G119" s="1"/>
      <c r="H119" s="1"/>
      <c r="I119" s="1"/>
      <c r="J119" s="1"/>
      <c r="K119" s="1"/>
      <c r="L119" s="1"/>
      <c r="M119" s="1"/>
      <c r="N119" s="1"/>
      <c r="O119" s="1"/>
      <c r="P119" s="1"/>
      <c r="Q119" s="1"/>
      <c r="R119" s="1"/>
      <c r="S119" s="1"/>
      <c r="T119" s="1"/>
      <c r="U119" s="1"/>
      <c r="V119" s="1"/>
      <c r="W119" s="1"/>
      <c r="X119" s="1"/>
    </row>
    <row r="120" spans="4:24" x14ac:dyDescent="0.2">
      <c r="D120" s="1"/>
      <c r="E120" s="1"/>
      <c r="F120" s="1"/>
      <c r="G120" s="1"/>
      <c r="H120" s="1"/>
      <c r="I120" s="1"/>
      <c r="J120" s="1"/>
      <c r="K120" s="1"/>
      <c r="L120" s="1"/>
      <c r="M120" s="1"/>
      <c r="N120" s="1"/>
      <c r="O120" s="1"/>
      <c r="P120" s="1"/>
      <c r="Q120" s="1"/>
      <c r="R120" s="1"/>
      <c r="S120" s="1"/>
      <c r="T120" s="1"/>
      <c r="U120" s="1"/>
      <c r="V120" s="1"/>
      <c r="W120" s="1"/>
      <c r="X120" s="1"/>
    </row>
    <row r="121" spans="4:24" x14ac:dyDescent="0.2">
      <c r="D121" s="1"/>
      <c r="E121" s="1"/>
      <c r="F121" s="1"/>
      <c r="G121" s="1"/>
      <c r="H121" s="1"/>
      <c r="I121" s="1"/>
      <c r="J121" s="1"/>
      <c r="K121" s="1"/>
      <c r="L121" s="1"/>
      <c r="M121" s="1"/>
      <c r="N121" s="1"/>
      <c r="O121" s="1"/>
      <c r="P121" s="1"/>
      <c r="Q121" s="1"/>
      <c r="R121" s="1"/>
      <c r="S121" s="1"/>
      <c r="T121" s="1"/>
      <c r="U121" s="1"/>
      <c r="V121" s="1"/>
      <c r="W121" s="1"/>
      <c r="X121" s="1"/>
    </row>
    <row r="122" spans="4:24" x14ac:dyDescent="0.2">
      <c r="D122" s="1"/>
      <c r="E122" s="1"/>
      <c r="F122" s="1"/>
      <c r="G122" s="1"/>
      <c r="H122" s="1"/>
      <c r="I122" s="1"/>
      <c r="J122" s="1"/>
      <c r="K122" s="1"/>
      <c r="L122" s="1"/>
      <c r="M122" s="1"/>
      <c r="N122" s="1"/>
      <c r="O122" s="1"/>
      <c r="P122" s="1"/>
      <c r="Q122" s="1"/>
      <c r="R122" s="1"/>
      <c r="S122" s="1"/>
      <c r="T122" s="1"/>
      <c r="U122" s="1"/>
      <c r="V122" s="1"/>
      <c r="W122" s="1"/>
      <c r="X122" s="1"/>
    </row>
    <row r="123" spans="4:24" x14ac:dyDescent="0.2">
      <c r="D123" s="1"/>
      <c r="E123" s="1"/>
      <c r="F123" s="1"/>
      <c r="G123" s="1"/>
      <c r="H123" s="1"/>
      <c r="I123" s="1"/>
      <c r="J123" s="1"/>
      <c r="K123" s="1"/>
      <c r="L123" s="1"/>
      <c r="M123" s="1"/>
      <c r="N123" s="1"/>
      <c r="O123" s="1"/>
      <c r="P123" s="1"/>
      <c r="Q123" s="1"/>
      <c r="R123" s="1"/>
      <c r="S123" s="1"/>
      <c r="T123" s="1"/>
      <c r="U123" s="1"/>
      <c r="V123" s="1"/>
      <c r="W123" s="1"/>
      <c r="X123" s="1"/>
    </row>
    <row r="124" spans="4:24" x14ac:dyDescent="0.2">
      <c r="D124" s="1"/>
      <c r="E124" s="1"/>
      <c r="F124" s="1"/>
      <c r="G124" s="1"/>
      <c r="H124" s="1"/>
      <c r="I124" s="1"/>
      <c r="J124" s="1"/>
      <c r="K124" s="1"/>
      <c r="L124" s="1"/>
      <c r="M124" s="1"/>
      <c r="N124" s="1"/>
      <c r="O124" s="1"/>
      <c r="P124" s="1"/>
      <c r="Q124" s="1"/>
      <c r="R124" s="1"/>
      <c r="S124" s="1"/>
      <c r="T124" s="1"/>
      <c r="U124" s="1"/>
      <c r="V124" s="1"/>
      <c r="W124" s="1"/>
      <c r="X124" s="1"/>
    </row>
    <row r="125" spans="4:24" x14ac:dyDescent="0.2">
      <c r="D125" s="1"/>
      <c r="E125" s="1"/>
      <c r="F125" s="1"/>
      <c r="G125" s="1"/>
      <c r="H125" s="1"/>
      <c r="I125" s="1"/>
      <c r="J125" s="1"/>
      <c r="K125" s="1"/>
      <c r="L125" s="1"/>
      <c r="M125" s="1"/>
      <c r="N125" s="1"/>
      <c r="O125" s="1"/>
      <c r="P125" s="1"/>
      <c r="Q125" s="1"/>
      <c r="R125" s="1"/>
      <c r="S125" s="1"/>
      <c r="T125" s="1"/>
      <c r="U125" s="1"/>
      <c r="V125" s="1"/>
      <c r="W125" s="1"/>
      <c r="X125" s="1"/>
    </row>
    <row r="126" spans="4:24" x14ac:dyDescent="0.2">
      <c r="D126" s="1"/>
      <c r="E126" s="1"/>
      <c r="F126" s="1"/>
      <c r="G126" s="1"/>
      <c r="H126" s="1"/>
      <c r="I126" s="1"/>
      <c r="J126" s="1"/>
      <c r="K126" s="1"/>
      <c r="L126" s="1"/>
      <c r="M126" s="1"/>
      <c r="N126" s="1"/>
      <c r="O126" s="1"/>
      <c r="P126" s="1"/>
      <c r="Q126" s="1"/>
      <c r="R126" s="1"/>
      <c r="S126" s="1"/>
      <c r="T126" s="1"/>
      <c r="U126" s="1"/>
      <c r="V126" s="1"/>
      <c r="W126" s="1"/>
      <c r="X126" s="1"/>
    </row>
    <row r="127" spans="4:24" x14ac:dyDescent="0.2">
      <c r="D127" s="1"/>
      <c r="E127" s="1"/>
      <c r="F127" s="1"/>
      <c r="G127" s="1"/>
      <c r="H127" s="1"/>
      <c r="I127" s="1"/>
      <c r="J127" s="1"/>
      <c r="K127" s="1"/>
      <c r="L127" s="1"/>
      <c r="M127" s="1"/>
      <c r="N127" s="1"/>
      <c r="O127" s="1"/>
      <c r="P127" s="1"/>
      <c r="Q127" s="1"/>
      <c r="R127" s="1"/>
      <c r="S127" s="1"/>
      <c r="T127" s="1"/>
      <c r="U127" s="1"/>
      <c r="V127" s="1"/>
      <c r="W127" s="1"/>
      <c r="X127" s="1"/>
    </row>
    <row r="128" spans="4:24" x14ac:dyDescent="0.2">
      <c r="D128" s="1"/>
      <c r="E128" s="1"/>
      <c r="F128" s="1"/>
      <c r="G128" s="1"/>
      <c r="H128" s="1"/>
      <c r="I128" s="1"/>
      <c r="J128" s="1"/>
      <c r="K128" s="1"/>
      <c r="L128" s="1"/>
      <c r="M128" s="1"/>
      <c r="N128" s="1"/>
      <c r="O128" s="1"/>
      <c r="P128" s="1"/>
      <c r="Q128" s="1"/>
      <c r="R128" s="1"/>
      <c r="S128" s="1"/>
      <c r="T128" s="1"/>
      <c r="U128" s="1"/>
      <c r="V128" s="1"/>
      <c r="W128" s="1"/>
      <c r="X128" s="1"/>
    </row>
    <row r="129" spans="4:24" x14ac:dyDescent="0.2">
      <c r="D129" s="1"/>
      <c r="E129" s="1"/>
      <c r="F129" s="1"/>
      <c r="G129" s="1"/>
      <c r="H129" s="1"/>
      <c r="I129" s="1"/>
      <c r="J129" s="1"/>
      <c r="K129" s="1"/>
      <c r="L129" s="1"/>
      <c r="M129" s="1"/>
      <c r="N129" s="1"/>
      <c r="O129" s="1"/>
      <c r="P129" s="1"/>
      <c r="Q129" s="1"/>
      <c r="R129" s="1"/>
      <c r="S129" s="1"/>
      <c r="T129" s="1"/>
      <c r="U129" s="1"/>
      <c r="V129" s="1"/>
      <c r="W129" s="1"/>
      <c r="X129" s="1"/>
    </row>
    <row r="130" spans="4:24" x14ac:dyDescent="0.2">
      <c r="D130" s="1"/>
      <c r="E130" s="1"/>
      <c r="F130" s="1"/>
      <c r="G130" s="1"/>
      <c r="H130" s="1"/>
      <c r="I130" s="1"/>
      <c r="J130" s="1"/>
      <c r="K130" s="1"/>
      <c r="L130" s="1"/>
      <c r="M130" s="1"/>
      <c r="N130" s="1"/>
      <c r="O130" s="1"/>
      <c r="P130" s="1"/>
      <c r="Q130" s="1"/>
      <c r="R130" s="1"/>
      <c r="S130" s="1"/>
      <c r="T130" s="1"/>
      <c r="U130" s="1"/>
      <c r="V130" s="1"/>
      <c r="W130" s="1"/>
      <c r="X130" s="1"/>
    </row>
    <row r="131" spans="4:24" x14ac:dyDescent="0.2">
      <c r="D131" s="1"/>
      <c r="E131" s="1"/>
      <c r="F131" s="1"/>
      <c r="G131" s="1"/>
      <c r="H131" s="1"/>
      <c r="I131" s="1"/>
      <c r="J131" s="1"/>
      <c r="K131" s="1"/>
      <c r="L131" s="1"/>
      <c r="M131" s="1"/>
      <c r="N131" s="1"/>
      <c r="O131" s="1"/>
      <c r="P131" s="1"/>
      <c r="Q131" s="1"/>
      <c r="R131" s="1"/>
      <c r="S131" s="1"/>
      <c r="T131" s="1"/>
      <c r="U131" s="1"/>
      <c r="V131" s="1"/>
      <c r="W131" s="1"/>
      <c r="X131" s="1"/>
    </row>
    <row r="132" spans="4:24" x14ac:dyDescent="0.2">
      <c r="D132" s="1"/>
      <c r="E132" s="1"/>
      <c r="F132" s="1"/>
      <c r="G132" s="1"/>
      <c r="H132" s="1"/>
      <c r="I132" s="1"/>
      <c r="J132" s="1"/>
      <c r="K132" s="1"/>
      <c r="L132" s="1"/>
      <c r="M132" s="1"/>
      <c r="N132" s="1"/>
      <c r="O132" s="1"/>
      <c r="P132" s="1"/>
      <c r="Q132" s="1"/>
      <c r="R132" s="1"/>
      <c r="S132" s="1"/>
      <c r="T132" s="1"/>
      <c r="U132" s="1"/>
      <c r="V132" s="1"/>
      <c r="W132" s="1"/>
      <c r="X132" s="1"/>
    </row>
    <row r="133" spans="4:24" x14ac:dyDescent="0.2">
      <c r="D133" s="1"/>
      <c r="E133" s="1"/>
      <c r="F133" s="1"/>
      <c r="G133" s="1"/>
      <c r="H133" s="1"/>
      <c r="I133" s="1"/>
      <c r="J133" s="1"/>
      <c r="K133" s="1"/>
      <c r="L133" s="1"/>
      <c r="M133" s="1"/>
      <c r="N133" s="1"/>
      <c r="O133" s="1"/>
      <c r="P133" s="1"/>
      <c r="Q133" s="1"/>
      <c r="R133" s="1"/>
      <c r="S133" s="1"/>
      <c r="T133" s="1"/>
      <c r="U133" s="1"/>
      <c r="V133" s="1"/>
      <c r="W133" s="1"/>
      <c r="X133" s="1"/>
    </row>
    <row r="134" spans="4:24" x14ac:dyDescent="0.2">
      <c r="D134" s="1"/>
      <c r="E134" s="1"/>
      <c r="F134" s="1"/>
      <c r="G134" s="1"/>
      <c r="H134" s="1"/>
      <c r="I134" s="1"/>
      <c r="J134" s="1"/>
      <c r="K134" s="1"/>
      <c r="L134" s="1"/>
      <c r="M134" s="1"/>
      <c r="N134" s="1"/>
      <c r="O134" s="1"/>
      <c r="P134" s="1"/>
      <c r="Q134" s="1"/>
      <c r="R134" s="1"/>
      <c r="S134" s="1"/>
      <c r="T134" s="1"/>
      <c r="U134" s="1"/>
      <c r="V134" s="1"/>
      <c r="W134" s="1"/>
      <c r="X134" s="1"/>
    </row>
    <row r="135" spans="4:24" x14ac:dyDescent="0.2">
      <c r="D135" s="1"/>
      <c r="E135" s="1"/>
      <c r="F135" s="1"/>
      <c r="G135" s="1"/>
      <c r="H135" s="1"/>
      <c r="I135" s="1"/>
      <c r="J135" s="1"/>
      <c r="K135" s="1"/>
      <c r="L135" s="1"/>
      <c r="M135" s="1"/>
      <c r="N135" s="1"/>
      <c r="O135" s="1"/>
      <c r="P135" s="1"/>
      <c r="Q135" s="1"/>
      <c r="R135" s="1"/>
      <c r="S135" s="1"/>
      <c r="T135" s="1"/>
      <c r="U135" s="1"/>
      <c r="V135" s="1"/>
      <c r="W135" s="1"/>
      <c r="X135" s="1"/>
    </row>
    <row r="136" spans="4:24" x14ac:dyDescent="0.2">
      <c r="D136" s="1"/>
      <c r="E136" s="1"/>
      <c r="F136" s="1"/>
      <c r="G136" s="1"/>
      <c r="H136" s="1"/>
      <c r="I136" s="1"/>
      <c r="J136" s="1"/>
      <c r="K136" s="1"/>
      <c r="L136" s="1"/>
      <c r="M136" s="1"/>
      <c r="N136" s="1"/>
      <c r="O136" s="1"/>
      <c r="P136" s="1"/>
      <c r="Q136" s="1"/>
      <c r="R136" s="1"/>
      <c r="S136" s="1"/>
      <c r="T136" s="1"/>
      <c r="U136" s="1"/>
      <c r="V136" s="1"/>
      <c r="W136" s="1"/>
      <c r="X136" s="1"/>
    </row>
    <row r="137" spans="4:24" x14ac:dyDescent="0.2">
      <c r="D137" s="1"/>
      <c r="E137" s="1"/>
      <c r="F137" s="1"/>
      <c r="G137" s="1"/>
      <c r="H137" s="1"/>
      <c r="I137" s="1"/>
      <c r="J137" s="1"/>
      <c r="K137" s="1"/>
      <c r="L137" s="1"/>
      <c r="M137" s="1"/>
      <c r="N137" s="1"/>
      <c r="O137" s="1"/>
      <c r="P137" s="1"/>
      <c r="Q137" s="1"/>
      <c r="R137" s="1"/>
      <c r="S137" s="1"/>
      <c r="T137" s="1"/>
      <c r="U137" s="1"/>
      <c r="V137" s="1"/>
      <c r="W137" s="1"/>
      <c r="X137" s="1"/>
    </row>
    <row r="138" spans="4:24" x14ac:dyDescent="0.2">
      <c r="D138" s="1"/>
      <c r="E138" s="1"/>
      <c r="F138" s="1"/>
      <c r="G138" s="1"/>
      <c r="H138" s="1"/>
      <c r="I138" s="1"/>
      <c r="J138" s="1"/>
      <c r="K138" s="1"/>
      <c r="L138" s="1"/>
      <c r="M138" s="1"/>
      <c r="N138" s="1"/>
      <c r="O138" s="1"/>
      <c r="P138" s="1"/>
      <c r="Q138" s="1"/>
      <c r="R138" s="1"/>
      <c r="S138" s="1"/>
      <c r="T138" s="1"/>
      <c r="U138" s="1"/>
      <c r="V138" s="1"/>
      <c r="W138" s="1"/>
      <c r="X138" s="1"/>
    </row>
    <row r="139" spans="4:24" x14ac:dyDescent="0.2">
      <c r="D139" s="1"/>
      <c r="E139" s="1"/>
      <c r="F139" s="1"/>
      <c r="G139" s="1"/>
      <c r="H139" s="1"/>
      <c r="I139" s="1"/>
      <c r="J139" s="1"/>
      <c r="K139" s="1"/>
      <c r="L139" s="1"/>
      <c r="M139" s="1"/>
      <c r="N139" s="1"/>
      <c r="O139" s="1"/>
      <c r="P139" s="1"/>
      <c r="Q139" s="1"/>
      <c r="R139" s="1"/>
      <c r="S139" s="1"/>
      <c r="T139" s="1"/>
      <c r="U139" s="1"/>
      <c r="V139" s="1"/>
      <c r="W139" s="1"/>
      <c r="X139" s="1"/>
    </row>
    <row r="140" spans="4:24" x14ac:dyDescent="0.2">
      <c r="D140" s="1"/>
      <c r="E140" s="1"/>
      <c r="F140" s="1"/>
      <c r="G140" s="1"/>
      <c r="H140" s="1"/>
      <c r="I140" s="1"/>
      <c r="J140" s="1"/>
      <c r="K140" s="1"/>
      <c r="L140" s="1"/>
      <c r="M140" s="1"/>
      <c r="N140" s="1"/>
      <c r="O140" s="1"/>
      <c r="P140" s="1"/>
      <c r="Q140" s="1"/>
      <c r="R140" s="1"/>
      <c r="S140" s="1"/>
      <c r="T140" s="1"/>
      <c r="U140" s="1"/>
      <c r="V140" s="1"/>
      <c r="W140" s="1"/>
      <c r="X140" s="1"/>
    </row>
    <row r="141" spans="4:24" x14ac:dyDescent="0.2">
      <c r="D141" s="1"/>
      <c r="E141" s="1"/>
      <c r="F141" s="1"/>
      <c r="G141" s="1"/>
      <c r="H141" s="1"/>
      <c r="I141" s="1"/>
      <c r="J141" s="1"/>
      <c r="K141" s="1"/>
      <c r="L141" s="1"/>
      <c r="M141" s="1"/>
      <c r="N141" s="1"/>
      <c r="O141" s="1"/>
      <c r="P141" s="1"/>
      <c r="Q141" s="1"/>
      <c r="R141" s="1"/>
      <c r="S141" s="1"/>
      <c r="T141" s="1"/>
      <c r="U141" s="1"/>
      <c r="V141" s="1"/>
      <c r="W141" s="1"/>
      <c r="X141" s="1"/>
    </row>
    <row r="142" spans="4:24" x14ac:dyDescent="0.2">
      <c r="D142" s="1"/>
      <c r="E142" s="1"/>
      <c r="F142" s="1"/>
      <c r="G142" s="1"/>
      <c r="H142" s="1"/>
      <c r="I142" s="1"/>
      <c r="J142" s="1"/>
      <c r="K142" s="1"/>
      <c r="L142" s="1"/>
      <c r="M142" s="1"/>
      <c r="N142" s="1"/>
      <c r="O142" s="1"/>
      <c r="P142" s="1"/>
      <c r="Q142" s="1"/>
      <c r="R142" s="1"/>
      <c r="S142" s="1"/>
      <c r="T142" s="1"/>
      <c r="U142" s="1"/>
      <c r="V142" s="1"/>
      <c r="W142" s="1"/>
      <c r="X142" s="1"/>
    </row>
    <row r="143" spans="4:24" x14ac:dyDescent="0.2">
      <c r="D143" s="1"/>
      <c r="E143" s="1"/>
      <c r="F143" s="1"/>
      <c r="G143" s="1"/>
      <c r="H143" s="1"/>
      <c r="I143" s="1"/>
      <c r="J143" s="1"/>
      <c r="K143" s="1"/>
      <c r="L143" s="1"/>
      <c r="M143" s="1"/>
      <c r="N143" s="1"/>
      <c r="O143" s="1"/>
      <c r="P143" s="1"/>
      <c r="Q143" s="1"/>
      <c r="R143" s="1"/>
      <c r="S143" s="1"/>
      <c r="T143" s="1"/>
      <c r="U143" s="1"/>
      <c r="V143" s="1"/>
      <c r="W143" s="1"/>
      <c r="X143" s="1"/>
    </row>
    <row r="144" spans="4:24" x14ac:dyDescent="0.2">
      <c r="D144" s="1"/>
      <c r="E144" s="1"/>
      <c r="F144" s="1"/>
      <c r="G144" s="1"/>
      <c r="H144" s="1"/>
      <c r="I144" s="1"/>
      <c r="J144" s="1"/>
      <c r="K144" s="1"/>
      <c r="L144" s="1"/>
      <c r="M144" s="1"/>
      <c r="N144" s="1"/>
      <c r="O144" s="1"/>
      <c r="P144" s="1"/>
      <c r="Q144" s="1"/>
      <c r="R144" s="1"/>
      <c r="S144" s="1"/>
      <c r="T144" s="1"/>
      <c r="U144" s="1"/>
      <c r="V144" s="1"/>
      <c r="W144" s="1"/>
      <c r="X144" s="1"/>
    </row>
    <row r="145" spans="4:24" x14ac:dyDescent="0.2">
      <c r="D145" s="1"/>
      <c r="E145" s="1"/>
      <c r="F145" s="1"/>
      <c r="G145" s="1"/>
      <c r="H145" s="1"/>
      <c r="I145" s="1"/>
      <c r="J145" s="1"/>
      <c r="K145" s="1"/>
      <c r="L145" s="1"/>
      <c r="M145" s="1"/>
      <c r="N145" s="1"/>
      <c r="O145" s="1"/>
      <c r="P145" s="1"/>
      <c r="Q145" s="1"/>
      <c r="R145" s="1"/>
      <c r="S145" s="1"/>
      <c r="T145" s="1"/>
      <c r="U145" s="1"/>
      <c r="V145" s="1"/>
      <c r="W145" s="1"/>
      <c r="X145" s="1"/>
    </row>
    <row r="146" spans="4:24" x14ac:dyDescent="0.2">
      <c r="D146" s="1"/>
      <c r="E146" s="1"/>
      <c r="F146" s="1"/>
      <c r="G146" s="1"/>
      <c r="H146" s="1"/>
      <c r="I146" s="1"/>
      <c r="J146" s="1"/>
      <c r="K146" s="1"/>
      <c r="L146" s="1"/>
      <c r="M146" s="1"/>
      <c r="N146" s="1"/>
      <c r="O146" s="1"/>
      <c r="P146" s="1"/>
      <c r="Q146" s="1"/>
      <c r="R146" s="1"/>
      <c r="S146" s="1"/>
      <c r="T146" s="1"/>
      <c r="U146" s="1"/>
      <c r="V146" s="1"/>
      <c r="W146" s="1"/>
      <c r="X146" s="1"/>
    </row>
    <row r="147" spans="4:24" x14ac:dyDescent="0.2">
      <c r="D147" s="1"/>
      <c r="E147" s="1"/>
      <c r="F147" s="1"/>
      <c r="G147" s="1"/>
      <c r="H147" s="1"/>
      <c r="I147" s="1"/>
      <c r="J147" s="1"/>
      <c r="K147" s="1"/>
      <c r="L147" s="1"/>
      <c r="M147" s="1"/>
      <c r="N147" s="1"/>
      <c r="O147" s="1"/>
      <c r="P147" s="1"/>
      <c r="Q147" s="1"/>
      <c r="R147" s="1"/>
      <c r="S147" s="1"/>
      <c r="T147" s="1"/>
      <c r="U147" s="1"/>
      <c r="V147" s="1"/>
      <c r="W147" s="1"/>
      <c r="X147" s="1"/>
    </row>
    <row r="148" spans="4:24" x14ac:dyDescent="0.2">
      <c r="D148" s="1"/>
      <c r="E148" s="1"/>
      <c r="F148" s="1"/>
      <c r="G148" s="1"/>
      <c r="H148" s="1"/>
      <c r="I148" s="1"/>
      <c r="J148" s="1"/>
      <c r="K148" s="1"/>
      <c r="L148" s="1"/>
      <c r="M148" s="1"/>
      <c r="N148" s="1"/>
      <c r="O148" s="1"/>
      <c r="P148" s="1"/>
      <c r="Q148" s="1"/>
      <c r="R148" s="1"/>
      <c r="S148" s="1"/>
      <c r="T148" s="1"/>
      <c r="U148" s="1"/>
      <c r="V148" s="1"/>
      <c r="W148" s="1"/>
      <c r="X148" s="1"/>
    </row>
    <row r="149" spans="4:24" x14ac:dyDescent="0.2">
      <c r="D149" s="1"/>
      <c r="E149" s="1"/>
      <c r="F149" s="1"/>
      <c r="G149" s="1"/>
      <c r="H149" s="1"/>
      <c r="I149" s="1"/>
      <c r="J149" s="1"/>
      <c r="K149" s="1"/>
      <c r="L149" s="1"/>
      <c r="M149" s="1"/>
      <c r="N149" s="1"/>
      <c r="O149" s="1"/>
      <c r="P149" s="1"/>
      <c r="Q149" s="1"/>
      <c r="R149" s="1"/>
      <c r="S149" s="1"/>
      <c r="T149" s="1"/>
      <c r="U149" s="1"/>
      <c r="V149" s="1"/>
      <c r="W149" s="1"/>
      <c r="X149" s="1"/>
    </row>
    <row r="150" spans="4:24" x14ac:dyDescent="0.2">
      <c r="D150" s="1"/>
      <c r="E150" s="1"/>
      <c r="F150" s="1"/>
      <c r="G150" s="1"/>
      <c r="H150" s="1"/>
      <c r="I150" s="1"/>
      <c r="J150" s="1"/>
      <c r="K150" s="1"/>
      <c r="L150" s="1"/>
      <c r="M150" s="1"/>
      <c r="N150" s="1"/>
      <c r="O150" s="1"/>
      <c r="P150" s="1"/>
      <c r="Q150" s="1"/>
      <c r="R150" s="1"/>
      <c r="S150" s="1"/>
      <c r="T150" s="1"/>
      <c r="U150" s="1"/>
      <c r="V150" s="1"/>
      <c r="W150" s="1"/>
      <c r="X150" s="1"/>
    </row>
    <row r="151" spans="4:24" x14ac:dyDescent="0.2">
      <c r="D151" s="1"/>
      <c r="E151" s="1"/>
      <c r="F151" s="1"/>
      <c r="G151" s="1"/>
      <c r="H151" s="1"/>
      <c r="I151" s="1"/>
      <c r="J151" s="1"/>
      <c r="K151" s="1"/>
      <c r="L151" s="1"/>
      <c r="M151" s="1"/>
      <c r="N151" s="1"/>
      <c r="O151" s="1"/>
      <c r="P151" s="1"/>
      <c r="Q151" s="1"/>
      <c r="R151" s="1"/>
      <c r="S151" s="1"/>
      <c r="T151" s="1"/>
      <c r="U151" s="1"/>
      <c r="V151" s="1"/>
      <c r="W151" s="1"/>
      <c r="X151" s="1"/>
    </row>
    <row r="152" spans="4:24" x14ac:dyDescent="0.2">
      <c r="D152" s="1"/>
      <c r="E152" s="1"/>
      <c r="F152" s="1"/>
      <c r="G152" s="1"/>
      <c r="H152" s="1"/>
      <c r="I152" s="1"/>
      <c r="J152" s="1"/>
      <c r="K152" s="1"/>
      <c r="L152" s="1"/>
      <c r="M152" s="1"/>
      <c r="N152" s="1"/>
      <c r="O152" s="1"/>
      <c r="P152" s="1"/>
      <c r="Q152" s="1"/>
      <c r="R152" s="1"/>
      <c r="S152" s="1"/>
      <c r="T152" s="1"/>
      <c r="U152" s="1"/>
      <c r="V152" s="1"/>
      <c r="W152" s="1"/>
      <c r="X152" s="1"/>
    </row>
    <row r="153" spans="4:24" x14ac:dyDescent="0.2">
      <c r="D153" s="1"/>
      <c r="E153" s="1"/>
      <c r="F153" s="1"/>
      <c r="G153" s="1"/>
      <c r="H153" s="1"/>
      <c r="I153" s="1"/>
      <c r="J153" s="1"/>
      <c r="K153" s="1"/>
      <c r="L153" s="1"/>
      <c r="M153" s="1"/>
      <c r="N153" s="1"/>
      <c r="O153" s="1"/>
      <c r="P153" s="1"/>
      <c r="Q153" s="1"/>
      <c r="R153" s="1"/>
      <c r="S153" s="1"/>
      <c r="T153" s="1"/>
      <c r="U153" s="1"/>
      <c r="V153" s="1"/>
      <c r="W153" s="1"/>
      <c r="X153" s="1"/>
    </row>
    <row r="154" spans="4:24" x14ac:dyDescent="0.2">
      <c r="D154" s="1"/>
      <c r="E154" s="1"/>
      <c r="F154" s="1"/>
      <c r="G154" s="1"/>
      <c r="H154" s="1"/>
      <c r="I154" s="1"/>
      <c r="J154" s="1"/>
      <c r="K154" s="1"/>
      <c r="L154" s="1"/>
      <c r="M154" s="1"/>
      <c r="N154" s="1"/>
      <c r="O154" s="1"/>
      <c r="P154" s="1"/>
      <c r="Q154" s="1"/>
      <c r="R154" s="1"/>
      <c r="S154" s="1"/>
      <c r="T154" s="1"/>
      <c r="U154" s="1"/>
      <c r="V154" s="1"/>
      <c r="W154" s="1"/>
      <c r="X154" s="1"/>
    </row>
    <row r="155" spans="4:24" x14ac:dyDescent="0.2">
      <c r="D155" s="1"/>
      <c r="E155" s="1"/>
      <c r="F155" s="1"/>
      <c r="G155" s="1"/>
      <c r="H155" s="1"/>
      <c r="I155" s="1"/>
      <c r="J155" s="1"/>
      <c r="K155" s="1"/>
      <c r="L155" s="1"/>
      <c r="M155" s="1"/>
      <c r="N155" s="1"/>
      <c r="O155" s="1"/>
      <c r="P155" s="1"/>
      <c r="Q155" s="1"/>
      <c r="R155" s="1"/>
      <c r="S155" s="1"/>
      <c r="T155" s="1"/>
      <c r="U155" s="1"/>
      <c r="V155" s="1"/>
      <c r="W155" s="1"/>
      <c r="X155" s="1"/>
    </row>
    <row r="156" spans="4:24" x14ac:dyDescent="0.2">
      <c r="D156" s="1"/>
      <c r="E156" s="1"/>
      <c r="F156" s="1"/>
      <c r="G156" s="1"/>
      <c r="H156" s="1"/>
      <c r="I156" s="1"/>
      <c r="J156" s="1"/>
      <c r="K156" s="1"/>
      <c r="L156" s="1"/>
      <c r="M156" s="1"/>
      <c r="N156" s="1"/>
      <c r="O156" s="1"/>
      <c r="P156" s="1"/>
      <c r="Q156" s="1"/>
      <c r="R156" s="1"/>
      <c r="S156" s="1"/>
      <c r="T156" s="1"/>
      <c r="U156" s="1"/>
      <c r="V156" s="1"/>
      <c r="W156" s="1"/>
      <c r="X156" s="1"/>
    </row>
    <row r="157" spans="4:24" x14ac:dyDescent="0.2">
      <c r="D157" s="1"/>
      <c r="E157" s="1"/>
      <c r="F157" s="1"/>
      <c r="G157" s="1"/>
      <c r="H157" s="1"/>
      <c r="I157" s="1"/>
      <c r="J157" s="1"/>
      <c r="K157" s="1"/>
      <c r="L157" s="1"/>
      <c r="M157" s="1"/>
      <c r="N157" s="1"/>
      <c r="O157" s="1"/>
      <c r="P157" s="1"/>
      <c r="Q157" s="1"/>
      <c r="R157" s="1"/>
      <c r="S157" s="1"/>
      <c r="T157" s="1"/>
      <c r="U157" s="1"/>
      <c r="V157" s="1"/>
      <c r="W157" s="1"/>
      <c r="X157" s="1"/>
    </row>
    <row r="158" spans="4:24" x14ac:dyDescent="0.2">
      <c r="D158" s="1"/>
      <c r="E158" s="1"/>
      <c r="F158" s="1"/>
      <c r="G158" s="1"/>
      <c r="H158" s="1"/>
      <c r="I158" s="1"/>
      <c r="J158" s="1"/>
      <c r="K158" s="1"/>
      <c r="L158" s="1"/>
      <c r="M158" s="1"/>
      <c r="N158" s="1"/>
      <c r="O158" s="1"/>
      <c r="P158" s="1"/>
      <c r="Q158" s="1"/>
      <c r="R158" s="1"/>
      <c r="S158" s="1"/>
      <c r="T158" s="1"/>
      <c r="U158" s="1"/>
      <c r="V158" s="1"/>
      <c r="W158" s="1"/>
      <c r="X158" s="1"/>
    </row>
    <row r="159" spans="4:24" x14ac:dyDescent="0.2">
      <c r="D159" s="1"/>
      <c r="E159" s="1"/>
      <c r="F159" s="1"/>
      <c r="G159" s="1"/>
      <c r="H159" s="1"/>
      <c r="I159" s="1"/>
      <c r="J159" s="1"/>
      <c r="K159" s="1"/>
      <c r="L159" s="1"/>
      <c r="M159" s="1"/>
      <c r="N159" s="1"/>
      <c r="O159" s="1"/>
      <c r="P159" s="1"/>
      <c r="Q159" s="1"/>
      <c r="R159" s="1"/>
      <c r="S159" s="1"/>
      <c r="T159" s="1"/>
      <c r="U159" s="1"/>
      <c r="V159" s="1"/>
      <c r="W159" s="1"/>
      <c r="X159" s="1"/>
    </row>
    <row r="160" spans="4:24" x14ac:dyDescent="0.2">
      <c r="D160" s="1"/>
      <c r="E160" s="1"/>
      <c r="F160" s="1"/>
      <c r="G160" s="1"/>
      <c r="H160" s="1"/>
      <c r="I160" s="1"/>
      <c r="J160" s="1"/>
      <c r="K160" s="1"/>
      <c r="L160" s="1"/>
      <c r="M160" s="1"/>
      <c r="N160" s="1"/>
      <c r="O160" s="1"/>
      <c r="P160" s="1"/>
      <c r="Q160" s="1"/>
      <c r="R160" s="1"/>
      <c r="S160" s="1"/>
      <c r="T160" s="1"/>
      <c r="U160" s="1"/>
      <c r="V160" s="1"/>
      <c r="W160" s="1"/>
      <c r="X160" s="1"/>
    </row>
    <row r="161" spans="4:24" x14ac:dyDescent="0.2">
      <c r="D161" s="1"/>
      <c r="E161" s="1"/>
      <c r="F161" s="1"/>
      <c r="G161" s="1"/>
      <c r="H161" s="1"/>
      <c r="I161" s="1"/>
      <c r="J161" s="1"/>
      <c r="K161" s="1"/>
      <c r="L161" s="1"/>
      <c r="M161" s="1"/>
      <c r="N161" s="1"/>
      <c r="O161" s="1"/>
      <c r="P161" s="1"/>
      <c r="Q161" s="1"/>
      <c r="R161" s="1"/>
      <c r="S161" s="1"/>
      <c r="T161" s="1"/>
      <c r="U161" s="1"/>
      <c r="V161" s="1"/>
      <c r="W161" s="1"/>
      <c r="X161" s="1"/>
    </row>
    <row r="162" spans="4:24" x14ac:dyDescent="0.2">
      <c r="D162" s="1"/>
      <c r="E162" s="1"/>
      <c r="F162" s="1"/>
      <c r="G162" s="1"/>
      <c r="H162" s="1"/>
      <c r="I162" s="1"/>
      <c r="J162" s="1"/>
      <c r="K162" s="1"/>
      <c r="L162" s="1"/>
      <c r="M162" s="1"/>
      <c r="N162" s="1"/>
      <c r="O162" s="1"/>
      <c r="P162" s="1"/>
      <c r="Q162" s="1"/>
      <c r="R162" s="1"/>
      <c r="S162" s="1"/>
      <c r="T162" s="1"/>
      <c r="U162" s="1"/>
      <c r="V162" s="1"/>
      <c r="W162" s="1"/>
      <c r="X162" s="1"/>
    </row>
    <row r="163" spans="4:24" x14ac:dyDescent="0.2">
      <c r="D163" s="1"/>
      <c r="E163" s="1"/>
      <c r="F163" s="1"/>
      <c r="G163" s="1"/>
      <c r="H163" s="1"/>
      <c r="I163" s="1"/>
      <c r="J163" s="1"/>
      <c r="K163" s="1"/>
      <c r="L163" s="1"/>
      <c r="M163" s="1"/>
      <c r="N163" s="1"/>
      <c r="O163" s="1"/>
      <c r="P163" s="1"/>
      <c r="Q163" s="1"/>
      <c r="R163" s="1"/>
      <c r="S163" s="1"/>
      <c r="T163" s="1"/>
      <c r="U163" s="1"/>
      <c r="V163" s="1"/>
      <c r="W163" s="1"/>
      <c r="X163" s="1"/>
    </row>
  </sheetData>
  <mergeCells count="8">
    <mergeCell ref="B4:B6"/>
    <mergeCell ref="D4:K4"/>
    <mergeCell ref="L4:S4"/>
    <mergeCell ref="D5:D6"/>
    <mergeCell ref="E5:K5"/>
    <mergeCell ref="L5:L6"/>
    <mergeCell ref="M5:S5"/>
    <mergeCell ref="C4:C6"/>
  </mergeCells>
  <phoneticPr fontId="29" type="noConversion"/>
  <pageMargins left="0.78740157480314965" right="0.59055118110236227" top="0.78740157480314965" bottom="0.86614173228346458" header="0.51181102362204722" footer="0.35433070866141736"/>
  <pageSetup paperSize="9" scale="7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autoPageBreaks="0"/>
  </sheetPr>
  <dimension ref="A1:AK296"/>
  <sheetViews>
    <sheetView showGridLines="0" zoomScaleNormal="100" zoomScaleSheetLayoutView="70" workbookViewId="0">
      <pane ySplit="5" topLeftCell="A33" activePane="bottomLeft" state="frozen"/>
      <selection pane="bottomLeft" activeCell="X48" sqref="X48"/>
    </sheetView>
  </sheetViews>
  <sheetFormatPr baseColWidth="10" defaultColWidth="10.85546875" defaultRowHeight="12.75" x14ac:dyDescent="0.2"/>
  <cols>
    <col min="1" max="1" width="2.5703125" style="1" customWidth="1"/>
    <col min="2" max="2" width="5.7109375" style="1" customWidth="1"/>
    <col min="3" max="3" width="10.7109375" style="53" customWidth="1"/>
    <col min="4" max="22" width="10.7109375" style="8" customWidth="1"/>
    <col min="23" max="23" width="6.28515625" style="23" customWidth="1"/>
    <col min="24" max="24" width="10.28515625" style="23" customWidth="1"/>
    <col min="25" max="25" width="10.28515625" style="23" bestFit="1" customWidth="1"/>
    <col min="26" max="26" width="11.42578125" style="84" bestFit="1" customWidth="1"/>
    <col min="27" max="27" width="9.85546875" style="84" bestFit="1" customWidth="1"/>
    <col min="28" max="28" width="11" style="23" bestFit="1" customWidth="1"/>
    <col min="29" max="30" width="11.42578125" style="23" customWidth="1"/>
    <col min="31" max="16384" width="10.85546875" style="1"/>
  </cols>
  <sheetData>
    <row r="1" spans="1:30" ht="15.75" x14ac:dyDescent="0.25">
      <c r="A1" s="6" t="str">
        <f>Inhaltsverzeichnis!B43&amp; " " &amp;Inhaltsverzeichnis!D43</f>
        <v>Tabelle 14: Gesamtbevölkerung nach Fünfjahresklasse, 1972 – 2022</v>
      </c>
    </row>
    <row r="2" spans="1:30" x14ac:dyDescent="0.2">
      <c r="C2" s="1"/>
      <c r="D2" s="1"/>
      <c r="E2" s="1"/>
      <c r="F2" s="1"/>
      <c r="G2" s="1"/>
      <c r="H2" s="1"/>
      <c r="I2" s="1"/>
      <c r="J2" s="1"/>
      <c r="K2" s="1"/>
      <c r="L2" s="1"/>
      <c r="M2" s="1"/>
      <c r="N2" s="1"/>
      <c r="O2" s="1"/>
      <c r="P2" s="1"/>
      <c r="Q2" s="1"/>
      <c r="R2" s="1"/>
      <c r="S2" s="1"/>
      <c r="T2" s="1"/>
      <c r="U2" s="1"/>
      <c r="V2" s="1"/>
    </row>
    <row r="3" spans="1:30" x14ac:dyDescent="0.2">
      <c r="C3" s="1"/>
      <c r="D3" s="1"/>
      <c r="E3" s="1"/>
      <c r="F3" s="1"/>
      <c r="G3" s="1"/>
      <c r="H3" s="1"/>
      <c r="I3" s="1"/>
      <c r="J3" s="1"/>
      <c r="K3" s="1"/>
      <c r="L3" s="1"/>
      <c r="M3" s="1"/>
      <c r="N3" s="1"/>
      <c r="O3" s="1"/>
      <c r="P3" s="1"/>
      <c r="Q3" s="1"/>
      <c r="R3" s="1"/>
      <c r="S3" s="1"/>
      <c r="T3" s="1"/>
      <c r="U3" s="1"/>
      <c r="V3" s="1"/>
    </row>
    <row r="4" spans="1:30" ht="12.6" customHeight="1" x14ac:dyDescent="0.2">
      <c r="B4" s="227" t="s">
        <v>103</v>
      </c>
      <c r="C4" s="233" t="s">
        <v>61</v>
      </c>
      <c r="D4" s="230" t="s">
        <v>397</v>
      </c>
      <c r="E4" s="231"/>
      <c r="F4" s="231"/>
      <c r="G4" s="231"/>
      <c r="H4" s="231"/>
      <c r="I4" s="231"/>
      <c r="J4" s="231"/>
      <c r="K4" s="231"/>
      <c r="L4" s="231"/>
      <c r="M4" s="231"/>
      <c r="N4" s="231"/>
      <c r="O4" s="231"/>
      <c r="P4" s="231"/>
      <c r="Q4" s="231"/>
      <c r="R4" s="231"/>
      <c r="S4" s="231"/>
      <c r="T4" s="231"/>
      <c r="U4" s="231"/>
      <c r="V4" s="232"/>
    </row>
    <row r="5" spans="1:30" s="81" customFormat="1" x14ac:dyDescent="0.2">
      <c r="A5" s="51"/>
      <c r="B5" s="229"/>
      <c r="C5" s="234"/>
      <c r="D5" s="35" t="s">
        <v>307</v>
      </c>
      <c r="E5" s="35" t="s">
        <v>308</v>
      </c>
      <c r="F5" s="35" t="s">
        <v>309</v>
      </c>
      <c r="G5" s="35" t="s">
        <v>324</v>
      </c>
      <c r="H5" s="35" t="s">
        <v>310</v>
      </c>
      <c r="I5" s="35" t="s">
        <v>311</v>
      </c>
      <c r="J5" s="35" t="s">
        <v>312</v>
      </c>
      <c r="K5" s="35" t="s">
        <v>313</v>
      </c>
      <c r="L5" s="35" t="s">
        <v>314</v>
      </c>
      <c r="M5" s="35" t="s">
        <v>315</v>
      </c>
      <c r="N5" s="35" t="s">
        <v>316</v>
      </c>
      <c r="O5" s="35" t="s">
        <v>317</v>
      </c>
      <c r="P5" s="35" t="s">
        <v>318</v>
      </c>
      <c r="Q5" s="35" t="s">
        <v>319</v>
      </c>
      <c r="R5" s="35" t="s">
        <v>320</v>
      </c>
      <c r="S5" s="35" t="s">
        <v>321</v>
      </c>
      <c r="T5" s="35" t="s">
        <v>322</v>
      </c>
      <c r="U5" s="35" t="s">
        <v>323</v>
      </c>
      <c r="V5" s="35" t="s">
        <v>266</v>
      </c>
      <c r="W5" s="63"/>
      <c r="X5" s="63"/>
      <c r="Y5" s="63"/>
      <c r="Z5" s="85"/>
      <c r="AA5" s="85"/>
      <c r="AB5" s="86"/>
      <c r="AC5" s="86"/>
      <c r="AD5" s="86"/>
    </row>
    <row r="6" spans="1:30" s="13" customFormat="1" x14ac:dyDescent="0.2">
      <c r="A6" s="1"/>
      <c r="B6" s="53">
        <v>1972</v>
      </c>
      <c r="C6" s="49">
        <v>439503</v>
      </c>
      <c r="D6" s="49">
        <v>36078</v>
      </c>
      <c r="E6" s="49">
        <v>40291</v>
      </c>
      <c r="F6" s="49">
        <v>37122</v>
      </c>
      <c r="G6" s="49">
        <v>34642</v>
      </c>
      <c r="H6" s="49">
        <v>34026</v>
      </c>
      <c r="I6" s="49">
        <v>36945</v>
      </c>
      <c r="J6" s="49">
        <v>33180</v>
      </c>
      <c r="K6" s="49">
        <v>29972</v>
      </c>
      <c r="L6" s="49">
        <v>27556</v>
      </c>
      <c r="M6" s="49">
        <v>25239</v>
      </c>
      <c r="N6" s="49">
        <v>22218</v>
      </c>
      <c r="O6" s="49">
        <v>19243</v>
      </c>
      <c r="P6" s="49">
        <v>19297</v>
      </c>
      <c r="Q6" s="49">
        <v>16417</v>
      </c>
      <c r="R6" s="49">
        <v>12727</v>
      </c>
      <c r="S6" s="49">
        <v>8174</v>
      </c>
      <c r="T6" s="49">
        <v>4190</v>
      </c>
      <c r="U6" s="49">
        <v>1688</v>
      </c>
      <c r="V6" s="49">
        <v>498</v>
      </c>
      <c r="W6" s="23"/>
      <c r="X6" s="23"/>
      <c r="Y6" s="23"/>
      <c r="Z6" s="84"/>
      <c r="AA6" s="84"/>
      <c r="AB6" s="27"/>
      <c r="AC6" s="27"/>
      <c r="AD6" s="27"/>
    </row>
    <row r="7" spans="1:30" s="13" customFormat="1" x14ac:dyDescent="0.2">
      <c r="A7" s="1"/>
      <c r="B7" s="53">
        <v>1973</v>
      </c>
      <c r="C7" s="49">
        <v>445189</v>
      </c>
      <c r="D7" s="49">
        <v>34622</v>
      </c>
      <c r="E7" s="49">
        <v>40318</v>
      </c>
      <c r="F7" s="49">
        <v>38104</v>
      </c>
      <c r="G7" s="49">
        <v>35396</v>
      </c>
      <c r="H7" s="49">
        <v>34076</v>
      </c>
      <c r="I7" s="49">
        <v>37539</v>
      </c>
      <c r="J7" s="49">
        <v>34678</v>
      </c>
      <c r="K7" s="49">
        <v>30433</v>
      </c>
      <c r="L7" s="49">
        <v>28044</v>
      </c>
      <c r="M7" s="49">
        <v>25529</v>
      </c>
      <c r="N7" s="49">
        <v>23260</v>
      </c>
      <c r="O7" s="49">
        <v>18853</v>
      </c>
      <c r="P7" s="49">
        <v>19314</v>
      </c>
      <c r="Q7" s="49">
        <v>16677</v>
      </c>
      <c r="R7" s="49">
        <v>13191</v>
      </c>
      <c r="S7" s="49">
        <v>8401</v>
      </c>
      <c r="T7" s="49">
        <v>4473</v>
      </c>
      <c r="U7" s="49">
        <v>1736</v>
      </c>
      <c r="V7" s="49">
        <v>545</v>
      </c>
      <c r="W7" s="23"/>
      <c r="X7" s="23"/>
      <c r="Y7" s="23"/>
      <c r="Z7" s="84"/>
      <c r="AA7" s="84"/>
      <c r="AB7" s="27"/>
      <c r="AC7" s="27"/>
      <c r="AD7" s="27"/>
    </row>
    <row r="8" spans="1:30" s="13" customFormat="1" x14ac:dyDescent="0.2">
      <c r="A8" s="1"/>
      <c r="B8" s="53">
        <v>1974</v>
      </c>
      <c r="C8" s="49">
        <v>449776</v>
      </c>
      <c r="D8" s="49">
        <v>33371</v>
      </c>
      <c r="E8" s="49">
        <v>39485</v>
      </c>
      <c r="F8" s="49">
        <v>39319</v>
      </c>
      <c r="G8" s="49">
        <v>36019</v>
      </c>
      <c r="H8" s="49">
        <v>34393</v>
      </c>
      <c r="I8" s="49">
        <v>37723</v>
      </c>
      <c r="J8" s="49">
        <v>35972</v>
      </c>
      <c r="K8" s="49">
        <v>30700</v>
      </c>
      <c r="L8" s="49">
        <v>28552</v>
      </c>
      <c r="M8" s="49">
        <v>25825</v>
      </c>
      <c r="N8" s="49">
        <v>24047</v>
      </c>
      <c r="O8" s="49">
        <v>18578</v>
      </c>
      <c r="P8" s="49">
        <v>19422</v>
      </c>
      <c r="Q8" s="49">
        <v>16962</v>
      </c>
      <c r="R8" s="49">
        <v>13522</v>
      </c>
      <c r="S8" s="49">
        <v>8850</v>
      </c>
      <c r="T8" s="49">
        <v>4665</v>
      </c>
      <c r="U8" s="49">
        <v>1783</v>
      </c>
      <c r="V8" s="49">
        <v>588</v>
      </c>
      <c r="W8" s="23"/>
      <c r="X8" s="23"/>
      <c r="Y8" s="23"/>
      <c r="Z8" s="84"/>
      <c r="AA8" s="84"/>
      <c r="AB8" s="27"/>
      <c r="AC8" s="27"/>
      <c r="AD8" s="27"/>
    </row>
    <row r="9" spans="1:30" s="13" customFormat="1" x14ac:dyDescent="0.2">
      <c r="A9" s="1"/>
      <c r="B9" s="53">
        <v>1975</v>
      </c>
      <c r="C9" s="49">
        <v>444882</v>
      </c>
      <c r="D9" s="49">
        <v>30857</v>
      </c>
      <c r="E9" s="49">
        <v>37767</v>
      </c>
      <c r="F9" s="49">
        <v>39552</v>
      </c>
      <c r="G9" s="49">
        <v>36000</v>
      </c>
      <c r="H9" s="49">
        <v>33755</v>
      </c>
      <c r="I9" s="49">
        <v>36491</v>
      </c>
      <c r="J9" s="49">
        <v>35813</v>
      </c>
      <c r="K9" s="49">
        <v>30470</v>
      </c>
      <c r="L9" s="49">
        <v>28403</v>
      </c>
      <c r="M9" s="49">
        <v>25962</v>
      </c>
      <c r="N9" s="49">
        <v>24031</v>
      </c>
      <c r="O9" s="49">
        <v>19233</v>
      </c>
      <c r="P9" s="49">
        <v>19052</v>
      </c>
      <c r="Q9" s="49">
        <v>17047</v>
      </c>
      <c r="R9" s="49">
        <v>13765</v>
      </c>
      <c r="S9" s="49">
        <v>9287</v>
      </c>
      <c r="T9" s="49">
        <v>4927</v>
      </c>
      <c r="U9" s="49">
        <v>1866</v>
      </c>
      <c r="V9" s="49">
        <v>604</v>
      </c>
      <c r="W9" s="23"/>
      <c r="X9" s="23"/>
      <c r="Y9" s="23"/>
      <c r="Z9" s="84"/>
      <c r="AA9" s="84"/>
      <c r="AB9" s="27"/>
      <c r="AC9" s="27"/>
      <c r="AD9" s="27"/>
    </row>
    <row r="10" spans="1:30" s="13" customFormat="1" x14ac:dyDescent="0.2">
      <c r="A10" s="1"/>
      <c r="B10" s="53">
        <v>1976</v>
      </c>
      <c r="C10" s="49">
        <v>442529</v>
      </c>
      <c r="D10" s="49">
        <v>29223</v>
      </c>
      <c r="E10" s="49">
        <v>35985</v>
      </c>
      <c r="F10" s="49">
        <v>39379</v>
      </c>
      <c r="G10" s="49">
        <v>36350</v>
      </c>
      <c r="H10" s="49">
        <v>33906</v>
      </c>
      <c r="I10" s="49">
        <v>35115</v>
      </c>
      <c r="J10" s="49">
        <v>36374</v>
      </c>
      <c r="K10" s="49">
        <v>30568</v>
      </c>
      <c r="L10" s="49">
        <v>28396</v>
      </c>
      <c r="M10" s="49">
        <v>26155</v>
      </c>
      <c r="N10" s="49">
        <v>23887</v>
      </c>
      <c r="O10" s="49">
        <v>20155</v>
      </c>
      <c r="P10" s="49">
        <v>18597</v>
      </c>
      <c r="Q10" s="49">
        <v>17109</v>
      </c>
      <c r="R10" s="49">
        <v>13932</v>
      </c>
      <c r="S10" s="49">
        <v>9681</v>
      </c>
      <c r="T10" s="49">
        <v>5126</v>
      </c>
      <c r="U10" s="49">
        <v>2001</v>
      </c>
      <c r="V10" s="49">
        <v>590</v>
      </c>
      <c r="W10" s="23"/>
      <c r="X10" s="23"/>
      <c r="Y10" s="23"/>
      <c r="Z10" s="84"/>
      <c r="AA10" s="84"/>
      <c r="AB10" s="27"/>
      <c r="AC10" s="27"/>
      <c r="AD10" s="27"/>
    </row>
    <row r="11" spans="1:30" s="13" customFormat="1" x14ac:dyDescent="0.2">
      <c r="A11" s="1"/>
      <c r="B11" s="53">
        <v>1977</v>
      </c>
      <c r="C11" s="49">
        <v>442875</v>
      </c>
      <c r="D11" s="49">
        <v>28300</v>
      </c>
      <c r="E11" s="49">
        <v>34035</v>
      </c>
      <c r="F11" s="49">
        <v>39249</v>
      </c>
      <c r="G11" s="49">
        <v>36657</v>
      </c>
      <c r="H11" s="49">
        <v>34406</v>
      </c>
      <c r="I11" s="49">
        <v>34708</v>
      </c>
      <c r="J11" s="49">
        <v>36324</v>
      </c>
      <c r="K11" s="49">
        <v>31498</v>
      </c>
      <c r="L11" s="49">
        <v>28456</v>
      </c>
      <c r="M11" s="49">
        <v>26483</v>
      </c>
      <c r="N11" s="49">
        <v>24096</v>
      </c>
      <c r="O11" s="49">
        <v>21069</v>
      </c>
      <c r="P11" s="49">
        <v>17945</v>
      </c>
      <c r="Q11" s="49">
        <v>17380</v>
      </c>
      <c r="R11" s="49">
        <v>14057</v>
      </c>
      <c r="S11" s="49">
        <v>9956</v>
      </c>
      <c r="T11" s="49">
        <v>5434</v>
      </c>
      <c r="U11" s="49">
        <v>2186</v>
      </c>
      <c r="V11" s="49">
        <v>636</v>
      </c>
      <c r="W11" s="23"/>
      <c r="X11" s="23"/>
      <c r="Y11" s="23"/>
      <c r="Z11" s="84"/>
      <c r="AA11" s="84"/>
      <c r="AB11" s="27"/>
      <c r="AC11" s="27"/>
      <c r="AD11" s="27"/>
    </row>
    <row r="12" spans="1:30" s="13" customFormat="1" x14ac:dyDescent="0.2">
      <c r="A12" s="1"/>
      <c r="B12" s="53">
        <v>1978</v>
      </c>
      <c r="C12" s="49">
        <v>446305</v>
      </c>
      <c r="D12" s="49">
        <v>27930</v>
      </c>
      <c r="E12" s="49">
        <v>32424</v>
      </c>
      <c r="F12" s="49">
        <v>38911</v>
      </c>
      <c r="G12" s="49">
        <v>37532</v>
      </c>
      <c r="H12" s="49">
        <v>34927</v>
      </c>
      <c r="I12" s="49">
        <v>34744</v>
      </c>
      <c r="J12" s="49">
        <v>36736</v>
      </c>
      <c r="K12" s="49">
        <v>32829</v>
      </c>
      <c r="L12" s="49">
        <v>28723</v>
      </c>
      <c r="M12" s="49">
        <v>26926</v>
      </c>
      <c r="N12" s="49">
        <v>24254</v>
      </c>
      <c r="O12" s="49">
        <v>21921</v>
      </c>
      <c r="P12" s="49">
        <v>17568</v>
      </c>
      <c r="Q12" s="49">
        <v>17402</v>
      </c>
      <c r="R12" s="49">
        <v>14372</v>
      </c>
      <c r="S12" s="49">
        <v>10398</v>
      </c>
      <c r="T12" s="49">
        <v>5679</v>
      </c>
      <c r="U12" s="49">
        <v>2322</v>
      </c>
      <c r="V12" s="49">
        <v>707</v>
      </c>
      <c r="W12" s="23"/>
      <c r="X12" s="23"/>
      <c r="Y12" s="23"/>
      <c r="Z12" s="84"/>
      <c r="AA12" s="84"/>
      <c r="AB12" s="27"/>
      <c r="AC12" s="27"/>
      <c r="AD12" s="27"/>
    </row>
    <row r="13" spans="1:30" s="13" customFormat="1" x14ac:dyDescent="0.2">
      <c r="A13" s="1"/>
      <c r="B13" s="53">
        <v>1979</v>
      </c>
      <c r="C13" s="49">
        <v>450233</v>
      </c>
      <c r="D13" s="49">
        <v>27702</v>
      </c>
      <c r="E13" s="49">
        <v>31168</v>
      </c>
      <c r="F13" s="49">
        <v>38030</v>
      </c>
      <c r="G13" s="49">
        <v>38744</v>
      </c>
      <c r="H13" s="49">
        <v>35538</v>
      </c>
      <c r="I13" s="49">
        <v>35038</v>
      </c>
      <c r="J13" s="49">
        <v>36760</v>
      </c>
      <c r="K13" s="49">
        <v>34406</v>
      </c>
      <c r="L13" s="49">
        <v>28939</v>
      </c>
      <c r="M13" s="49">
        <v>27373</v>
      </c>
      <c r="N13" s="49">
        <v>24611</v>
      </c>
      <c r="O13" s="49">
        <v>22590</v>
      </c>
      <c r="P13" s="49">
        <v>17286</v>
      </c>
      <c r="Q13" s="49">
        <v>17505</v>
      </c>
      <c r="R13" s="49">
        <v>14640</v>
      </c>
      <c r="S13" s="49">
        <v>10691</v>
      </c>
      <c r="T13" s="49">
        <v>6037</v>
      </c>
      <c r="U13" s="49">
        <v>2408</v>
      </c>
      <c r="V13" s="49">
        <v>767</v>
      </c>
      <c r="W13" s="23"/>
      <c r="X13" s="23"/>
      <c r="Y13" s="23"/>
      <c r="Z13" s="84"/>
      <c r="AA13" s="84"/>
      <c r="AB13" s="27"/>
      <c r="AC13" s="27"/>
      <c r="AD13" s="27"/>
    </row>
    <row r="14" spans="1:30" s="13" customFormat="1" x14ac:dyDescent="0.2">
      <c r="A14" s="1"/>
      <c r="B14" s="53">
        <v>1980</v>
      </c>
      <c r="C14" s="49">
        <v>452786</v>
      </c>
      <c r="D14" s="49">
        <v>27855</v>
      </c>
      <c r="E14" s="49">
        <v>30209</v>
      </c>
      <c r="F14" s="49">
        <v>37099</v>
      </c>
      <c r="G14" s="49">
        <v>39546</v>
      </c>
      <c r="H14" s="49">
        <v>35504</v>
      </c>
      <c r="I14" s="49">
        <v>35086</v>
      </c>
      <c r="J14" s="49">
        <v>36971</v>
      </c>
      <c r="K14" s="49">
        <v>35520</v>
      </c>
      <c r="L14" s="49">
        <v>29394</v>
      </c>
      <c r="M14" s="49">
        <v>27695</v>
      </c>
      <c r="N14" s="49">
        <v>25010</v>
      </c>
      <c r="O14" s="49">
        <v>22707</v>
      </c>
      <c r="P14" s="49">
        <v>17898</v>
      </c>
      <c r="Q14" s="49">
        <v>17169</v>
      </c>
      <c r="R14" s="49">
        <v>14698</v>
      </c>
      <c r="S14" s="49">
        <v>10869</v>
      </c>
      <c r="T14" s="49">
        <v>6321</v>
      </c>
      <c r="U14" s="49">
        <v>2478</v>
      </c>
      <c r="V14" s="49">
        <v>757</v>
      </c>
      <c r="W14" s="23"/>
      <c r="X14" s="23"/>
      <c r="Y14" s="23"/>
      <c r="Z14" s="84"/>
      <c r="AA14" s="84"/>
      <c r="AB14" s="27"/>
      <c r="AC14" s="27"/>
      <c r="AD14" s="27"/>
    </row>
    <row r="15" spans="1:30" s="13" customFormat="1" x14ac:dyDescent="0.2">
      <c r="A15" s="1"/>
      <c r="B15" s="53">
        <v>1981</v>
      </c>
      <c r="C15" s="49">
        <v>457997</v>
      </c>
      <c r="D15" s="49">
        <v>28495</v>
      </c>
      <c r="E15" s="49">
        <v>29458</v>
      </c>
      <c r="F15" s="49">
        <v>36047</v>
      </c>
      <c r="G15" s="49">
        <v>39788</v>
      </c>
      <c r="H15" s="49">
        <v>36830</v>
      </c>
      <c r="I15" s="49">
        <v>35852</v>
      </c>
      <c r="J15" s="49">
        <v>36680</v>
      </c>
      <c r="K15" s="49">
        <v>36846</v>
      </c>
      <c r="L15" s="49">
        <v>30170</v>
      </c>
      <c r="M15" s="49">
        <v>28050</v>
      </c>
      <c r="N15" s="49">
        <v>25470</v>
      </c>
      <c r="O15" s="49">
        <v>22745</v>
      </c>
      <c r="P15" s="49">
        <v>18877</v>
      </c>
      <c r="Q15" s="49">
        <v>16824</v>
      </c>
      <c r="R15" s="49">
        <v>14801</v>
      </c>
      <c r="S15" s="49">
        <v>11049</v>
      </c>
      <c r="T15" s="49">
        <v>6583</v>
      </c>
      <c r="U15" s="49">
        <v>2591</v>
      </c>
      <c r="V15" s="49">
        <v>841</v>
      </c>
      <c r="W15" s="23"/>
      <c r="X15" s="23"/>
      <c r="Y15" s="23"/>
      <c r="Z15" s="84"/>
      <c r="AA15" s="84"/>
      <c r="AB15" s="27"/>
      <c r="AC15" s="27"/>
      <c r="AD15" s="27"/>
    </row>
    <row r="16" spans="1:30" s="13" customFormat="1" x14ac:dyDescent="0.2">
      <c r="A16" s="1"/>
      <c r="B16" s="53">
        <v>1982</v>
      </c>
      <c r="C16" s="49">
        <v>461178</v>
      </c>
      <c r="D16" s="49">
        <v>28916</v>
      </c>
      <c r="E16" s="49">
        <v>28798</v>
      </c>
      <c r="F16" s="49">
        <v>34512</v>
      </c>
      <c r="G16" s="49">
        <v>39889</v>
      </c>
      <c r="H16" s="49">
        <v>37405</v>
      </c>
      <c r="I16" s="49">
        <v>36405</v>
      </c>
      <c r="J16" s="49">
        <v>36774</v>
      </c>
      <c r="K16" s="49">
        <v>37264</v>
      </c>
      <c r="L16" s="49">
        <v>31430</v>
      </c>
      <c r="M16" s="49">
        <v>28218</v>
      </c>
      <c r="N16" s="49">
        <v>25875</v>
      </c>
      <c r="O16" s="49">
        <v>22980</v>
      </c>
      <c r="P16" s="49">
        <v>19723</v>
      </c>
      <c r="Q16" s="49">
        <v>16276</v>
      </c>
      <c r="R16" s="49">
        <v>15079</v>
      </c>
      <c r="S16" s="49">
        <v>11184</v>
      </c>
      <c r="T16" s="49">
        <v>6844</v>
      </c>
      <c r="U16" s="49">
        <v>2754</v>
      </c>
      <c r="V16" s="49">
        <v>852</v>
      </c>
      <c r="W16" s="23"/>
      <c r="X16" s="23"/>
      <c r="Y16" s="23"/>
      <c r="Z16" s="84"/>
      <c r="AA16" s="84"/>
      <c r="AB16" s="27"/>
      <c r="AC16" s="27"/>
      <c r="AD16" s="27"/>
    </row>
    <row r="17" spans="1:30" s="13" customFormat="1" x14ac:dyDescent="0.2">
      <c r="A17" s="1"/>
      <c r="B17" s="53">
        <v>1983</v>
      </c>
      <c r="C17" s="49">
        <v>463912</v>
      </c>
      <c r="D17" s="49">
        <v>29268</v>
      </c>
      <c r="E17" s="49">
        <v>28310</v>
      </c>
      <c r="F17" s="49">
        <v>32702</v>
      </c>
      <c r="G17" s="49">
        <v>39510</v>
      </c>
      <c r="H17" s="49">
        <v>38183</v>
      </c>
      <c r="I17" s="49">
        <v>37162</v>
      </c>
      <c r="J17" s="49">
        <v>36513</v>
      </c>
      <c r="K17" s="49">
        <v>37686</v>
      </c>
      <c r="L17" s="49">
        <v>32851</v>
      </c>
      <c r="M17" s="49">
        <v>28453</v>
      </c>
      <c r="N17" s="49">
        <v>26218</v>
      </c>
      <c r="O17" s="49">
        <v>23138</v>
      </c>
      <c r="P17" s="49">
        <v>20486</v>
      </c>
      <c r="Q17" s="49">
        <v>15898</v>
      </c>
      <c r="R17" s="49">
        <v>15127</v>
      </c>
      <c r="S17" s="49">
        <v>11463</v>
      </c>
      <c r="T17" s="49">
        <v>7109</v>
      </c>
      <c r="U17" s="49">
        <v>2933</v>
      </c>
      <c r="V17" s="49">
        <v>902</v>
      </c>
      <c r="W17" s="23"/>
      <c r="X17" s="23"/>
      <c r="Y17" s="23"/>
      <c r="Z17" s="84"/>
      <c r="AA17" s="84"/>
      <c r="AB17" s="27"/>
      <c r="AC17" s="27"/>
      <c r="AD17" s="27"/>
    </row>
    <row r="18" spans="1:30" s="13" customFormat="1" x14ac:dyDescent="0.2">
      <c r="A18" s="1"/>
      <c r="B18" s="53">
        <v>1984</v>
      </c>
      <c r="C18" s="49">
        <v>466603</v>
      </c>
      <c r="D18" s="49">
        <v>29672</v>
      </c>
      <c r="E18" s="49">
        <v>28048</v>
      </c>
      <c r="F18" s="49">
        <v>31447</v>
      </c>
      <c r="G18" s="49">
        <v>38268</v>
      </c>
      <c r="H18" s="49">
        <v>39031</v>
      </c>
      <c r="I18" s="49">
        <v>37567</v>
      </c>
      <c r="J18" s="49">
        <v>36681</v>
      </c>
      <c r="K18" s="49">
        <v>37627</v>
      </c>
      <c r="L18" s="49">
        <v>34356</v>
      </c>
      <c r="M18" s="49">
        <v>28617</v>
      </c>
      <c r="N18" s="49">
        <v>26661</v>
      </c>
      <c r="O18" s="49">
        <v>23442</v>
      </c>
      <c r="P18" s="49">
        <v>21002</v>
      </c>
      <c r="Q18" s="49">
        <v>15715</v>
      </c>
      <c r="R18" s="49">
        <v>15246</v>
      </c>
      <c r="S18" s="49">
        <v>11683</v>
      </c>
      <c r="T18" s="49">
        <v>7368</v>
      </c>
      <c r="U18" s="49">
        <v>3212</v>
      </c>
      <c r="V18" s="49">
        <v>960</v>
      </c>
      <c r="W18" s="23"/>
      <c r="X18" s="23"/>
      <c r="Y18" s="23"/>
      <c r="Z18" s="84"/>
      <c r="AA18" s="84"/>
      <c r="AB18" s="27"/>
      <c r="AC18" s="27"/>
      <c r="AD18" s="27"/>
    </row>
    <row r="19" spans="1:30" s="13" customFormat="1" x14ac:dyDescent="0.2">
      <c r="A19" s="1"/>
      <c r="B19" s="53">
        <v>1985</v>
      </c>
      <c r="C19" s="49">
        <v>470955</v>
      </c>
      <c r="D19" s="49">
        <v>29837</v>
      </c>
      <c r="E19" s="49">
        <v>28273</v>
      </c>
      <c r="F19" s="49">
        <v>30200</v>
      </c>
      <c r="G19" s="49">
        <v>37363</v>
      </c>
      <c r="H19" s="49">
        <v>39854</v>
      </c>
      <c r="I19" s="49">
        <v>38194</v>
      </c>
      <c r="J19" s="49">
        <v>37330</v>
      </c>
      <c r="K19" s="49">
        <v>37880</v>
      </c>
      <c r="L19" s="49">
        <v>35594</v>
      </c>
      <c r="M19" s="49">
        <v>29056</v>
      </c>
      <c r="N19" s="49">
        <v>27082</v>
      </c>
      <c r="O19" s="49">
        <v>23881</v>
      </c>
      <c r="P19" s="49">
        <v>21152</v>
      </c>
      <c r="Q19" s="49">
        <v>16306</v>
      </c>
      <c r="R19" s="49">
        <v>15102</v>
      </c>
      <c r="S19" s="49">
        <v>11811</v>
      </c>
      <c r="T19" s="49">
        <v>7638</v>
      </c>
      <c r="U19" s="49">
        <v>3395</v>
      </c>
      <c r="V19" s="49">
        <v>1007</v>
      </c>
      <c r="W19" s="23"/>
      <c r="X19" s="23"/>
      <c r="Y19" s="23"/>
      <c r="Z19" s="84"/>
      <c r="AA19" s="84"/>
      <c r="AB19" s="27"/>
      <c r="AC19" s="27"/>
      <c r="AD19" s="27"/>
    </row>
    <row r="20" spans="1:30" s="13" customFormat="1" x14ac:dyDescent="0.2">
      <c r="A20" s="1"/>
      <c r="B20" s="53">
        <v>1986</v>
      </c>
      <c r="C20" s="49">
        <v>475523</v>
      </c>
      <c r="D20" s="49">
        <v>29904</v>
      </c>
      <c r="E20" s="49">
        <v>28790</v>
      </c>
      <c r="F20" s="49">
        <v>29344</v>
      </c>
      <c r="G20" s="49">
        <v>36358</v>
      </c>
      <c r="H20" s="49">
        <v>39996</v>
      </c>
      <c r="I20" s="49">
        <v>39191</v>
      </c>
      <c r="J20" s="49">
        <v>38330</v>
      </c>
      <c r="K20" s="49">
        <v>37587</v>
      </c>
      <c r="L20" s="49">
        <v>36834</v>
      </c>
      <c r="M20" s="49">
        <v>29855</v>
      </c>
      <c r="N20" s="49">
        <v>27409</v>
      </c>
      <c r="O20" s="49">
        <v>24346</v>
      </c>
      <c r="P20" s="49">
        <v>21169</v>
      </c>
      <c r="Q20" s="49">
        <v>17190</v>
      </c>
      <c r="R20" s="49">
        <v>14792</v>
      </c>
      <c r="S20" s="49">
        <v>11947</v>
      </c>
      <c r="T20" s="49">
        <v>7789</v>
      </c>
      <c r="U20" s="49">
        <v>3629</v>
      </c>
      <c r="V20" s="49">
        <v>1063</v>
      </c>
      <c r="W20" s="23"/>
      <c r="X20" s="23"/>
      <c r="Y20" s="23"/>
      <c r="Z20" s="84"/>
      <c r="AA20" s="84"/>
      <c r="AB20" s="27"/>
      <c r="AC20" s="27"/>
      <c r="AD20" s="27"/>
    </row>
    <row r="21" spans="1:30" s="13" customFormat="1" x14ac:dyDescent="0.2">
      <c r="A21" s="1"/>
      <c r="B21" s="53">
        <v>1987</v>
      </c>
      <c r="C21" s="49">
        <v>481916</v>
      </c>
      <c r="D21" s="49">
        <v>30020</v>
      </c>
      <c r="E21" s="49">
        <v>29644</v>
      </c>
      <c r="F21" s="49">
        <v>28798</v>
      </c>
      <c r="G21" s="49">
        <v>34974</v>
      </c>
      <c r="H21" s="49">
        <v>40451</v>
      </c>
      <c r="I21" s="49">
        <v>40400</v>
      </c>
      <c r="J21" s="49">
        <v>39486</v>
      </c>
      <c r="K21" s="49">
        <v>38167</v>
      </c>
      <c r="L21" s="49">
        <v>37435</v>
      </c>
      <c r="M21" s="49">
        <v>31226</v>
      </c>
      <c r="N21" s="49">
        <v>27638</v>
      </c>
      <c r="O21" s="49">
        <v>24884</v>
      </c>
      <c r="P21" s="49">
        <v>21418</v>
      </c>
      <c r="Q21" s="49">
        <v>17918</v>
      </c>
      <c r="R21" s="49">
        <v>14320</v>
      </c>
      <c r="S21" s="49">
        <v>12229</v>
      </c>
      <c r="T21" s="49">
        <v>7936</v>
      </c>
      <c r="U21" s="49">
        <v>3781</v>
      </c>
      <c r="V21" s="49">
        <v>1191</v>
      </c>
      <c r="W21" s="23"/>
      <c r="X21" s="23"/>
      <c r="Y21" s="23"/>
      <c r="Z21" s="84"/>
      <c r="AA21" s="84"/>
      <c r="AB21" s="27"/>
      <c r="AC21" s="27"/>
      <c r="AD21" s="27"/>
    </row>
    <row r="22" spans="1:30" s="13" customFormat="1" x14ac:dyDescent="0.2">
      <c r="A22" s="1"/>
      <c r="B22" s="53">
        <v>1988</v>
      </c>
      <c r="C22" s="49">
        <v>488764</v>
      </c>
      <c r="D22" s="49">
        <v>30657</v>
      </c>
      <c r="E22" s="49">
        <v>30494</v>
      </c>
      <c r="F22" s="49">
        <v>28714</v>
      </c>
      <c r="G22" s="49">
        <v>33468</v>
      </c>
      <c r="H22" s="49">
        <v>40444</v>
      </c>
      <c r="I22" s="49">
        <v>41654</v>
      </c>
      <c r="J22" s="49">
        <v>40732</v>
      </c>
      <c r="K22" s="49">
        <v>38463</v>
      </c>
      <c r="L22" s="49">
        <v>38087</v>
      </c>
      <c r="M22" s="49">
        <v>32671</v>
      </c>
      <c r="N22" s="49">
        <v>27964</v>
      </c>
      <c r="O22" s="49">
        <v>25230</v>
      </c>
      <c r="P22" s="49">
        <v>21704</v>
      </c>
      <c r="Q22" s="49">
        <v>18623</v>
      </c>
      <c r="R22" s="49">
        <v>14034</v>
      </c>
      <c r="S22" s="49">
        <v>12331</v>
      </c>
      <c r="T22" s="49">
        <v>8140</v>
      </c>
      <c r="U22" s="49">
        <v>4016</v>
      </c>
      <c r="V22" s="49">
        <v>1338</v>
      </c>
      <c r="W22" s="23"/>
      <c r="X22" s="23"/>
      <c r="Y22" s="23"/>
      <c r="Z22" s="84"/>
      <c r="AA22" s="84"/>
      <c r="AB22" s="27"/>
      <c r="AC22" s="27"/>
      <c r="AD22" s="27"/>
    </row>
    <row r="23" spans="1:30" s="13" customFormat="1" x14ac:dyDescent="0.2">
      <c r="A23" s="1"/>
      <c r="B23" s="53">
        <v>1989</v>
      </c>
      <c r="C23" s="49">
        <v>496291</v>
      </c>
      <c r="D23" s="49">
        <v>31127</v>
      </c>
      <c r="E23" s="49">
        <v>31383</v>
      </c>
      <c r="F23" s="49">
        <v>28842</v>
      </c>
      <c r="G23" s="49">
        <v>32647</v>
      </c>
      <c r="H23" s="49">
        <v>39926</v>
      </c>
      <c r="I23" s="49">
        <v>43064</v>
      </c>
      <c r="J23" s="49">
        <v>41939</v>
      </c>
      <c r="K23" s="49">
        <v>39208</v>
      </c>
      <c r="L23" s="49">
        <v>38362</v>
      </c>
      <c r="M23" s="49">
        <v>34370</v>
      </c>
      <c r="N23" s="49">
        <v>28192</v>
      </c>
      <c r="O23" s="49">
        <v>25679</v>
      </c>
      <c r="P23" s="49">
        <v>22007</v>
      </c>
      <c r="Q23" s="49">
        <v>19135</v>
      </c>
      <c r="R23" s="49">
        <v>13921</v>
      </c>
      <c r="S23" s="49">
        <v>12477</v>
      </c>
      <c r="T23" s="49">
        <v>8350</v>
      </c>
      <c r="U23" s="49">
        <v>4183</v>
      </c>
      <c r="V23" s="49">
        <v>1479</v>
      </c>
      <c r="W23" s="23"/>
      <c r="X23" s="23"/>
      <c r="Y23" s="23"/>
      <c r="Z23" s="84"/>
      <c r="AA23" s="84"/>
      <c r="AB23" s="27"/>
      <c r="AC23" s="27"/>
      <c r="AD23" s="27"/>
    </row>
    <row r="24" spans="1:30" s="13" customFormat="1" x14ac:dyDescent="0.2">
      <c r="A24" s="1"/>
      <c r="B24" s="53">
        <v>1990</v>
      </c>
      <c r="C24" s="49">
        <v>504597</v>
      </c>
      <c r="D24" s="49">
        <v>32005</v>
      </c>
      <c r="E24" s="49">
        <v>31996</v>
      </c>
      <c r="F24" s="49">
        <v>29665</v>
      </c>
      <c r="G24" s="49">
        <v>31751</v>
      </c>
      <c r="H24" s="49">
        <v>39698</v>
      </c>
      <c r="I24" s="49">
        <v>44335</v>
      </c>
      <c r="J24" s="49">
        <v>43191</v>
      </c>
      <c r="K24" s="49">
        <v>40347</v>
      </c>
      <c r="L24" s="49">
        <v>39021</v>
      </c>
      <c r="M24" s="49">
        <v>35508</v>
      </c>
      <c r="N24" s="49">
        <v>28643</v>
      </c>
      <c r="O24" s="49">
        <v>25976</v>
      </c>
      <c r="P24" s="49">
        <v>22250</v>
      </c>
      <c r="Q24" s="49">
        <v>19235</v>
      </c>
      <c r="R24" s="49">
        <v>14476</v>
      </c>
      <c r="S24" s="49">
        <v>12332</v>
      </c>
      <c r="T24" s="49">
        <v>8414</v>
      </c>
      <c r="U24" s="49">
        <v>4248</v>
      </c>
      <c r="V24" s="49">
        <v>1506</v>
      </c>
      <c r="W24" s="23"/>
      <c r="X24" s="23"/>
      <c r="Y24" s="23"/>
      <c r="Z24" s="84"/>
      <c r="AA24" s="84"/>
      <c r="AB24" s="27"/>
      <c r="AC24" s="27"/>
      <c r="AD24" s="27"/>
    </row>
    <row r="25" spans="1:30" s="13" customFormat="1" x14ac:dyDescent="0.2">
      <c r="A25" s="1"/>
      <c r="B25" s="53">
        <v>1991</v>
      </c>
      <c r="C25" s="49">
        <v>511984</v>
      </c>
      <c r="D25" s="49">
        <v>32514</v>
      </c>
      <c r="E25" s="49">
        <v>32329</v>
      </c>
      <c r="F25" s="49">
        <v>30725</v>
      </c>
      <c r="G25" s="49">
        <v>31336</v>
      </c>
      <c r="H25" s="49">
        <v>38756</v>
      </c>
      <c r="I25" s="49">
        <v>45035</v>
      </c>
      <c r="J25" s="49">
        <v>44316</v>
      </c>
      <c r="K25" s="49">
        <v>41568</v>
      </c>
      <c r="L25" s="49">
        <v>38938</v>
      </c>
      <c r="M25" s="49">
        <v>36905</v>
      </c>
      <c r="N25" s="49">
        <v>29358</v>
      </c>
      <c r="O25" s="49">
        <v>26253</v>
      </c>
      <c r="P25" s="49">
        <v>22715</v>
      </c>
      <c r="Q25" s="49">
        <v>19242</v>
      </c>
      <c r="R25" s="49">
        <v>15325</v>
      </c>
      <c r="S25" s="49">
        <v>12148</v>
      </c>
      <c r="T25" s="49">
        <v>8550</v>
      </c>
      <c r="U25" s="49">
        <v>4353</v>
      </c>
      <c r="V25" s="49">
        <v>1618</v>
      </c>
      <c r="W25" s="23"/>
      <c r="X25" s="23"/>
      <c r="Y25" s="23"/>
      <c r="Z25" s="84"/>
      <c r="AA25" s="84"/>
      <c r="AB25" s="27"/>
      <c r="AC25" s="27"/>
      <c r="AD25" s="27"/>
    </row>
    <row r="26" spans="1:30" s="13" customFormat="1" x14ac:dyDescent="0.2">
      <c r="A26" s="1"/>
      <c r="B26" s="53">
        <v>1992</v>
      </c>
      <c r="C26" s="49">
        <v>516143</v>
      </c>
      <c r="D26" s="49">
        <v>33092</v>
      </c>
      <c r="E26" s="49">
        <v>32593</v>
      </c>
      <c r="F26" s="49">
        <v>31724</v>
      </c>
      <c r="G26" s="49">
        <v>30902</v>
      </c>
      <c r="H26" s="49">
        <v>37186</v>
      </c>
      <c r="I26" s="49">
        <v>44837</v>
      </c>
      <c r="J26" s="49">
        <v>44719</v>
      </c>
      <c r="K26" s="49">
        <v>42245</v>
      </c>
      <c r="L26" s="49">
        <v>39273</v>
      </c>
      <c r="M26" s="49">
        <v>37372</v>
      </c>
      <c r="N26" s="49">
        <v>30503</v>
      </c>
      <c r="O26" s="49">
        <v>26221</v>
      </c>
      <c r="P26" s="49">
        <v>23210</v>
      </c>
      <c r="Q26" s="49">
        <v>19531</v>
      </c>
      <c r="R26" s="49">
        <v>15865</v>
      </c>
      <c r="S26" s="49">
        <v>11808</v>
      </c>
      <c r="T26" s="49">
        <v>8823</v>
      </c>
      <c r="U26" s="49">
        <v>4510</v>
      </c>
      <c r="V26" s="49">
        <v>1729</v>
      </c>
      <c r="W26" s="23"/>
      <c r="X26" s="23"/>
      <c r="Y26" s="23"/>
      <c r="Z26" s="84"/>
      <c r="AA26" s="84"/>
      <c r="AB26" s="27"/>
      <c r="AC26" s="27"/>
      <c r="AD26" s="27"/>
    </row>
    <row r="27" spans="1:30" s="13" customFormat="1" x14ac:dyDescent="0.2">
      <c r="A27" s="1"/>
      <c r="B27" s="53">
        <v>1993</v>
      </c>
      <c r="C27" s="49">
        <v>521264</v>
      </c>
      <c r="D27" s="49">
        <v>33003</v>
      </c>
      <c r="E27" s="49">
        <v>33010</v>
      </c>
      <c r="F27" s="49">
        <v>32492</v>
      </c>
      <c r="G27" s="49">
        <v>30911</v>
      </c>
      <c r="H27" s="49">
        <v>35616</v>
      </c>
      <c r="I27" s="49">
        <v>44378</v>
      </c>
      <c r="J27" s="49">
        <v>45817</v>
      </c>
      <c r="K27" s="49">
        <v>43286</v>
      </c>
      <c r="L27" s="49">
        <v>39346</v>
      </c>
      <c r="M27" s="49">
        <v>37985</v>
      </c>
      <c r="N27" s="49">
        <v>31950</v>
      </c>
      <c r="O27" s="49">
        <v>26524</v>
      </c>
      <c r="P27" s="49">
        <v>23565</v>
      </c>
      <c r="Q27" s="49">
        <v>19776</v>
      </c>
      <c r="R27" s="49">
        <v>16460</v>
      </c>
      <c r="S27" s="49">
        <v>11632</v>
      </c>
      <c r="T27" s="49">
        <v>8959</v>
      </c>
      <c r="U27" s="49">
        <v>4699</v>
      </c>
      <c r="V27" s="49">
        <v>1855</v>
      </c>
      <c r="W27" s="23"/>
      <c r="X27" s="23"/>
      <c r="Y27" s="23"/>
      <c r="Z27" s="84"/>
      <c r="AA27" s="84"/>
      <c r="AB27" s="27"/>
      <c r="AC27" s="27"/>
      <c r="AD27" s="27"/>
    </row>
    <row r="28" spans="1:30" s="13" customFormat="1" x14ac:dyDescent="0.2">
      <c r="A28" s="1"/>
      <c r="B28" s="53">
        <v>1994</v>
      </c>
      <c r="C28" s="49">
        <v>525708</v>
      </c>
      <c r="D28" s="49">
        <v>32891</v>
      </c>
      <c r="E28" s="49">
        <v>33364</v>
      </c>
      <c r="F28" s="49">
        <v>33187</v>
      </c>
      <c r="G28" s="49">
        <v>30894</v>
      </c>
      <c r="H28" s="49">
        <v>34310</v>
      </c>
      <c r="I28" s="49">
        <v>43171</v>
      </c>
      <c r="J28" s="49">
        <v>46950</v>
      </c>
      <c r="K28" s="49">
        <v>44022</v>
      </c>
      <c r="L28" s="49">
        <v>39924</v>
      </c>
      <c r="M28" s="49">
        <v>38167</v>
      </c>
      <c r="N28" s="49">
        <v>33400</v>
      </c>
      <c r="O28" s="49">
        <v>26741</v>
      </c>
      <c r="P28" s="49">
        <v>23932</v>
      </c>
      <c r="Q28" s="49">
        <v>20101</v>
      </c>
      <c r="R28" s="49">
        <v>17010</v>
      </c>
      <c r="S28" s="49">
        <v>11606</v>
      </c>
      <c r="T28" s="49">
        <v>9158</v>
      </c>
      <c r="U28" s="49">
        <v>4887</v>
      </c>
      <c r="V28" s="49">
        <v>1993</v>
      </c>
      <c r="W28" s="23"/>
      <c r="X28" s="23"/>
      <c r="Y28" s="23"/>
      <c r="Z28" s="84"/>
      <c r="AA28" s="84"/>
      <c r="AB28" s="27"/>
      <c r="AC28" s="27"/>
      <c r="AD28" s="27"/>
    </row>
    <row r="29" spans="1:30" s="13" customFormat="1" x14ac:dyDescent="0.2">
      <c r="A29" s="1"/>
      <c r="B29" s="53">
        <v>1995</v>
      </c>
      <c r="C29" s="49">
        <v>531577</v>
      </c>
      <c r="D29" s="49">
        <v>32830</v>
      </c>
      <c r="E29" s="49">
        <v>34111</v>
      </c>
      <c r="F29" s="49">
        <v>33698</v>
      </c>
      <c r="G29" s="49">
        <v>31492</v>
      </c>
      <c r="H29" s="49">
        <v>33102</v>
      </c>
      <c r="I29" s="49">
        <v>42507</v>
      </c>
      <c r="J29" s="49">
        <v>47604</v>
      </c>
      <c r="K29" s="49">
        <v>44870</v>
      </c>
      <c r="L29" s="49">
        <v>40822</v>
      </c>
      <c r="M29" s="49">
        <v>38632</v>
      </c>
      <c r="N29" s="49">
        <v>34606</v>
      </c>
      <c r="O29" s="49">
        <v>27160</v>
      </c>
      <c r="P29" s="49">
        <v>24155</v>
      </c>
      <c r="Q29" s="49">
        <v>20450</v>
      </c>
      <c r="R29" s="49">
        <v>17270</v>
      </c>
      <c r="S29" s="49">
        <v>12076</v>
      </c>
      <c r="T29" s="49">
        <v>9138</v>
      </c>
      <c r="U29" s="49">
        <v>5017</v>
      </c>
      <c r="V29" s="49">
        <v>2037</v>
      </c>
      <c r="W29" s="23"/>
      <c r="X29" s="23"/>
      <c r="Y29" s="23"/>
      <c r="Z29" s="84"/>
      <c r="AA29" s="84"/>
      <c r="AB29" s="27"/>
      <c r="AC29" s="27"/>
      <c r="AD29" s="27"/>
    </row>
    <row r="30" spans="1:30" s="13" customFormat="1" x14ac:dyDescent="0.2">
      <c r="A30" s="1"/>
      <c r="B30" s="53">
        <v>1996</v>
      </c>
      <c r="C30" s="49">
        <v>534364</v>
      </c>
      <c r="D30" s="49">
        <v>32263</v>
      </c>
      <c r="E30" s="49">
        <v>34497</v>
      </c>
      <c r="F30" s="49">
        <v>33739</v>
      </c>
      <c r="G30" s="49">
        <v>32192</v>
      </c>
      <c r="H30" s="49">
        <v>32259</v>
      </c>
      <c r="I30" s="49">
        <v>40914</v>
      </c>
      <c r="J30" s="49">
        <v>47669</v>
      </c>
      <c r="K30" s="49">
        <v>45669</v>
      </c>
      <c r="L30" s="49">
        <v>41762</v>
      </c>
      <c r="M30" s="49">
        <v>38360</v>
      </c>
      <c r="N30" s="49">
        <v>35778</v>
      </c>
      <c r="O30" s="49">
        <v>27836</v>
      </c>
      <c r="P30" s="49">
        <v>24280</v>
      </c>
      <c r="Q30" s="49">
        <v>20800</v>
      </c>
      <c r="R30" s="49">
        <v>17290</v>
      </c>
      <c r="S30" s="49">
        <v>12816</v>
      </c>
      <c r="T30" s="49">
        <v>8992</v>
      </c>
      <c r="U30" s="49">
        <v>5152</v>
      </c>
      <c r="V30" s="49">
        <v>2096</v>
      </c>
      <c r="W30" s="23"/>
      <c r="X30" s="23"/>
      <c r="Y30" s="23"/>
      <c r="Z30" s="84"/>
      <c r="AA30" s="84"/>
      <c r="AB30" s="27"/>
      <c r="AC30" s="27"/>
      <c r="AD30" s="27"/>
    </row>
    <row r="31" spans="1:30" s="13" customFormat="1" x14ac:dyDescent="0.2">
      <c r="A31" s="1"/>
      <c r="B31" s="53">
        <v>1997</v>
      </c>
      <c r="C31" s="49">
        <v>537322</v>
      </c>
      <c r="D31" s="49">
        <v>31446</v>
      </c>
      <c r="E31" s="49">
        <v>34819</v>
      </c>
      <c r="F31" s="49">
        <v>33794</v>
      </c>
      <c r="G31" s="49">
        <v>32797</v>
      </c>
      <c r="H31" s="49">
        <v>31637</v>
      </c>
      <c r="I31" s="49">
        <v>39268</v>
      </c>
      <c r="J31" s="49">
        <v>47480</v>
      </c>
      <c r="K31" s="49">
        <v>46240</v>
      </c>
      <c r="L31" s="49">
        <v>42573</v>
      </c>
      <c r="M31" s="49">
        <v>38875</v>
      </c>
      <c r="N31" s="49">
        <v>36323</v>
      </c>
      <c r="O31" s="49">
        <v>29045</v>
      </c>
      <c r="P31" s="49">
        <v>24362</v>
      </c>
      <c r="Q31" s="49">
        <v>21221</v>
      </c>
      <c r="R31" s="49">
        <v>17642</v>
      </c>
      <c r="S31" s="49">
        <v>13410</v>
      </c>
      <c r="T31" s="49">
        <v>8864</v>
      </c>
      <c r="U31" s="49">
        <v>5321</v>
      </c>
      <c r="V31" s="49">
        <v>2205</v>
      </c>
      <c r="W31" s="23"/>
      <c r="X31" s="23"/>
      <c r="Y31" s="23"/>
      <c r="Z31" s="84"/>
      <c r="AA31" s="84"/>
      <c r="AB31" s="27"/>
      <c r="AC31" s="27"/>
      <c r="AD31" s="27"/>
    </row>
    <row r="32" spans="1:30" s="13" customFormat="1" x14ac:dyDescent="0.2">
      <c r="A32" s="1"/>
      <c r="B32" s="53">
        <v>1998</v>
      </c>
      <c r="C32" s="49">
        <v>540209</v>
      </c>
      <c r="D32" s="49">
        <v>30885</v>
      </c>
      <c r="E32" s="49">
        <v>34632</v>
      </c>
      <c r="F32" s="49">
        <v>34197</v>
      </c>
      <c r="G32" s="49">
        <v>33440</v>
      </c>
      <c r="H32" s="49">
        <v>31732</v>
      </c>
      <c r="I32" s="49">
        <v>37306</v>
      </c>
      <c r="J32" s="49">
        <v>46771</v>
      </c>
      <c r="K32" s="49">
        <v>46948</v>
      </c>
      <c r="L32" s="49">
        <v>43435</v>
      </c>
      <c r="M32" s="49">
        <v>38910</v>
      </c>
      <c r="N32" s="49">
        <v>36984</v>
      </c>
      <c r="O32" s="49">
        <v>30363</v>
      </c>
      <c r="P32" s="49">
        <v>24682</v>
      </c>
      <c r="Q32" s="49">
        <v>21455</v>
      </c>
      <c r="R32" s="49">
        <v>17922</v>
      </c>
      <c r="S32" s="49">
        <v>13933</v>
      </c>
      <c r="T32" s="49">
        <v>8826</v>
      </c>
      <c r="U32" s="49">
        <v>5463</v>
      </c>
      <c r="V32" s="49">
        <v>2325</v>
      </c>
      <c r="W32" s="23"/>
      <c r="X32" s="23"/>
      <c r="Y32" s="23"/>
      <c r="Z32" s="84"/>
      <c r="AA32" s="84"/>
      <c r="AB32" s="27"/>
      <c r="AC32" s="27"/>
      <c r="AD32" s="27"/>
    </row>
    <row r="33" spans="1:30" s="13" customFormat="1" x14ac:dyDescent="0.2">
      <c r="A33" s="1"/>
      <c r="B33" s="53">
        <v>1999</v>
      </c>
      <c r="C33" s="49">
        <v>545254</v>
      </c>
      <c r="D33" s="49">
        <v>30482</v>
      </c>
      <c r="E33" s="49">
        <v>34458</v>
      </c>
      <c r="F33" s="49">
        <v>34597</v>
      </c>
      <c r="G33" s="49">
        <v>34223</v>
      </c>
      <c r="H33" s="49">
        <v>31899</v>
      </c>
      <c r="I33" s="49">
        <v>36206</v>
      </c>
      <c r="J33" s="49">
        <v>45756</v>
      </c>
      <c r="K33" s="49">
        <v>48299</v>
      </c>
      <c r="L33" s="49">
        <v>44231</v>
      </c>
      <c r="M33" s="49">
        <v>39529</v>
      </c>
      <c r="N33" s="49">
        <v>37258</v>
      </c>
      <c r="O33" s="49">
        <v>31942</v>
      </c>
      <c r="P33" s="49">
        <v>24953</v>
      </c>
      <c r="Q33" s="49">
        <v>21837</v>
      </c>
      <c r="R33" s="49">
        <v>18233</v>
      </c>
      <c r="S33" s="49">
        <v>14474</v>
      </c>
      <c r="T33" s="49">
        <v>8803</v>
      </c>
      <c r="U33" s="49">
        <v>5662</v>
      </c>
      <c r="V33" s="49">
        <v>2412</v>
      </c>
      <c r="W33" s="23"/>
      <c r="X33" s="23"/>
      <c r="Y33" s="23"/>
      <c r="Z33" s="84"/>
      <c r="AA33" s="84"/>
      <c r="AB33" s="27"/>
      <c r="AC33" s="27"/>
      <c r="AD33" s="27"/>
    </row>
    <row r="34" spans="1:30" s="13" customFormat="1" x14ac:dyDescent="0.2">
      <c r="A34" s="1"/>
      <c r="B34" s="53">
        <v>2000</v>
      </c>
      <c r="C34" s="49">
        <v>547462</v>
      </c>
      <c r="D34" s="49">
        <v>29759</v>
      </c>
      <c r="E34" s="49">
        <v>33751</v>
      </c>
      <c r="F34" s="49">
        <v>35040</v>
      </c>
      <c r="G34" s="49">
        <v>34475</v>
      </c>
      <c r="H34" s="49">
        <v>32047</v>
      </c>
      <c r="I34" s="49">
        <v>34781</v>
      </c>
      <c r="J34" s="49">
        <v>44258</v>
      </c>
      <c r="K34" s="49">
        <v>48924</v>
      </c>
      <c r="L34" s="49">
        <v>44953</v>
      </c>
      <c r="M34" s="49">
        <v>40402</v>
      </c>
      <c r="N34" s="49">
        <v>37779</v>
      </c>
      <c r="O34" s="49">
        <v>33166</v>
      </c>
      <c r="P34" s="49">
        <v>25338</v>
      </c>
      <c r="Q34" s="49">
        <v>22109</v>
      </c>
      <c r="R34" s="49">
        <v>18563</v>
      </c>
      <c r="S34" s="49">
        <v>14752</v>
      </c>
      <c r="T34" s="49">
        <v>9166</v>
      </c>
      <c r="U34" s="49">
        <v>5625</v>
      </c>
      <c r="V34" s="49">
        <v>2574</v>
      </c>
      <c r="W34" s="23"/>
      <c r="X34" s="23"/>
      <c r="Y34" s="23"/>
      <c r="Z34" s="84"/>
      <c r="AA34" s="84"/>
      <c r="AB34" s="27"/>
      <c r="AC34" s="27"/>
      <c r="AD34" s="27"/>
    </row>
    <row r="35" spans="1:30" s="13" customFormat="1" x14ac:dyDescent="0.2">
      <c r="A35" s="1"/>
      <c r="B35" s="53">
        <v>2001</v>
      </c>
      <c r="C35" s="49">
        <v>553247</v>
      </c>
      <c r="D35" s="49">
        <v>28975</v>
      </c>
      <c r="E35" s="49">
        <v>33398</v>
      </c>
      <c r="F35" s="49">
        <v>35455</v>
      </c>
      <c r="G35" s="49">
        <v>34658</v>
      </c>
      <c r="H35" s="49">
        <v>33158</v>
      </c>
      <c r="I35" s="49">
        <v>34401</v>
      </c>
      <c r="J35" s="49">
        <v>43249</v>
      </c>
      <c r="K35" s="49">
        <v>49465</v>
      </c>
      <c r="L35" s="49">
        <v>46022</v>
      </c>
      <c r="M35" s="49">
        <v>41660</v>
      </c>
      <c r="N35" s="49">
        <v>37717</v>
      </c>
      <c r="O35" s="49">
        <v>34508</v>
      </c>
      <c r="P35" s="49">
        <v>26204</v>
      </c>
      <c r="Q35" s="49">
        <v>22446</v>
      </c>
      <c r="R35" s="49">
        <v>19016</v>
      </c>
      <c r="S35" s="49">
        <v>14895</v>
      </c>
      <c r="T35" s="49">
        <v>9801</v>
      </c>
      <c r="U35" s="49">
        <v>5519</v>
      </c>
      <c r="V35" s="49">
        <v>2700</v>
      </c>
      <c r="W35" s="23"/>
      <c r="X35" s="23"/>
      <c r="Y35" s="23"/>
      <c r="Z35" s="84"/>
      <c r="AA35" s="84"/>
      <c r="AB35" s="27"/>
      <c r="AC35" s="27"/>
      <c r="AD35" s="27"/>
    </row>
    <row r="36" spans="1:30" s="13" customFormat="1" x14ac:dyDescent="0.2">
      <c r="A36" s="1"/>
      <c r="B36" s="53">
        <v>2002</v>
      </c>
      <c r="C36" s="49">
        <v>559799</v>
      </c>
      <c r="D36" s="49">
        <v>28573</v>
      </c>
      <c r="E36" s="49">
        <v>32850</v>
      </c>
      <c r="F36" s="49">
        <v>36073</v>
      </c>
      <c r="G36" s="49">
        <v>34772</v>
      </c>
      <c r="H36" s="49">
        <v>34356</v>
      </c>
      <c r="I36" s="49">
        <v>34469</v>
      </c>
      <c r="J36" s="49">
        <v>42092</v>
      </c>
      <c r="K36" s="49">
        <v>49761</v>
      </c>
      <c r="L36" s="49">
        <v>47086</v>
      </c>
      <c r="M36" s="49">
        <v>42729</v>
      </c>
      <c r="N36" s="49">
        <v>38290</v>
      </c>
      <c r="O36" s="49">
        <v>35355</v>
      </c>
      <c r="P36" s="49">
        <v>27443</v>
      </c>
      <c r="Q36" s="49">
        <v>22585</v>
      </c>
      <c r="R36" s="49">
        <v>19416</v>
      </c>
      <c r="S36" s="49">
        <v>15258</v>
      </c>
      <c r="T36" s="49">
        <v>10377</v>
      </c>
      <c r="U36" s="49">
        <v>5449</v>
      </c>
      <c r="V36" s="49">
        <v>2865</v>
      </c>
      <c r="W36" s="23"/>
      <c r="X36" s="23"/>
      <c r="Y36" s="23"/>
      <c r="Z36" s="84"/>
      <c r="AA36" s="84"/>
      <c r="AB36" s="27"/>
      <c r="AC36" s="27"/>
      <c r="AD36" s="27"/>
    </row>
    <row r="37" spans="1:30" s="13" customFormat="1" x14ac:dyDescent="0.2">
      <c r="A37" s="1"/>
      <c r="B37" s="53">
        <v>2003</v>
      </c>
      <c r="C37" s="49">
        <v>564810</v>
      </c>
      <c r="D37" s="49">
        <v>28148</v>
      </c>
      <c r="E37" s="49">
        <v>32460</v>
      </c>
      <c r="F37" s="49">
        <v>35831</v>
      </c>
      <c r="G37" s="49">
        <v>35291</v>
      </c>
      <c r="H37" s="49">
        <v>35279</v>
      </c>
      <c r="I37" s="49">
        <v>34637</v>
      </c>
      <c r="J37" s="49">
        <v>40533</v>
      </c>
      <c r="K37" s="49">
        <v>49511</v>
      </c>
      <c r="L37" s="49">
        <v>48263</v>
      </c>
      <c r="M37" s="49">
        <v>43875</v>
      </c>
      <c r="N37" s="49">
        <v>38578</v>
      </c>
      <c r="O37" s="49">
        <v>36023</v>
      </c>
      <c r="P37" s="49">
        <v>28972</v>
      </c>
      <c r="Q37" s="49">
        <v>22897</v>
      </c>
      <c r="R37" s="49">
        <v>19648</v>
      </c>
      <c r="S37" s="49">
        <v>15577</v>
      </c>
      <c r="T37" s="49">
        <v>10877</v>
      </c>
      <c r="U37" s="49">
        <v>5472</v>
      </c>
      <c r="V37" s="49">
        <v>2938</v>
      </c>
      <c r="W37" s="23"/>
      <c r="X37" s="23"/>
      <c r="Y37" s="23"/>
      <c r="Z37" s="84"/>
      <c r="AA37" s="84"/>
      <c r="AB37" s="27"/>
      <c r="AC37" s="27"/>
      <c r="AD37" s="27"/>
    </row>
    <row r="38" spans="1:30" s="13" customFormat="1" x14ac:dyDescent="0.2">
      <c r="A38" s="1"/>
      <c r="B38" s="53">
        <v>2004</v>
      </c>
      <c r="C38" s="49">
        <v>569069</v>
      </c>
      <c r="D38" s="49">
        <v>28146</v>
      </c>
      <c r="E38" s="49">
        <v>31894</v>
      </c>
      <c r="F38" s="49">
        <v>35434</v>
      </c>
      <c r="G38" s="49">
        <v>35482</v>
      </c>
      <c r="H38" s="49">
        <v>36047</v>
      </c>
      <c r="I38" s="49">
        <v>34667</v>
      </c>
      <c r="J38" s="49">
        <v>39121</v>
      </c>
      <c r="K38" s="49">
        <v>48332</v>
      </c>
      <c r="L38" s="49">
        <v>49759</v>
      </c>
      <c r="M38" s="49">
        <v>44757</v>
      </c>
      <c r="N38" s="49">
        <v>39375</v>
      </c>
      <c r="O38" s="49">
        <v>36325</v>
      </c>
      <c r="P38" s="49">
        <v>30504</v>
      </c>
      <c r="Q38" s="49">
        <v>23255</v>
      </c>
      <c r="R38" s="49">
        <v>20055</v>
      </c>
      <c r="S38" s="49">
        <v>15903</v>
      </c>
      <c r="T38" s="49">
        <v>11346</v>
      </c>
      <c r="U38" s="49">
        <v>5579</v>
      </c>
      <c r="V38" s="49">
        <v>3088</v>
      </c>
      <c r="W38" s="23"/>
      <c r="X38" s="23"/>
      <c r="Y38" s="23"/>
      <c r="Z38" s="84"/>
      <c r="AA38" s="84"/>
      <c r="AB38" s="27"/>
      <c r="AC38" s="27"/>
      <c r="AD38" s="27"/>
    </row>
    <row r="39" spans="1:30" s="13" customFormat="1" x14ac:dyDescent="0.2">
      <c r="A39" s="1"/>
      <c r="B39" s="53">
        <v>2005</v>
      </c>
      <c r="C39" s="49">
        <v>573654</v>
      </c>
      <c r="D39" s="49">
        <v>28025</v>
      </c>
      <c r="E39" s="49">
        <v>31414</v>
      </c>
      <c r="F39" s="49">
        <v>34819</v>
      </c>
      <c r="G39" s="49">
        <v>35968</v>
      </c>
      <c r="H39" s="49">
        <v>36408</v>
      </c>
      <c r="I39" s="49">
        <v>35405</v>
      </c>
      <c r="J39" s="49">
        <v>37884</v>
      </c>
      <c r="K39" s="49">
        <v>47209</v>
      </c>
      <c r="L39" s="49">
        <v>50696</v>
      </c>
      <c r="M39" s="49">
        <v>45783</v>
      </c>
      <c r="N39" s="49">
        <v>40333</v>
      </c>
      <c r="O39" s="49">
        <v>36915</v>
      </c>
      <c r="P39" s="49">
        <v>31763</v>
      </c>
      <c r="Q39" s="49">
        <v>23675</v>
      </c>
      <c r="R39" s="49">
        <v>20401</v>
      </c>
      <c r="S39" s="49">
        <v>16293</v>
      </c>
      <c r="T39" s="49">
        <v>11698</v>
      </c>
      <c r="U39" s="49">
        <v>5879</v>
      </c>
      <c r="V39" s="49">
        <v>3086</v>
      </c>
      <c r="W39" s="23"/>
      <c r="X39" s="23"/>
      <c r="Y39" s="23"/>
      <c r="Z39" s="84"/>
      <c r="AA39" s="84"/>
      <c r="AB39" s="27"/>
      <c r="AC39" s="27"/>
      <c r="AD39" s="27"/>
    </row>
    <row r="40" spans="1:30" s="13" customFormat="1" x14ac:dyDescent="0.2">
      <c r="A40" s="1"/>
      <c r="B40" s="53">
        <v>2006</v>
      </c>
      <c r="C40" s="49">
        <v>579489</v>
      </c>
      <c r="D40" s="49">
        <v>28338</v>
      </c>
      <c r="E40" s="49">
        <v>30566</v>
      </c>
      <c r="F40" s="49">
        <v>34302</v>
      </c>
      <c r="G40" s="49">
        <v>36339</v>
      </c>
      <c r="H40" s="49">
        <v>36803</v>
      </c>
      <c r="I40" s="49">
        <v>36503</v>
      </c>
      <c r="J40" s="49">
        <v>37214</v>
      </c>
      <c r="K40" s="49">
        <v>46233</v>
      </c>
      <c r="L40" s="49">
        <v>51394</v>
      </c>
      <c r="M40" s="49">
        <v>46919</v>
      </c>
      <c r="N40" s="49">
        <v>41655</v>
      </c>
      <c r="O40" s="49">
        <v>36878</v>
      </c>
      <c r="P40" s="49">
        <v>33107</v>
      </c>
      <c r="Q40" s="49">
        <v>24496</v>
      </c>
      <c r="R40" s="49">
        <v>20709</v>
      </c>
      <c r="S40" s="49">
        <v>16719</v>
      </c>
      <c r="T40" s="49">
        <v>11859</v>
      </c>
      <c r="U40" s="49">
        <v>6382</v>
      </c>
      <c r="V40" s="49">
        <v>3073</v>
      </c>
      <c r="W40" s="23"/>
      <c r="X40" s="23"/>
      <c r="Y40" s="23"/>
      <c r="Z40" s="84"/>
      <c r="AA40" s="84"/>
      <c r="AB40" s="27"/>
      <c r="AC40" s="27"/>
      <c r="AD40" s="27"/>
    </row>
    <row r="41" spans="1:30" s="13" customFormat="1" x14ac:dyDescent="0.2">
      <c r="A41" s="1"/>
      <c r="B41" s="53">
        <v>2007</v>
      </c>
      <c r="C41" s="49">
        <v>586792</v>
      </c>
      <c r="D41" s="49">
        <v>28742</v>
      </c>
      <c r="E41" s="49">
        <v>30023</v>
      </c>
      <c r="F41" s="49">
        <v>33753</v>
      </c>
      <c r="G41" s="49">
        <v>36712</v>
      </c>
      <c r="H41" s="49">
        <v>37008</v>
      </c>
      <c r="I41" s="49">
        <v>37999</v>
      </c>
      <c r="J41" s="49">
        <v>37249</v>
      </c>
      <c r="K41" s="49">
        <v>45078</v>
      </c>
      <c r="L41" s="49">
        <v>51859</v>
      </c>
      <c r="M41" s="49">
        <v>48070</v>
      </c>
      <c r="N41" s="49">
        <v>42876</v>
      </c>
      <c r="O41" s="49">
        <v>37507</v>
      </c>
      <c r="P41" s="49">
        <v>33990</v>
      </c>
      <c r="Q41" s="49">
        <v>25743</v>
      </c>
      <c r="R41" s="49">
        <v>20870</v>
      </c>
      <c r="S41" s="49">
        <v>17221</v>
      </c>
      <c r="T41" s="49">
        <v>12175</v>
      </c>
      <c r="U41" s="49">
        <v>6772</v>
      </c>
      <c r="V41" s="49">
        <v>3145</v>
      </c>
      <c r="W41" s="23"/>
      <c r="X41" s="23"/>
      <c r="Y41" s="23"/>
      <c r="Z41" s="84"/>
      <c r="AA41" s="84"/>
      <c r="AB41" s="27"/>
      <c r="AC41" s="27"/>
      <c r="AD41" s="27"/>
    </row>
    <row r="42" spans="1:30" s="13" customFormat="1" x14ac:dyDescent="0.2">
      <c r="A42" s="1"/>
      <c r="B42" s="53">
        <v>2008</v>
      </c>
      <c r="C42" s="49">
        <v>596396</v>
      </c>
      <c r="D42" s="49">
        <v>29326</v>
      </c>
      <c r="E42" s="49">
        <v>29949</v>
      </c>
      <c r="F42" s="49">
        <v>33434</v>
      </c>
      <c r="G42" s="49">
        <v>36617</v>
      </c>
      <c r="H42" s="49">
        <v>37654</v>
      </c>
      <c r="I42" s="49">
        <v>39390</v>
      </c>
      <c r="J42" s="49">
        <v>38095</v>
      </c>
      <c r="K42" s="49">
        <v>43788</v>
      </c>
      <c r="L42" s="49">
        <v>52278</v>
      </c>
      <c r="M42" s="49">
        <v>49789</v>
      </c>
      <c r="N42" s="49">
        <v>44168</v>
      </c>
      <c r="O42" s="49">
        <v>38051</v>
      </c>
      <c r="P42" s="49">
        <v>34683</v>
      </c>
      <c r="Q42" s="49">
        <v>27323</v>
      </c>
      <c r="R42" s="49">
        <v>21302</v>
      </c>
      <c r="S42" s="49">
        <v>17542</v>
      </c>
      <c r="T42" s="49">
        <v>12587</v>
      </c>
      <c r="U42" s="49">
        <v>7163</v>
      </c>
      <c r="V42" s="49">
        <v>3257</v>
      </c>
      <c r="W42" s="23"/>
      <c r="X42" s="23"/>
      <c r="Y42" s="23"/>
      <c r="Z42" s="84"/>
      <c r="AA42" s="84"/>
      <c r="AB42" s="27"/>
      <c r="AC42" s="27"/>
      <c r="AD42" s="27"/>
    </row>
    <row r="43" spans="1:30" s="13" customFormat="1" x14ac:dyDescent="0.2">
      <c r="A43" s="1"/>
      <c r="B43" s="53">
        <v>2009</v>
      </c>
      <c r="C43" s="49">
        <v>604263</v>
      </c>
      <c r="D43" s="49">
        <v>29697</v>
      </c>
      <c r="E43" s="49">
        <v>30100</v>
      </c>
      <c r="F43" s="49">
        <v>33066</v>
      </c>
      <c r="G43" s="49">
        <v>36346</v>
      </c>
      <c r="H43" s="49">
        <v>37796</v>
      </c>
      <c r="I43" s="49">
        <v>40577</v>
      </c>
      <c r="J43" s="49">
        <v>38964</v>
      </c>
      <c r="K43" s="49">
        <v>42907</v>
      </c>
      <c r="L43" s="49">
        <v>51501</v>
      </c>
      <c r="M43" s="49">
        <v>51710</v>
      </c>
      <c r="N43" s="49">
        <v>45342</v>
      </c>
      <c r="O43" s="49">
        <v>38971</v>
      </c>
      <c r="P43" s="49">
        <v>35111</v>
      </c>
      <c r="Q43" s="49">
        <v>28841</v>
      </c>
      <c r="R43" s="49">
        <v>21631</v>
      </c>
      <c r="S43" s="49">
        <v>17930</v>
      </c>
      <c r="T43" s="49">
        <v>12902</v>
      </c>
      <c r="U43" s="49">
        <v>7477</v>
      </c>
      <c r="V43" s="49">
        <v>3394</v>
      </c>
      <c r="W43" s="23"/>
      <c r="X43" s="23"/>
      <c r="Y43" s="23"/>
      <c r="Z43" s="84"/>
      <c r="AA43" s="84"/>
      <c r="AB43" s="27"/>
      <c r="AC43" s="27"/>
      <c r="AD43" s="27"/>
    </row>
    <row r="44" spans="1:30" s="13" customFormat="1" x14ac:dyDescent="0.2">
      <c r="A44" s="1"/>
      <c r="B44" s="53">
        <v>2010</v>
      </c>
      <c r="C44" s="49">
        <v>612611</v>
      </c>
      <c r="D44" s="49">
        <v>30515</v>
      </c>
      <c r="E44" s="49">
        <v>30232</v>
      </c>
      <c r="F44" s="49">
        <v>32829</v>
      </c>
      <c r="G44" s="49">
        <v>35731</v>
      </c>
      <c r="H44" s="49">
        <v>38382</v>
      </c>
      <c r="I44" s="49">
        <v>41239</v>
      </c>
      <c r="J44" s="49">
        <v>40124</v>
      </c>
      <c r="K44" s="49">
        <v>42132</v>
      </c>
      <c r="L44" s="49">
        <v>50723</v>
      </c>
      <c r="M44" s="49">
        <v>52935</v>
      </c>
      <c r="N44" s="49">
        <v>46655</v>
      </c>
      <c r="O44" s="49">
        <v>40113</v>
      </c>
      <c r="P44" s="49">
        <v>35728</v>
      </c>
      <c r="Q44" s="49">
        <v>30228</v>
      </c>
      <c r="R44" s="49">
        <v>22157</v>
      </c>
      <c r="S44" s="49">
        <v>18271</v>
      </c>
      <c r="T44" s="49">
        <v>13298</v>
      </c>
      <c r="U44" s="49">
        <v>7758</v>
      </c>
      <c r="V44" s="49">
        <v>3561</v>
      </c>
      <c r="W44" s="23"/>
      <c r="X44" s="23"/>
      <c r="Y44" s="23"/>
      <c r="Z44" s="84"/>
      <c r="AA44" s="84"/>
      <c r="AB44" s="27"/>
      <c r="AC44" s="27"/>
      <c r="AD44" s="27"/>
    </row>
    <row r="45" spans="1:30" s="13" customFormat="1" x14ac:dyDescent="0.2">
      <c r="A45" s="1"/>
      <c r="B45" s="75">
        <v>2011</v>
      </c>
      <c r="C45" s="49">
        <v>621398</v>
      </c>
      <c r="D45" s="49">
        <v>31000</v>
      </c>
      <c r="E45" s="49">
        <v>30691</v>
      </c>
      <c r="F45" s="49">
        <v>32169</v>
      </c>
      <c r="G45" s="49">
        <v>35439</v>
      </c>
      <c r="H45" s="49">
        <v>38760</v>
      </c>
      <c r="I45" s="49">
        <v>41891</v>
      </c>
      <c r="J45" s="49">
        <v>41665</v>
      </c>
      <c r="K45" s="49">
        <v>41851</v>
      </c>
      <c r="L45" s="49">
        <v>49876</v>
      </c>
      <c r="M45" s="49">
        <v>53992</v>
      </c>
      <c r="N45" s="49">
        <v>48110</v>
      </c>
      <c r="O45" s="49">
        <v>41483</v>
      </c>
      <c r="P45" s="49">
        <v>35889</v>
      </c>
      <c r="Q45" s="49">
        <v>31527</v>
      </c>
      <c r="R45" s="49">
        <v>23039</v>
      </c>
      <c r="S45" s="49">
        <v>18583</v>
      </c>
      <c r="T45" s="49">
        <v>13706</v>
      </c>
      <c r="U45" s="49">
        <v>7938</v>
      </c>
      <c r="V45" s="49">
        <v>3789</v>
      </c>
      <c r="W45" s="23"/>
      <c r="X45" s="23"/>
      <c r="Y45" s="23"/>
      <c r="Z45" s="84"/>
      <c r="AA45" s="84"/>
      <c r="AB45" s="27"/>
      <c r="AC45" s="27"/>
      <c r="AD45" s="27"/>
    </row>
    <row r="46" spans="1:30" s="13" customFormat="1" x14ac:dyDescent="0.2">
      <c r="A46" s="1"/>
      <c r="B46" s="75">
        <v>2012</v>
      </c>
      <c r="C46" s="49">
        <v>627893</v>
      </c>
      <c r="D46" s="49">
        <v>32101</v>
      </c>
      <c r="E46" s="49">
        <v>31023</v>
      </c>
      <c r="F46" s="49">
        <v>31793</v>
      </c>
      <c r="G46" s="49">
        <v>34918</v>
      </c>
      <c r="H46" s="49">
        <v>39077</v>
      </c>
      <c r="I46" s="49">
        <v>41833</v>
      </c>
      <c r="J46" s="49">
        <v>42998</v>
      </c>
      <c r="K46" s="49">
        <v>41785</v>
      </c>
      <c r="L46" s="49">
        <v>48439</v>
      </c>
      <c r="M46" s="49">
        <v>54190</v>
      </c>
      <c r="N46" s="49">
        <v>49246</v>
      </c>
      <c r="O46" s="49">
        <v>42641</v>
      </c>
      <c r="P46" s="49">
        <v>36512</v>
      </c>
      <c r="Q46" s="49">
        <v>32330</v>
      </c>
      <c r="R46" s="49">
        <v>24277</v>
      </c>
      <c r="S46" s="49">
        <v>18724</v>
      </c>
      <c r="T46" s="49">
        <v>14091</v>
      </c>
      <c r="U46" s="49">
        <v>8110</v>
      </c>
      <c r="V46" s="49">
        <v>3805</v>
      </c>
      <c r="W46" s="23"/>
      <c r="X46" s="23"/>
      <c r="Y46" s="23"/>
      <c r="Z46" s="84"/>
      <c r="AA46" s="84"/>
      <c r="AB46" s="27"/>
      <c r="AC46" s="27"/>
      <c r="AD46" s="27"/>
    </row>
    <row r="47" spans="1:30" s="13" customFormat="1" x14ac:dyDescent="0.2">
      <c r="A47" s="1"/>
      <c r="B47" s="75">
        <v>2013</v>
      </c>
      <c r="C47" s="49">
        <v>635797</v>
      </c>
      <c r="D47" s="49">
        <v>32540</v>
      </c>
      <c r="E47" s="49">
        <v>31746</v>
      </c>
      <c r="F47" s="49">
        <v>31635</v>
      </c>
      <c r="G47" s="49">
        <v>34608</v>
      </c>
      <c r="H47" s="49">
        <v>38914</v>
      </c>
      <c r="I47" s="49">
        <v>42189</v>
      </c>
      <c r="J47" s="49">
        <v>44370</v>
      </c>
      <c r="K47" s="49">
        <v>42425</v>
      </c>
      <c r="L47" s="49">
        <v>46980</v>
      </c>
      <c r="M47" s="49">
        <v>54358</v>
      </c>
      <c r="N47" s="49">
        <v>50753</v>
      </c>
      <c r="O47" s="49">
        <v>43926</v>
      </c>
      <c r="P47" s="49">
        <v>36932</v>
      </c>
      <c r="Q47" s="49">
        <v>32902</v>
      </c>
      <c r="R47" s="49">
        <v>25625</v>
      </c>
      <c r="S47" s="49">
        <v>19207</v>
      </c>
      <c r="T47" s="49">
        <v>14354</v>
      </c>
      <c r="U47" s="49">
        <v>8363</v>
      </c>
      <c r="V47" s="49">
        <v>3970</v>
      </c>
      <c r="W47" s="23"/>
      <c r="X47" s="23"/>
      <c r="Y47" s="23"/>
      <c r="Z47" s="84"/>
      <c r="AA47" s="84"/>
      <c r="AB47" s="27"/>
      <c r="AC47" s="27"/>
      <c r="AD47" s="27"/>
    </row>
    <row r="48" spans="1:30" s="13" customFormat="1" x14ac:dyDescent="0.2">
      <c r="A48" s="1"/>
      <c r="B48" s="75">
        <v>2014</v>
      </c>
      <c r="C48" s="49">
        <v>644830</v>
      </c>
      <c r="D48" s="49">
        <v>33370</v>
      </c>
      <c r="E48" s="49">
        <v>32183</v>
      </c>
      <c r="F48" s="49">
        <v>31828</v>
      </c>
      <c r="G48" s="49">
        <v>34430</v>
      </c>
      <c r="H48" s="49">
        <v>38708</v>
      </c>
      <c r="I48" s="49">
        <v>42463</v>
      </c>
      <c r="J48" s="49">
        <v>45516</v>
      </c>
      <c r="K48" s="49">
        <v>43425</v>
      </c>
      <c r="L48" s="49">
        <v>46237</v>
      </c>
      <c r="M48" s="49">
        <v>53603</v>
      </c>
      <c r="N48" s="49">
        <v>52712</v>
      </c>
      <c r="O48" s="49">
        <v>45125</v>
      </c>
      <c r="P48" s="49">
        <v>37807</v>
      </c>
      <c r="Q48" s="49">
        <v>33261</v>
      </c>
      <c r="R48" s="49">
        <v>27035</v>
      </c>
      <c r="S48" s="49">
        <v>19544</v>
      </c>
      <c r="T48" s="49">
        <v>14731</v>
      </c>
      <c r="U48" s="49">
        <v>8688</v>
      </c>
      <c r="V48" s="49">
        <v>4164</v>
      </c>
      <c r="W48" s="23"/>
      <c r="X48" s="23"/>
      <c r="Y48" s="23"/>
      <c r="Z48" s="84"/>
      <c r="AA48" s="84"/>
      <c r="AB48" s="27"/>
      <c r="AC48" s="27"/>
      <c r="AD48" s="27"/>
    </row>
    <row r="49" spans="1:30" s="13" customFormat="1" x14ac:dyDescent="0.2">
      <c r="A49" s="1"/>
      <c r="B49" s="75">
        <v>2015</v>
      </c>
      <c r="C49" s="49">
        <v>653317</v>
      </c>
      <c r="D49" s="49">
        <v>33817</v>
      </c>
      <c r="E49" s="49">
        <v>33038</v>
      </c>
      <c r="F49" s="49">
        <v>31936</v>
      </c>
      <c r="G49" s="49">
        <v>34342</v>
      </c>
      <c r="H49" s="49">
        <v>38324</v>
      </c>
      <c r="I49" s="49">
        <v>43102</v>
      </c>
      <c r="J49" s="49">
        <v>46133</v>
      </c>
      <c r="K49" s="49">
        <v>44768</v>
      </c>
      <c r="L49" s="49">
        <v>45557</v>
      </c>
      <c r="M49" s="49">
        <v>52850</v>
      </c>
      <c r="N49" s="49">
        <v>53857</v>
      </c>
      <c r="O49" s="49">
        <v>46377</v>
      </c>
      <c r="P49" s="49">
        <v>38864</v>
      </c>
      <c r="Q49" s="49">
        <v>33792</v>
      </c>
      <c r="R49" s="49">
        <v>28352</v>
      </c>
      <c r="S49" s="49">
        <v>19946</v>
      </c>
      <c r="T49" s="49">
        <v>14984</v>
      </c>
      <c r="U49" s="49">
        <v>9003</v>
      </c>
      <c r="V49" s="49">
        <v>4275</v>
      </c>
      <c r="W49" s="23"/>
      <c r="X49" s="23"/>
      <c r="Y49" s="23"/>
      <c r="Z49" s="84"/>
      <c r="AA49" s="84"/>
      <c r="AB49" s="27"/>
      <c r="AC49" s="27"/>
      <c r="AD49" s="27"/>
    </row>
    <row r="50" spans="1:30" s="13" customFormat="1" x14ac:dyDescent="0.2">
      <c r="A50" s="1"/>
      <c r="B50" s="75">
        <v>2016</v>
      </c>
      <c r="C50" s="49">
        <v>662224</v>
      </c>
      <c r="D50" s="49">
        <v>34596</v>
      </c>
      <c r="E50" s="49">
        <v>33685</v>
      </c>
      <c r="F50" s="49">
        <v>32485</v>
      </c>
      <c r="G50" s="49">
        <v>33757</v>
      </c>
      <c r="H50" s="49">
        <v>38243</v>
      </c>
      <c r="I50" s="49">
        <v>43624</v>
      </c>
      <c r="J50" s="49">
        <v>46591</v>
      </c>
      <c r="K50" s="49">
        <v>46197</v>
      </c>
      <c r="L50" s="49">
        <v>45243</v>
      </c>
      <c r="M50" s="49">
        <v>51970</v>
      </c>
      <c r="N50" s="49">
        <v>54736</v>
      </c>
      <c r="O50" s="49">
        <v>47751</v>
      </c>
      <c r="P50" s="49">
        <v>40151</v>
      </c>
      <c r="Q50" s="49">
        <v>33827</v>
      </c>
      <c r="R50" s="49">
        <v>29565</v>
      </c>
      <c r="S50" s="49">
        <v>20711</v>
      </c>
      <c r="T50" s="49">
        <v>15202</v>
      </c>
      <c r="U50" s="49">
        <v>9344</v>
      </c>
      <c r="V50" s="49">
        <v>4546</v>
      </c>
      <c r="W50" s="23"/>
      <c r="X50" s="23"/>
      <c r="Y50" s="23"/>
      <c r="Z50" s="84"/>
      <c r="AA50" s="84"/>
      <c r="AB50" s="27"/>
      <c r="AC50" s="27"/>
      <c r="AD50" s="27"/>
    </row>
    <row r="51" spans="1:30" s="13" customFormat="1" x14ac:dyDescent="0.2">
      <c r="A51" s="1"/>
      <c r="B51" s="75">
        <v>2017</v>
      </c>
      <c r="C51" s="49">
        <v>670050</v>
      </c>
      <c r="D51" s="49">
        <v>34862</v>
      </c>
      <c r="E51" s="49">
        <v>34654</v>
      </c>
      <c r="F51" s="49">
        <v>32824</v>
      </c>
      <c r="G51" s="49">
        <v>33334</v>
      </c>
      <c r="H51" s="49">
        <v>37733</v>
      </c>
      <c r="I51" s="49">
        <v>44108</v>
      </c>
      <c r="J51" s="49">
        <v>46929</v>
      </c>
      <c r="K51" s="49">
        <v>47633</v>
      </c>
      <c r="L51" s="49">
        <v>45233</v>
      </c>
      <c r="M51" s="49">
        <v>50677</v>
      </c>
      <c r="N51" s="49">
        <v>55363</v>
      </c>
      <c r="O51" s="49">
        <v>48903</v>
      </c>
      <c r="P51" s="49">
        <v>41335</v>
      </c>
      <c r="Q51" s="49">
        <v>34428</v>
      </c>
      <c r="R51" s="49">
        <v>30282</v>
      </c>
      <c r="S51" s="49">
        <v>21837</v>
      </c>
      <c r="T51" s="49">
        <v>15454</v>
      </c>
      <c r="U51" s="49">
        <v>9705</v>
      </c>
      <c r="V51" s="49">
        <v>4756</v>
      </c>
      <c r="W51" s="23"/>
      <c r="X51" s="23"/>
      <c r="Y51" s="23"/>
      <c r="Z51" s="84"/>
      <c r="AA51" s="84"/>
      <c r="AB51" s="27"/>
      <c r="AC51" s="27"/>
      <c r="AD51" s="27"/>
    </row>
    <row r="52" spans="1:30" s="13" customFormat="1" x14ac:dyDescent="0.2">
      <c r="A52" s="1"/>
      <c r="B52" s="75">
        <v>2018</v>
      </c>
      <c r="C52" s="49">
        <v>677387</v>
      </c>
      <c r="D52" s="49">
        <v>35294</v>
      </c>
      <c r="E52" s="49">
        <v>35020</v>
      </c>
      <c r="F52" s="49">
        <v>33526</v>
      </c>
      <c r="G52" s="49">
        <v>33204</v>
      </c>
      <c r="H52" s="49">
        <v>37496</v>
      </c>
      <c r="I52" s="49">
        <v>44100</v>
      </c>
      <c r="J52" s="49">
        <v>47058</v>
      </c>
      <c r="K52" s="49">
        <v>48690</v>
      </c>
      <c r="L52" s="49">
        <v>45775</v>
      </c>
      <c r="M52" s="49">
        <v>49237</v>
      </c>
      <c r="N52" s="49">
        <v>55388</v>
      </c>
      <c r="O52" s="49">
        <v>50428</v>
      </c>
      <c r="P52" s="49">
        <v>42441</v>
      </c>
      <c r="Q52" s="49">
        <v>34824</v>
      </c>
      <c r="R52" s="49">
        <v>30856</v>
      </c>
      <c r="S52" s="49">
        <v>23116</v>
      </c>
      <c r="T52" s="49">
        <v>16009</v>
      </c>
      <c r="U52" s="49">
        <v>9860</v>
      </c>
      <c r="V52" s="49">
        <v>5065</v>
      </c>
      <c r="W52" s="23"/>
      <c r="X52" s="23"/>
      <c r="Y52" s="23"/>
      <c r="Z52" s="84"/>
      <c r="AA52" s="84"/>
      <c r="AB52" s="27"/>
      <c r="AC52" s="27"/>
      <c r="AD52" s="27"/>
    </row>
    <row r="53" spans="1:30" s="13" customFormat="1" x14ac:dyDescent="0.2">
      <c r="A53" s="1"/>
      <c r="B53" s="75">
        <v>2019</v>
      </c>
      <c r="C53" s="76">
        <v>685424</v>
      </c>
      <c r="D53" s="76">
        <v>35603</v>
      </c>
      <c r="E53" s="76">
        <v>35717</v>
      </c>
      <c r="F53" s="76">
        <v>33993</v>
      </c>
      <c r="G53" s="76">
        <v>33338</v>
      </c>
      <c r="H53" s="76">
        <v>37307</v>
      </c>
      <c r="I53" s="76">
        <v>43850</v>
      </c>
      <c r="J53" s="76">
        <v>47420</v>
      </c>
      <c r="K53" s="76">
        <v>49848</v>
      </c>
      <c r="L53" s="76">
        <v>46536</v>
      </c>
      <c r="M53" s="76">
        <v>48305</v>
      </c>
      <c r="N53" s="76">
        <v>54608</v>
      </c>
      <c r="O53" s="76">
        <v>52299</v>
      </c>
      <c r="P53" s="76">
        <v>43526</v>
      </c>
      <c r="Q53" s="76">
        <v>35613</v>
      </c>
      <c r="R53" s="76">
        <v>31229</v>
      </c>
      <c r="S53" s="76">
        <v>24377</v>
      </c>
      <c r="T53" s="76">
        <v>16342</v>
      </c>
      <c r="U53" s="76">
        <v>10202</v>
      </c>
      <c r="V53" s="76">
        <v>5311</v>
      </c>
      <c r="W53" s="23"/>
      <c r="X53" s="23"/>
      <c r="Y53" s="23"/>
      <c r="Z53" s="84"/>
      <c r="AA53" s="84"/>
      <c r="AB53" s="27"/>
      <c r="AC53" s="27"/>
      <c r="AD53" s="27"/>
    </row>
    <row r="54" spans="1:30" s="13" customFormat="1" x14ac:dyDescent="0.2">
      <c r="A54" s="1"/>
      <c r="B54" s="75">
        <v>2020</v>
      </c>
      <c r="C54" s="76">
        <v>694060</v>
      </c>
      <c r="D54" s="76">
        <v>35935</v>
      </c>
      <c r="E54" s="76">
        <v>36144</v>
      </c>
      <c r="F54" s="76">
        <v>34835</v>
      </c>
      <c r="G54" s="76">
        <v>33484</v>
      </c>
      <c r="H54" s="76">
        <v>37156</v>
      </c>
      <c r="I54" s="76">
        <v>43458</v>
      </c>
      <c r="J54" s="76">
        <v>48532</v>
      </c>
      <c r="K54" s="76">
        <v>50526</v>
      </c>
      <c r="L54" s="76">
        <v>47852</v>
      </c>
      <c r="M54" s="76">
        <v>47670</v>
      </c>
      <c r="N54" s="76">
        <v>53775</v>
      </c>
      <c r="O54" s="76">
        <v>53664</v>
      </c>
      <c r="P54" s="76">
        <v>44782</v>
      </c>
      <c r="Q54" s="76">
        <v>36520</v>
      </c>
      <c r="R54" s="76">
        <v>31731</v>
      </c>
      <c r="S54" s="76">
        <v>25597</v>
      </c>
      <c r="T54" s="76">
        <v>16684</v>
      </c>
      <c r="U54" s="76">
        <v>10253</v>
      </c>
      <c r="V54" s="76">
        <v>5462</v>
      </c>
      <c r="W54" s="23"/>
      <c r="X54" s="23"/>
      <c r="Y54" s="23"/>
      <c r="Z54" s="84"/>
      <c r="AA54" s="84"/>
      <c r="AB54" s="27"/>
      <c r="AC54" s="27"/>
      <c r="AD54" s="27"/>
    </row>
    <row r="55" spans="1:30" s="13" customFormat="1" x14ac:dyDescent="0.2">
      <c r="A55" s="1"/>
      <c r="B55" s="75">
        <v>2021</v>
      </c>
      <c r="C55" s="26">
        <v>703186</v>
      </c>
      <c r="D55" s="26">
        <v>36533</v>
      </c>
      <c r="E55" s="26">
        <v>36799</v>
      </c>
      <c r="F55" s="26">
        <v>35475</v>
      </c>
      <c r="G55" s="26">
        <v>34117</v>
      </c>
      <c r="H55" s="26">
        <v>36472</v>
      </c>
      <c r="I55" s="26">
        <v>43440</v>
      </c>
      <c r="J55" s="26">
        <v>49131</v>
      </c>
      <c r="K55" s="26">
        <v>51257</v>
      </c>
      <c r="L55" s="26">
        <v>49488</v>
      </c>
      <c r="M55" s="26">
        <v>47328</v>
      </c>
      <c r="N55" s="26">
        <v>52867</v>
      </c>
      <c r="O55" s="26">
        <v>54638</v>
      </c>
      <c r="P55" s="26">
        <v>46053</v>
      </c>
      <c r="Q55" s="26">
        <v>37632</v>
      </c>
      <c r="R55" s="26">
        <v>31803</v>
      </c>
      <c r="S55" s="26">
        <v>26643</v>
      </c>
      <c r="T55" s="26">
        <v>17298</v>
      </c>
      <c r="U55" s="26">
        <v>10577</v>
      </c>
      <c r="V55" s="26">
        <v>5635</v>
      </c>
      <c r="W55" s="23"/>
      <c r="X55" s="23"/>
      <c r="Y55" s="23"/>
      <c r="Z55" s="84"/>
      <c r="AA55" s="84"/>
      <c r="AB55" s="27"/>
      <c r="AC55" s="27"/>
      <c r="AD55" s="27"/>
    </row>
    <row r="56" spans="1:30" s="13" customFormat="1" ht="13.5" thickBot="1" x14ac:dyDescent="0.25">
      <c r="A56" s="1"/>
      <c r="B56" s="135">
        <v>2022</v>
      </c>
      <c r="C56" s="132">
        <v>713117</v>
      </c>
      <c r="D56" s="132">
        <v>36554</v>
      </c>
      <c r="E56" s="132">
        <v>37351</v>
      </c>
      <c r="F56" s="132">
        <v>36503</v>
      </c>
      <c r="G56" s="132">
        <v>34697</v>
      </c>
      <c r="H56" s="132">
        <v>36226</v>
      </c>
      <c r="I56" s="132">
        <v>43376</v>
      </c>
      <c r="J56" s="132">
        <v>50116</v>
      </c>
      <c r="K56" s="132">
        <v>51960</v>
      </c>
      <c r="L56" s="132">
        <v>51321</v>
      </c>
      <c r="M56" s="132">
        <v>47532</v>
      </c>
      <c r="N56" s="132">
        <v>51815</v>
      </c>
      <c r="O56" s="132">
        <v>55148</v>
      </c>
      <c r="P56" s="132">
        <v>47356</v>
      </c>
      <c r="Q56" s="132">
        <v>38649</v>
      </c>
      <c r="R56" s="132">
        <v>32344</v>
      </c>
      <c r="S56" s="132">
        <v>27339</v>
      </c>
      <c r="T56" s="132">
        <v>18261</v>
      </c>
      <c r="U56" s="132">
        <v>10755</v>
      </c>
      <c r="V56" s="132">
        <v>5814</v>
      </c>
      <c r="W56" s="23"/>
      <c r="X56" s="23"/>
      <c r="Y56" s="23"/>
      <c r="Z56" s="84"/>
      <c r="AA56" s="84"/>
      <c r="AB56" s="27"/>
      <c r="AC56" s="27"/>
      <c r="AD56" s="27"/>
    </row>
    <row r="57" spans="1:30" s="13" customFormat="1" x14ac:dyDescent="0.2">
      <c r="A57" s="1"/>
      <c r="W57" s="23"/>
      <c r="X57" s="23"/>
      <c r="Y57" s="23"/>
      <c r="Z57" s="84"/>
      <c r="AA57" s="84"/>
      <c r="AB57" s="27"/>
      <c r="AC57" s="27"/>
      <c r="AD57" s="27"/>
    </row>
    <row r="58" spans="1:30" s="13" customFormat="1" x14ac:dyDescent="0.2">
      <c r="A58" s="1"/>
      <c r="W58" s="3"/>
      <c r="X58" s="3"/>
      <c r="Y58" s="3"/>
      <c r="Z58" s="155"/>
      <c r="AA58" s="84"/>
      <c r="AB58" s="27"/>
      <c r="AC58" s="27"/>
      <c r="AD58" s="27"/>
    </row>
    <row r="59" spans="1:30" s="13" customFormat="1" x14ac:dyDescent="0.2">
      <c r="A59" s="1"/>
      <c r="W59" s="3"/>
      <c r="X59" s="3"/>
      <c r="Y59" s="3"/>
      <c r="Z59" s="155"/>
      <c r="AA59" s="84"/>
      <c r="AB59" s="27"/>
      <c r="AC59" s="27"/>
      <c r="AD59" s="27"/>
    </row>
    <row r="60" spans="1:30" s="13" customFormat="1" x14ac:dyDescent="0.2">
      <c r="A60" s="1"/>
      <c r="W60" s="3"/>
      <c r="X60" s="3"/>
      <c r="Y60" s="3"/>
      <c r="Z60" s="155"/>
      <c r="AA60" s="155"/>
    </row>
    <row r="61" spans="1:30" s="13" customFormat="1" x14ac:dyDescent="0.2">
      <c r="A61" s="1"/>
      <c r="I61" s="121"/>
      <c r="J61" s="121"/>
      <c r="K61" s="121"/>
      <c r="L61" s="121"/>
      <c r="M61" s="121"/>
      <c r="N61" s="121"/>
      <c r="O61" s="121"/>
      <c r="W61" s="3"/>
      <c r="X61" s="3"/>
      <c r="Y61" s="3"/>
      <c r="Z61" s="155"/>
      <c r="AA61" s="155"/>
    </row>
    <row r="62" spans="1:30" s="13" customFormat="1" x14ac:dyDescent="0.2">
      <c r="A62" s="1"/>
      <c r="I62" s="121"/>
      <c r="J62" s="121"/>
      <c r="K62" s="121"/>
      <c r="L62" s="121"/>
      <c r="M62" s="121"/>
      <c r="N62" s="121"/>
      <c r="O62" s="121"/>
      <c r="P62" s="200"/>
      <c r="Q62" s="200"/>
      <c r="R62" s="200"/>
      <c r="S62" s="200"/>
      <c r="T62" s="200"/>
      <c r="U62" s="200"/>
      <c r="V62" s="200"/>
      <c r="W62" s="201"/>
      <c r="X62" s="201"/>
      <c r="Y62" s="201"/>
      <c r="Z62" s="202"/>
      <c r="AA62" s="202"/>
      <c r="AC62" s="27"/>
    </row>
    <row r="63" spans="1:30" s="13" customFormat="1" x14ac:dyDescent="0.2">
      <c r="A63" s="1"/>
      <c r="I63" s="121"/>
      <c r="J63" s="121"/>
      <c r="K63" s="121"/>
      <c r="L63" s="121"/>
      <c r="M63" s="121"/>
      <c r="N63" s="121"/>
      <c r="O63" s="121"/>
      <c r="P63" s="200"/>
      <c r="Q63" s="200"/>
      <c r="R63" s="200"/>
      <c r="S63" s="200"/>
      <c r="T63" s="200"/>
      <c r="U63" s="200"/>
      <c r="V63" s="200"/>
      <c r="W63" s="201"/>
      <c r="X63" s="201"/>
      <c r="Y63" s="200"/>
      <c r="Z63" s="202"/>
      <c r="AA63" s="202"/>
    </row>
    <row r="64" spans="1:30" s="13" customFormat="1" x14ac:dyDescent="0.2">
      <c r="A64" s="1"/>
      <c r="I64" s="121"/>
      <c r="J64" s="121"/>
      <c r="K64" s="121"/>
      <c r="L64" s="121"/>
      <c r="M64" s="121"/>
      <c r="N64" s="121"/>
      <c r="O64" s="121"/>
      <c r="P64" s="200"/>
      <c r="Q64" s="200"/>
      <c r="R64" s="200"/>
      <c r="S64" s="200"/>
      <c r="T64" s="200"/>
      <c r="U64" s="200"/>
      <c r="V64" s="200"/>
      <c r="W64" s="201"/>
      <c r="X64" s="201"/>
      <c r="Y64" s="201"/>
      <c r="Z64" s="202"/>
      <c r="AA64" s="202"/>
    </row>
    <row r="65" spans="1:31" s="13" customFormat="1" x14ac:dyDescent="0.2">
      <c r="A65" s="1"/>
      <c r="I65" s="121"/>
      <c r="J65" s="121"/>
      <c r="K65" s="121"/>
      <c r="L65" s="121"/>
      <c r="M65" s="121"/>
      <c r="N65" s="121"/>
      <c r="O65" s="121"/>
      <c r="P65" s="27">
        <v>1972</v>
      </c>
      <c r="Q65" s="27"/>
      <c r="R65" s="27"/>
      <c r="S65" s="27"/>
      <c r="T65" s="27"/>
      <c r="U65" s="27"/>
      <c r="V65" s="23">
        <v>2022</v>
      </c>
      <c r="W65" s="23"/>
      <c r="X65" s="84"/>
      <c r="Y65" s="84"/>
      <c r="Z65" s="27"/>
      <c r="AA65" s="27"/>
    </row>
    <row r="66" spans="1:31" s="13" customFormat="1" x14ac:dyDescent="0.2">
      <c r="A66" s="1"/>
      <c r="I66" s="121"/>
      <c r="J66" s="121"/>
      <c r="K66" s="121"/>
      <c r="L66" s="121"/>
      <c r="M66" s="121"/>
      <c r="N66" s="121"/>
      <c r="O66" s="121"/>
      <c r="P66" s="27"/>
      <c r="Q66" s="27" t="s">
        <v>412</v>
      </c>
      <c r="R66" s="27" t="s">
        <v>410</v>
      </c>
      <c r="S66" s="27" t="s">
        <v>411</v>
      </c>
      <c r="T66" s="27" t="s">
        <v>409</v>
      </c>
      <c r="U66" s="27"/>
      <c r="V66" s="213"/>
      <c r="W66" s="27" t="s">
        <v>412</v>
      </c>
      <c r="X66" s="27" t="s">
        <v>410</v>
      </c>
      <c r="Y66" s="27" t="s">
        <v>411</v>
      </c>
      <c r="Z66" s="27" t="s">
        <v>409</v>
      </c>
      <c r="AA66" s="27"/>
    </row>
    <row r="67" spans="1:31" s="13" customFormat="1" x14ac:dyDescent="0.2">
      <c r="A67" s="1"/>
      <c r="I67" s="121"/>
      <c r="J67" s="121"/>
      <c r="K67" s="121"/>
      <c r="L67" s="121"/>
      <c r="M67" s="121"/>
      <c r="N67" s="121"/>
      <c r="O67" s="121"/>
      <c r="P67" s="27">
        <v>0</v>
      </c>
      <c r="Q67" s="214">
        <v>-2217</v>
      </c>
      <c r="R67" s="214">
        <v>2049</v>
      </c>
      <c r="S67" s="214">
        <v>-1096</v>
      </c>
      <c r="T67" s="214">
        <v>1074</v>
      </c>
      <c r="U67" s="27"/>
      <c r="V67" s="213">
        <v>0</v>
      </c>
      <c r="W67" s="215">
        <v>-2441</v>
      </c>
      <c r="X67" s="215">
        <v>2347</v>
      </c>
      <c r="Y67" s="215">
        <v>-998</v>
      </c>
      <c r="Z67" s="215">
        <v>854</v>
      </c>
      <c r="AA67" s="27"/>
      <c r="AD67"/>
      <c r="AE67" s="153"/>
    </row>
    <row r="68" spans="1:31" s="13" customFormat="1" x14ac:dyDescent="0.2">
      <c r="A68" s="1"/>
      <c r="I68" s="121"/>
      <c r="J68" s="121"/>
      <c r="K68" s="121"/>
      <c r="L68" s="121"/>
      <c r="M68" s="121"/>
      <c r="N68" s="121"/>
      <c r="O68" s="121"/>
      <c r="P68" s="27">
        <v>1</v>
      </c>
      <c r="Q68" s="214">
        <v>-2398</v>
      </c>
      <c r="R68" s="214">
        <v>2338</v>
      </c>
      <c r="S68" s="214">
        <v>-1117</v>
      </c>
      <c r="T68" s="214">
        <v>994</v>
      </c>
      <c r="U68" s="27"/>
      <c r="V68" s="213">
        <v>1</v>
      </c>
      <c r="W68" s="215">
        <v>-2843</v>
      </c>
      <c r="X68" s="215">
        <v>2643</v>
      </c>
      <c r="Y68" s="215">
        <v>-1116</v>
      </c>
      <c r="Z68" s="215">
        <v>1046</v>
      </c>
      <c r="AA68" s="27"/>
      <c r="AD68"/>
      <c r="AE68" s="152"/>
    </row>
    <row r="69" spans="1:31" s="13" customFormat="1" x14ac:dyDescent="0.2">
      <c r="A69" s="1"/>
      <c r="I69" s="121"/>
      <c r="J69" s="121"/>
      <c r="K69" s="121"/>
      <c r="L69" s="121"/>
      <c r="M69" s="121"/>
      <c r="N69" s="121"/>
      <c r="O69" s="121"/>
      <c r="P69" s="27">
        <v>2</v>
      </c>
      <c r="Q69" s="214">
        <v>-2641</v>
      </c>
      <c r="R69" s="214">
        <v>2418</v>
      </c>
      <c r="S69" s="214">
        <v>-1121</v>
      </c>
      <c r="T69" s="214">
        <v>1128</v>
      </c>
      <c r="U69" s="27"/>
      <c r="V69" s="213">
        <v>2</v>
      </c>
      <c r="W69" s="215">
        <v>-2728</v>
      </c>
      <c r="X69" s="215">
        <v>2472</v>
      </c>
      <c r="Y69" s="215">
        <v>-1066</v>
      </c>
      <c r="Z69" s="215">
        <v>1084</v>
      </c>
      <c r="AA69" s="27"/>
      <c r="AD69"/>
      <c r="AE69" s="153"/>
    </row>
    <row r="70" spans="1:31" s="13" customFormat="1" x14ac:dyDescent="0.2">
      <c r="A70" s="1"/>
      <c r="I70" s="121"/>
      <c r="J70" s="121"/>
      <c r="K70" s="121"/>
      <c r="L70" s="121"/>
      <c r="M70" s="121"/>
      <c r="N70" s="121"/>
      <c r="O70" s="121"/>
      <c r="P70" s="27">
        <v>3</v>
      </c>
      <c r="Q70" s="214">
        <v>-2711</v>
      </c>
      <c r="R70" s="214">
        <v>2678</v>
      </c>
      <c r="S70" s="214">
        <v>-1098</v>
      </c>
      <c r="T70" s="214">
        <v>1050</v>
      </c>
      <c r="U70" s="27"/>
      <c r="V70" s="213">
        <v>3</v>
      </c>
      <c r="W70" s="215">
        <v>-2764</v>
      </c>
      <c r="X70" s="215">
        <v>2532</v>
      </c>
      <c r="Y70" s="215">
        <v>-1122</v>
      </c>
      <c r="Z70" s="215">
        <v>1046</v>
      </c>
      <c r="AA70" s="27"/>
      <c r="AD70"/>
      <c r="AE70" s="152"/>
    </row>
    <row r="71" spans="1:31" s="13" customFormat="1" x14ac:dyDescent="0.2">
      <c r="A71" s="1"/>
      <c r="I71" s="121"/>
      <c r="J71" s="121"/>
      <c r="K71" s="121"/>
      <c r="L71" s="121"/>
      <c r="M71" s="121"/>
      <c r="N71" s="121"/>
      <c r="O71" s="121"/>
      <c r="P71" s="27">
        <v>4</v>
      </c>
      <c r="Q71" s="214">
        <v>-3055</v>
      </c>
      <c r="R71" s="214">
        <v>2843</v>
      </c>
      <c r="S71" s="214">
        <v>-1066</v>
      </c>
      <c r="T71" s="214">
        <v>986</v>
      </c>
      <c r="U71" s="27"/>
      <c r="V71" s="213">
        <v>4</v>
      </c>
      <c r="W71" s="215">
        <v>-2739</v>
      </c>
      <c r="X71" s="215">
        <v>2572</v>
      </c>
      <c r="Y71" s="215">
        <v>-1123</v>
      </c>
      <c r="Z71" s="215">
        <v>1018</v>
      </c>
      <c r="AA71" s="27"/>
      <c r="AD71"/>
      <c r="AE71" s="154"/>
    </row>
    <row r="72" spans="1:31" s="13" customFormat="1" x14ac:dyDescent="0.2">
      <c r="A72" s="1"/>
      <c r="I72" s="121"/>
      <c r="J72" s="121"/>
      <c r="K72" s="121"/>
      <c r="L72" s="121"/>
      <c r="M72" s="121"/>
      <c r="N72" s="121"/>
      <c r="O72" s="121"/>
      <c r="P72" s="27">
        <v>5</v>
      </c>
      <c r="Q72" s="214">
        <v>-3142</v>
      </c>
      <c r="R72" s="214">
        <v>2925</v>
      </c>
      <c r="S72" s="214">
        <v>-1024</v>
      </c>
      <c r="T72" s="214">
        <v>968</v>
      </c>
      <c r="U72" s="27"/>
      <c r="V72" s="213">
        <v>5</v>
      </c>
      <c r="W72" s="215">
        <v>-2758</v>
      </c>
      <c r="X72" s="215">
        <v>2644</v>
      </c>
      <c r="Y72" s="215">
        <v>-1083</v>
      </c>
      <c r="Z72" s="215">
        <v>1007</v>
      </c>
      <c r="AA72" s="27"/>
      <c r="AD72"/>
      <c r="AE72" s="152"/>
    </row>
    <row r="73" spans="1:31" s="13" customFormat="1" x14ac:dyDescent="0.2">
      <c r="A73" s="1"/>
      <c r="I73" s="121"/>
      <c r="J73" s="121"/>
      <c r="K73" s="121"/>
      <c r="L73" s="121"/>
      <c r="M73" s="121"/>
      <c r="N73" s="121"/>
      <c r="O73" s="121"/>
      <c r="P73" s="27">
        <v>6</v>
      </c>
      <c r="Q73" s="214">
        <v>-3097</v>
      </c>
      <c r="R73" s="214">
        <v>3000</v>
      </c>
      <c r="S73" s="214">
        <v>-933</v>
      </c>
      <c r="T73" s="214">
        <v>934</v>
      </c>
      <c r="U73" s="27"/>
      <c r="V73" s="213">
        <v>6</v>
      </c>
      <c r="W73" s="215">
        <v>-2677</v>
      </c>
      <c r="X73" s="215">
        <v>2628</v>
      </c>
      <c r="Y73" s="215">
        <v>-1194</v>
      </c>
      <c r="Z73" s="215">
        <v>1063</v>
      </c>
      <c r="AA73" s="27"/>
      <c r="AD73"/>
      <c r="AE73" s="152"/>
    </row>
    <row r="74" spans="1:31" s="13" customFormat="1" x14ac:dyDescent="0.2">
      <c r="A74" s="1"/>
      <c r="I74" s="121"/>
      <c r="J74" s="121"/>
      <c r="K74" s="121"/>
      <c r="L74" s="121"/>
      <c r="M74" s="121"/>
      <c r="N74" s="121"/>
      <c r="O74" s="121"/>
      <c r="P74" s="27">
        <v>7</v>
      </c>
      <c r="Q74" s="214">
        <v>-3212</v>
      </c>
      <c r="R74" s="214">
        <v>3170</v>
      </c>
      <c r="S74" s="214">
        <v>-835</v>
      </c>
      <c r="T74" s="214">
        <v>860</v>
      </c>
      <c r="U74" s="27"/>
      <c r="V74" s="213">
        <v>7</v>
      </c>
      <c r="W74" s="215">
        <v>-2797</v>
      </c>
      <c r="X74" s="215">
        <v>2602</v>
      </c>
      <c r="Y74" s="215">
        <v>-1066</v>
      </c>
      <c r="Z74" s="215">
        <v>1004</v>
      </c>
      <c r="AA74" s="27"/>
      <c r="AD74"/>
      <c r="AE74" s="152"/>
    </row>
    <row r="75" spans="1:31" s="13" customFormat="1" x14ac:dyDescent="0.2">
      <c r="A75" s="1"/>
      <c r="I75" s="121"/>
      <c r="J75" s="121"/>
      <c r="K75" s="121"/>
      <c r="L75" s="121"/>
      <c r="M75" s="121"/>
      <c r="N75" s="121"/>
      <c r="O75" s="121"/>
      <c r="P75" s="27">
        <v>8</v>
      </c>
      <c r="Q75" s="214">
        <v>-3391</v>
      </c>
      <c r="R75" s="214">
        <v>3225</v>
      </c>
      <c r="S75" s="214">
        <v>-814</v>
      </c>
      <c r="T75" s="214">
        <v>788</v>
      </c>
      <c r="U75" s="27"/>
      <c r="V75" s="213">
        <v>8</v>
      </c>
      <c r="W75" s="215">
        <v>-2830</v>
      </c>
      <c r="X75" s="215">
        <v>2573</v>
      </c>
      <c r="Y75" s="215">
        <v>-1081</v>
      </c>
      <c r="Z75" s="215">
        <v>1018</v>
      </c>
      <c r="AA75" s="27"/>
      <c r="AD75"/>
      <c r="AE75" s="152"/>
    </row>
    <row r="76" spans="1:31" s="13" customFormat="1" x14ac:dyDescent="0.2">
      <c r="A76" s="1"/>
      <c r="I76" s="121"/>
      <c r="J76" s="121"/>
      <c r="K76" s="121"/>
      <c r="L76" s="121"/>
      <c r="M76" s="121"/>
      <c r="N76" s="121"/>
      <c r="O76" s="121"/>
      <c r="P76" s="27">
        <v>9</v>
      </c>
      <c r="Q76" s="214">
        <v>-3365</v>
      </c>
      <c r="R76" s="214">
        <v>3205</v>
      </c>
      <c r="S76" s="214">
        <v>-697</v>
      </c>
      <c r="T76" s="214">
        <v>706</v>
      </c>
      <c r="U76" s="27"/>
      <c r="V76" s="213">
        <v>9</v>
      </c>
      <c r="W76" s="215">
        <v>-2733</v>
      </c>
      <c r="X76" s="215">
        <v>2543</v>
      </c>
      <c r="Y76" s="215">
        <v>-1070</v>
      </c>
      <c r="Z76" s="215">
        <v>980</v>
      </c>
      <c r="AA76" s="27"/>
      <c r="AD76"/>
      <c r="AE76" s="152"/>
    </row>
    <row r="77" spans="1:31" s="13" customFormat="1" x14ac:dyDescent="0.2">
      <c r="A77" s="1"/>
      <c r="I77" s="121"/>
      <c r="J77" s="121"/>
      <c r="K77" s="121"/>
      <c r="L77" s="121"/>
      <c r="M77" s="121"/>
      <c r="N77" s="121"/>
      <c r="O77" s="121"/>
      <c r="P77" s="27">
        <v>10</v>
      </c>
      <c r="Q77" s="214">
        <v>-3361</v>
      </c>
      <c r="R77" s="214">
        <v>3131</v>
      </c>
      <c r="S77" s="214">
        <v>-636</v>
      </c>
      <c r="T77" s="214">
        <v>655</v>
      </c>
      <c r="U77" s="27"/>
      <c r="V77" s="213">
        <v>10</v>
      </c>
      <c r="W77" s="215">
        <v>-2724</v>
      </c>
      <c r="X77" s="215">
        <v>2594</v>
      </c>
      <c r="Y77" s="215">
        <v>-1116</v>
      </c>
      <c r="Z77" s="215">
        <v>976</v>
      </c>
      <c r="AA77" s="27"/>
      <c r="AD77"/>
      <c r="AE77" s="152"/>
    </row>
    <row r="78" spans="1:31" s="13" customFormat="1" x14ac:dyDescent="0.2">
      <c r="A78" s="1"/>
      <c r="I78" s="121"/>
      <c r="J78" s="121"/>
      <c r="K78" s="121"/>
      <c r="L78" s="121"/>
      <c r="M78" s="121"/>
      <c r="N78" s="121"/>
      <c r="O78" s="121"/>
      <c r="P78" s="27">
        <v>11</v>
      </c>
      <c r="Q78" s="214">
        <v>-3433</v>
      </c>
      <c r="R78" s="214">
        <v>3225</v>
      </c>
      <c r="S78" s="214">
        <v>-518</v>
      </c>
      <c r="T78" s="214">
        <v>479</v>
      </c>
      <c r="U78" s="27"/>
      <c r="V78" s="213">
        <v>11</v>
      </c>
      <c r="W78" s="215">
        <v>-2738</v>
      </c>
      <c r="X78" s="215">
        <v>2552</v>
      </c>
      <c r="Y78" s="215">
        <v>-1070</v>
      </c>
      <c r="Z78" s="215">
        <v>882</v>
      </c>
      <c r="AA78" s="27"/>
      <c r="AD78"/>
      <c r="AE78" s="152"/>
    </row>
    <row r="79" spans="1:31" s="13" customFormat="1" x14ac:dyDescent="0.2">
      <c r="A79" s="1"/>
      <c r="I79" s="121"/>
      <c r="J79" s="121"/>
      <c r="K79" s="121"/>
      <c r="L79" s="121"/>
      <c r="M79" s="121"/>
      <c r="N79" s="121"/>
      <c r="O79" s="121"/>
      <c r="P79" s="27">
        <v>12</v>
      </c>
      <c r="Q79" s="214">
        <v>-3306</v>
      </c>
      <c r="R79" s="214">
        <v>3227</v>
      </c>
      <c r="S79" s="214">
        <v>-481</v>
      </c>
      <c r="T79" s="214">
        <v>424</v>
      </c>
      <c r="U79" s="27"/>
      <c r="V79" s="213">
        <v>12</v>
      </c>
      <c r="W79" s="215">
        <v>-2780</v>
      </c>
      <c r="X79" s="215">
        <v>2729</v>
      </c>
      <c r="Y79" s="215">
        <v>-975</v>
      </c>
      <c r="Z79" s="215">
        <v>984</v>
      </c>
      <c r="AA79" s="27"/>
      <c r="AD79"/>
      <c r="AE79" s="152"/>
    </row>
    <row r="80" spans="1:31" s="13" customFormat="1" x14ac:dyDescent="0.2">
      <c r="A80" s="1"/>
      <c r="I80" s="121"/>
      <c r="J80" s="121"/>
      <c r="K80" s="121"/>
      <c r="L80" s="121"/>
      <c r="M80" s="121"/>
      <c r="N80" s="121"/>
      <c r="O80" s="121"/>
      <c r="P80" s="27">
        <v>13</v>
      </c>
      <c r="Q80" s="214">
        <v>-3228</v>
      </c>
      <c r="R80" s="214">
        <v>3094</v>
      </c>
      <c r="S80" s="214">
        <v>-418</v>
      </c>
      <c r="T80" s="214">
        <v>380</v>
      </c>
      <c r="U80" s="27"/>
      <c r="V80" s="213">
        <v>13</v>
      </c>
      <c r="W80" s="215">
        <v>-2671</v>
      </c>
      <c r="X80" s="215">
        <v>2549</v>
      </c>
      <c r="Y80" s="215">
        <v>-968</v>
      </c>
      <c r="Z80" s="215">
        <v>918</v>
      </c>
      <c r="AA80" s="27"/>
      <c r="AD80"/>
      <c r="AE80" s="152"/>
    </row>
    <row r="81" spans="1:37" s="13" customFormat="1" x14ac:dyDescent="0.2">
      <c r="A81" s="1"/>
      <c r="I81" s="121"/>
      <c r="J81" s="121"/>
      <c r="K81" s="121"/>
      <c r="L81" s="121"/>
      <c r="M81" s="121"/>
      <c r="N81" s="121"/>
      <c r="O81" s="121"/>
      <c r="P81" s="27">
        <v>14</v>
      </c>
      <c r="Q81" s="214">
        <v>-3252</v>
      </c>
      <c r="R81" s="214">
        <v>3140</v>
      </c>
      <c r="S81" s="214">
        <v>-343</v>
      </c>
      <c r="T81" s="214">
        <v>391</v>
      </c>
      <c r="U81" s="27"/>
      <c r="V81" s="213">
        <v>14</v>
      </c>
      <c r="W81" s="215">
        <v>-2715</v>
      </c>
      <c r="X81" s="215">
        <v>2657</v>
      </c>
      <c r="Y81" s="215">
        <v>-1033</v>
      </c>
      <c r="Z81" s="215">
        <v>872</v>
      </c>
      <c r="AA81" s="27"/>
      <c r="AD81"/>
      <c r="AE81" s="152"/>
    </row>
    <row r="82" spans="1:37" s="13" customFormat="1" x14ac:dyDescent="0.2">
      <c r="A82" s="1"/>
      <c r="I82" s="121"/>
      <c r="J82" s="121"/>
      <c r="K82" s="121"/>
      <c r="L82" s="121"/>
      <c r="M82" s="121"/>
      <c r="N82" s="121"/>
      <c r="O82" s="121"/>
      <c r="P82" s="27">
        <v>15</v>
      </c>
      <c r="Q82" s="214">
        <v>-3315</v>
      </c>
      <c r="R82" s="214">
        <v>3190</v>
      </c>
      <c r="S82" s="214">
        <v>-302</v>
      </c>
      <c r="T82" s="214">
        <v>379</v>
      </c>
      <c r="U82" s="27"/>
      <c r="V82" s="213">
        <v>15</v>
      </c>
      <c r="W82" s="215">
        <v>-2617</v>
      </c>
      <c r="X82" s="215">
        <v>2515</v>
      </c>
      <c r="Y82" s="215">
        <v>-905</v>
      </c>
      <c r="Z82" s="215">
        <v>829</v>
      </c>
      <c r="AA82" s="27"/>
      <c r="AD82"/>
      <c r="AE82" s="152"/>
    </row>
    <row r="83" spans="1:37" s="13" customFormat="1" x14ac:dyDescent="0.2">
      <c r="A83" s="1"/>
      <c r="I83" s="121"/>
      <c r="J83" s="121"/>
      <c r="K83" s="121"/>
      <c r="L83" s="121"/>
      <c r="M83" s="121"/>
      <c r="N83" s="121"/>
      <c r="O83" s="121"/>
      <c r="P83" s="27">
        <v>16</v>
      </c>
      <c r="Q83" s="214">
        <v>-3256</v>
      </c>
      <c r="R83" s="214">
        <v>3017</v>
      </c>
      <c r="S83" s="214">
        <v>-323</v>
      </c>
      <c r="T83" s="214">
        <v>321</v>
      </c>
      <c r="U83" s="27"/>
      <c r="V83" s="213">
        <v>16</v>
      </c>
      <c r="W83" s="215">
        <v>-2697</v>
      </c>
      <c r="X83" s="215">
        <v>2521</v>
      </c>
      <c r="Y83" s="215">
        <v>-979</v>
      </c>
      <c r="Z83" s="215">
        <v>794</v>
      </c>
      <c r="AA83" s="27"/>
      <c r="AD83"/>
      <c r="AE83" s="152"/>
    </row>
    <row r="84" spans="1:37" s="13" customFormat="1" x14ac:dyDescent="0.2">
      <c r="A84" s="1"/>
      <c r="I84" s="121"/>
      <c r="J84" s="121"/>
      <c r="K84" s="121"/>
      <c r="L84" s="121"/>
      <c r="M84" s="121"/>
      <c r="N84" s="121"/>
      <c r="O84" s="121"/>
      <c r="P84" s="27">
        <v>17</v>
      </c>
      <c r="Q84" s="214">
        <v>-3241</v>
      </c>
      <c r="R84" s="214">
        <v>2977</v>
      </c>
      <c r="S84" s="214">
        <v>-313</v>
      </c>
      <c r="T84" s="214">
        <v>355</v>
      </c>
      <c r="U84" s="27"/>
      <c r="V84" s="213">
        <v>17</v>
      </c>
      <c r="W84" s="215">
        <v>-2718</v>
      </c>
      <c r="X84" s="215">
        <v>2497</v>
      </c>
      <c r="Y84" s="215">
        <v>-974</v>
      </c>
      <c r="Z84" s="215">
        <v>832</v>
      </c>
      <c r="AA84" s="27"/>
      <c r="AD84"/>
      <c r="AE84" s="152"/>
    </row>
    <row r="85" spans="1:37" s="13" customFormat="1" x14ac:dyDescent="0.2">
      <c r="A85" s="1"/>
      <c r="I85" s="121"/>
      <c r="J85" s="121"/>
      <c r="K85" s="121"/>
      <c r="L85" s="121"/>
      <c r="M85" s="121"/>
      <c r="N85" s="121"/>
      <c r="O85" s="121"/>
      <c r="P85" s="27">
        <v>18</v>
      </c>
      <c r="Q85" s="214">
        <v>-3108</v>
      </c>
      <c r="R85" s="214">
        <v>2968</v>
      </c>
      <c r="S85" s="214">
        <v>-352</v>
      </c>
      <c r="T85" s="214">
        <v>396</v>
      </c>
      <c r="U85" s="27"/>
      <c r="V85" s="213">
        <v>18</v>
      </c>
      <c r="W85" s="215">
        <v>-2734</v>
      </c>
      <c r="X85" s="215">
        <v>2604</v>
      </c>
      <c r="Y85" s="215">
        <v>-881</v>
      </c>
      <c r="Z85" s="215">
        <v>767</v>
      </c>
      <c r="AA85" s="27"/>
      <c r="AD85"/>
      <c r="AE85" s="152"/>
    </row>
    <row r="86" spans="1:37" s="13" customFormat="1" x14ac:dyDescent="0.2">
      <c r="A86" s="1"/>
      <c r="I86" s="121"/>
      <c r="J86" s="121"/>
      <c r="K86" s="121"/>
      <c r="L86" s="121"/>
      <c r="M86" s="121"/>
      <c r="N86" s="121"/>
      <c r="O86" s="121"/>
      <c r="P86" s="27">
        <v>19</v>
      </c>
      <c r="Q86" s="214">
        <v>-3110</v>
      </c>
      <c r="R86" s="214">
        <v>2825</v>
      </c>
      <c r="S86" s="214">
        <v>-413</v>
      </c>
      <c r="T86" s="214">
        <v>481</v>
      </c>
      <c r="U86" s="27"/>
      <c r="V86" s="213">
        <v>19</v>
      </c>
      <c r="W86" s="215">
        <v>-2708</v>
      </c>
      <c r="X86" s="215">
        <v>2550</v>
      </c>
      <c r="Y86" s="215">
        <v>-858</v>
      </c>
      <c r="Z86" s="215">
        <v>717</v>
      </c>
      <c r="AA86" s="27"/>
      <c r="AD86"/>
      <c r="AE86" s="152"/>
    </row>
    <row r="87" spans="1:37" s="13" customFormat="1" x14ac:dyDescent="0.2">
      <c r="A87" s="1"/>
      <c r="I87" s="121"/>
      <c r="J87" s="121"/>
      <c r="K87" s="121"/>
      <c r="L87" s="121"/>
      <c r="M87" s="121"/>
      <c r="N87" s="121"/>
      <c r="O87" s="121"/>
      <c r="P87" s="27">
        <v>20</v>
      </c>
      <c r="Q87" s="214">
        <v>-2866</v>
      </c>
      <c r="R87" s="214">
        <v>2693</v>
      </c>
      <c r="S87" s="214">
        <v>-383</v>
      </c>
      <c r="T87" s="214">
        <v>527</v>
      </c>
      <c r="U87" s="27"/>
      <c r="V87" s="213">
        <v>20</v>
      </c>
      <c r="W87" s="215">
        <v>-2683</v>
      </c>
      <c r="X87" s="215">
        <v>2533</v>
      </c>
      <c r="Y87" s="215">
        <v>-876</v>
      </c>
      <c r="Z87" s="215">
        <v>710</v>
      </c>
      <c r="AA87" s="27"/>
      <c r="AD87"/>
      <c r="AE87" s="152"/>
    </row>
    <row r="88" spans="1:37" s="13" customFormat="1" x14ac:dyDescent="0.2">
      <c r="A88" s="1"/>
      <c r="I88" s="121"/>
      <c r="J88" s="121"/>
      <c r="K88" s="121"/>
      <c r="L88" s="121"/>
      <c r="M88" s="121"/>
      <c r="N88" s="121"/>
      <c r="O88" s="121"/>
      <c r="P88" s="27">
        <v>21</v>
      </c>
      <c r="Q88" s="214">
        <v>-2972</v>
      </c>
      <c r="R88" s="214">
        <v>2528</v>
      </c>
      <c r="S88" s="214">
        <v>-428</v>
      </c>
      <c r="T88" s="214">
        <v>596</v>
      </c>
      <c r="U88" s="27"/>
      <c r="V88" s="213">
        <v>21</v>
      </c>
      <c r="W88" s="215">
        <v>-2642</v>
      </c>
      <c r="X88" s="215">
        <v>2567</v>
      </c>
      <c r="Y88" s="215">
        <v>-866</v>
      </c>
      <c r="Z88" s="215">
        <v>727</v>
      </c>
      <c r="AA88" s="27"/>
      <c r="AD88"/>
      <c r="AE88" s="152"/>
    </row>
    <row r="89" spans="1:37" s="13" customFormat="1" x14ac:dyDescent="0.2">
      <c r="A89" s="1"/>
      <c r="I89" s="121"/>
      <c r="J89" s="121"/>
      <c r="K89" s="121"/>
      <c r="L89" s="121"/>
      <c r="M89" s="121"/>
      <c r="N89" s="121"/>
      <c r="O89" s="121"/>
      <c r="P89" s="27">
        <v>22</v>
      </c>
      <c r="Q89" s="214">
        <v>-2865</v>
      </c>
      <c r="R89" s="214">
        <v>2584</v>
      </c>
      <c r="S89" s="214">
        <v>-584</v>
      </c>
      <c r="T89" s="214">
        <v>692</v>
      </c>
      <c r="U89" s="27"/>
      <c r="V89" s="213">
        <v>22</v>
      </c>
      <c r="W89" s="215">
        <v>-2863</v>
      </c>
      <c r="X89" s="215">
        <v>2645</v>
      </c>
      <c r="Y89" s="215">
        <v>-1017</v>
      </c>
      <c r="Z89" s="215">
        <v>809</v>
      </c>
      <c r="AA89" s="27"/>
      <c r="AD89"/>
      <c r="AE89" s="152"/>
    </row>
    <row r="90" spans="1:37" s="13" customFormat="1" x14ac:dyDescent="0.2">
      <c r="A90" s="1"/>
      <c r="I90" s="121"/>
      <c r="J90" s="121"/>
      <c r="K90" s="121"/>
      <c r="L90" s="121"/>
      <c r="M90" s="121"/>
      <c r="N90" s="121"/>
      <c r="O90" s="121"/>
      <c r="P90" s="27">
        <v>23</v>
      </c>
      <c r="Q90" s="214">
        <v>-2857</v>
      </c>
      <c r="R90" s="214">
        <v>2576</v>
      </c>
      <c r="S90" s="214">
        <v>-676</v>
      </c>
      <c r="T90" s="214">
        <v>827</v>
      </c>
      <c r="U90" s="27"/>
      <c r="V90" s="213">
        <v>23</v>
      </c>
      <c r="W90" s="215">
        <v>-2804</v>
      </c>
      <c r="X90" s="215">
        <v>2740</v>
      </c>
      <c r="Y90" s="215">
        <v>-1042</v>
      </c>
      <c r="Z90" s="215">
        <v>909</v>
      </c>
      <c r="AA90" s="27"/>
      <c r="AD90"/>
      <c r="AE90" s="152"/>
    </row>
    <row r="91" spans="1:37" s="13" customFormat="1" x14ac:dyDescent="0.2">
      <c r="A91" s="1"/>
      <c r="B91" s="1"/>
      <c r="C91" s="1"/>
      <c r="D91" s="1"/>
      <c r="E91" s="1"/>
      <c r="F91" s="1"/>
      <c r="G91" s="1"/>
      <c r="H91" s="1"/>
      <c r="I91" s="119"/>
      <c r="J91" s="119"/>
      <c r="K91" s="119"/>
      <c r="L91" s="119"/>
      <c r="M91" s="119"/>
      <c r="N91" s="119"/>
      <c r="O91" s="119"/>
      <c r="P91" s="23">
        <v>24</v>
      </c>
      <c r="Q91" s="70">
        <v>-2867</v>
      </c>
      <c r="R91" s="70">
        <v>2710</v>
      </c>
      <c r="S91" s="70">
        <v>-854</v>
      </c>
      <c r="T91" s="70">
        <v>941</v>
      </c>
      <c r="U91" s="27"/>
      <c r="V91" s="213">
        <v>24</v>
      </c>
      <c r="W91" s="215">
        <v>-2858</v>
      </c>
      <c r="X91" s="215">
        <v>2736</v>
      </c>
      <c r="Y91" s="215">
        <v>-1194</v>
      </c>
      <c r="Z91" s="215">
        <v>1005</v>
      </c>
      <c r="AA91" s="27"/>
      <c r="AD91"/>
      <c r="AE91" s="152"/>
    </row>
    <row r="92" spans="1:37" s="13" customFormat="1" x14ac:dyDescent="0.2">
      <c r="A92" s="1"/>
      <c r="B92" s="1"/>
      <c r="C92" s="1"/>
      <c r="D92" s="1"/>
      <c r="E92" s="1"/>
      <c r="F92" s="1"/>
      <c r="G92" s="1"/>
      <c r="H92" s="1"/>
      <c r="I92" s="119"/>
      <c r="J92" s="119"/>
      <c r="K92" s="119"/>
      <c r="L92" s="119"/>
      <c r="M92" s="119"/>
      <c r="N92" s="119"/>
      <c r="O92" s="119"/>
      <c r="P92" s="23">
        <v>25</v>
      </c>
      <c r="Q92" s="70">
        <v>-2802</v>
      </c>
      <c r="R92" s="70">
        <v>2616</v>
      </c>
      <c r="S92" s="70">
        <v>-947</v>
      </c>
      <c r="T92" s="70">
        <v>879</v>
      </c>
      <c r="U92" s="27"/>
      <c r="V92" s="213">
        <v>25</v>
      </c>
      <c r="W92" s="215">
        <v>-2891</v>
      </c>
      <c r="X92" s="215">
        <v>2856</v>
      </c>
      <c r="Y92" s="215">
        <v>-1318</v>
      </c>
      <c r="Z92" s="215">
        <v>1133</v>
      </c>
      <c r="AA92" s="27"/>
      <c r="AD92"/>
      <c r="AE92" s="152"/>
    </row>
    <row r="93" spans="1:37" s="13" customFormat="1" x14ac:dyDescent="0.2">
      <c r="A93" s="1"/>
      <c r="B93" s="1"/>
      <c r="C93" s="1"/>
      <c r="D93" s="1"/>
      <c r="E93" s="1"/>
      <c r="F93" s="1"/>
      <c r="G93" s="1"/>
      <c r="H93" s="1"/>
      <c r="I93" s="119"/>
      <c r="J93" s="119"/>
      <c r="K93" s="119"/>
      <c r="L93" s="119"/>
      <c r="M93" s="119"/>
      <c r="N93" s="119"/>
      <c r="O93" s="119"/>
      <c r="P93" s="23">
        <v>26</v>
      </c>
      <c r="Q93" s="70">
        <v>-2854</v>
      </c>
      <c r="R93" s="70">
        <v>2618</v>
      </c>
      <c r="S93" s="70">
        <v>-1135</v>
      </c>
      <c r="T93" s="70">
        <v>938</v>
      </c>
      <c r="U93" s="27"/>
      <c r="V93" s="213">
        <v>26</v>
      </c>
      <c r="W93" s="215">
        <v>-3016</v>
      </c>
      <c r="X93" s="215">
        <v>2871</v>
      </c>
      <c r="Y93" s="215">
        <v>-1455</v>
      </c>
      <c r="Z93" s="215">
        <v>1239</v>
      </c>
      <c r="AA93" s="27"/>
      <c r="AD93"/>
      <c r="AE93" s="152"/>
    </row>
    <row r="94" spans="1:37" s="13" customFormat="1" x14ac:dyDescent="0.2">
      <c r="A94" s="1"/>
      <c r="B94" s="1"/>
      <c r="C94" s="1"/>
      <c r="D94" s="1"/>
      <c r="E94" s="1"/>
      <c r="F94" s="1"/>
      <c r="G94" s="1"/>
      <c r="H94" s="1"/>
      <c r="I94" s="119"/>
      <c r="J94" s="119"/>
      <c r="K94" s="119"/>
      <c r="L94" s="119"/>
      <c r="M94" s="119"/>
      <c r="N94" s="119"/>
      <c r="O94" s="119"/>
      <c r="P94" s="23">
        <v>27</v>
      </c>
      <c r="Q94" s="70">
        <v>-2722</v>
      </c>
      <c r="R94" s="70">
        <v>2640</v>
      </c>
      <c r="S94" s="70">
        <v>-1050</v>
      </c>
      <c r="T94" s="70">
        <v>815</v>
      </c>
      <c r="U94" s="27"/>
      <c r="V94" s="213">
        <v>27</v>
      </c>
      <c r="W94" s="215">
        <v>-2861</v>
      </c>
      <c r="X94" s="215">
        <v>2895</v>
      </c>
      <c r="Y94" s="215">
        <v>-1433</v>
      </c>
      <c r="Z94" s="215">
        <v>1366</v>
      </c>
      <c r="AA94" s="27"/>
      <c r="AD94"/>
      <c r="AE94" s="152"/>
    </row>
    <row r="95" spans="1:37" s="13" customFormat="1" x14ac:dyDescent="0.2">
      <c r="A95" s="1"/>
      <c r="B95" s="1"/>
      <c r="C95" s="1"/>
      <c r="D95" s="1"/>
      <c r="E95" s="1"/>
      <c r="F95" s="1"/>
      <c r="G95" s="1"/>
      <c r="H95" s="1"/>
      <c r="I95" s="119"/>
      <c r="J95" s="119"/>
      <c r="K95" s="119"/>
      <c r="L95" s="119"/>
      <c r="M95" s="119"/>
      <c r="N95" s="119"/>
      <c r="O95" s="119"/>
      <c r="P95" s="23">
        <v>28</v>
      </c>
      <c r="Q95" s="70">
        <v>-2718</v>
      </c>
      <c r="R95" s="70">
        <v>2710</v>
      </c>
      <c r="S95" s="70">
        <v>-1190</v>
      </c>
      <c r="T95" s="70">
        <v>882</v>
      </c>
      <c r="U95" s="27"/>
      <c r="V95" s="213">
        <v>28</v>
      </c>
      <c r="W95" s="215">
        <v>-2880</v>
      </c>
      <c r="X95" s="215">
        <v>2899</v>
      </c>
      <c r="Y95" s="215">
        <v>-1572</v>
      </c>
      <c r="Z95" s="215">
        <v>1432</v>
      </c>
      <c r="AA95" s="27"/>
      <c r="AD95"/>
      <c r="AE95" s="152"/>
    </row>
    <row r="96" spans="1:37" s="13" customFormat="1" ht="14.25" x14ac:dyDescent="0.2">
      <c r="A96" s="1"/>
      <c r="B96" s="1"/>
      <c r="C96" s="1"/>
      <c r="D96" s="1"/>
      <c r="E96" s="1"/>
      <c r="F96" s="88"/>
      <c r="H96" s="1"/>
      <c r="I96" s="122"/>
      <c r="J96" s="119"/>
      <c r="K96" s="119"/>
      <c r="L96" s="119"/>
      <c r="M96" s="119"/>
      <c r="N96" s="119"/>
      <c r="O96" s="119"/>
      <c r="P96" s="23">
        <v>29</v>
      </c>
      <c r="Q96" s="70">
        <v>-2633</v>
      </c>
      <c r="R96" s="70">
        <v>2647</v>
      </c>
      <c r="S96" s="70">
        <v>-1282</v>
      </c>
      <c r="T96" s="70">
        <v>867</v>
      </c>
      <c r="U96" s="27"/>
      <c r="V96" s="213">
        <v>29</v>
      </c>
      <c r="W96" s="215">
        <v>-3076</v>
      </c>
      <c r="X96" s="215">
        <v>2896</v>
      </c>
      <c r="Y96" s="215">
        <v>-1738</v>
      </c>
      <c r="Z96" s="215">
        <v>1549</v>
      </c>
      <c r="AA96" s="27"/>
      <c r="AD96"/>
      <c r="AE96" s="152"/>
      <c r="AF96" s="90"/>
      <c r="AG96" s="90"/>
      <c r="AH96" s="89"/>
      <c r="AI96" s="89"/>
      <c r="AJ96" s="89"/>
      <c r="AK96" s="89"/>
    </row>
    <row r="97" spans="1:37" s="13" customFormat="1" ht="14.25" x14ac:dyDescent="0.2">
      <c r="A97" s="1"/>
      <c r="E97" s="1"/>
      <c r="F97" s="1"/>
      <c r="H97" s="1"/>
      <c r="I97" s="119"/>
      <c r="J97" s="119"/>
      <c r="K97" s="119"/>
      <c r="L97" s="119"/>
      <c r="M97" s="119"/>
      <c r="N97" s="119"/>
      <c r="O97" s="119"/>
      <c r="P97" s="23">
        <v>30</v>
      </c>
      <c r="Q97" s="70">
        <v>-2542</v>
      </c>
      <c r="R97" s="70">
        <v>2484</v>
      </c>
      <c r="S97" s="70">
        <v>-1328</v>
      </c>
      <c r="T97" s="70">
        <v>882</v>
      </c>
      <c r="U97" s="27"/>
      <c r="V97" s="213">
        <v>30</v>
      </c>
      <c r="W97" s="215">
        <v>-3176</v>
      </c>
      <c r="X97" s="215">
        <v>3150</v>
      </c>
      <c r="Y97" s="215">
        <v>-1759</v>
      </c>
      <c r="Z97" s="215">
        <v>1641</v>
      </c>
      <c r="AA97" s="27"/>
      <c r="AD97"/>
      <c r="AE97" s="152"/>
      <c r="AF97" s="90"/>
      <c r="AG97" s="90"/>
      <c r="AH97" s="89"/>
      <c r="AI97" s="89"/>
      <c r="AJ97" s="89"/>
      <c r="AK97" s="89"/>
    </row>
    <row r="98" spans="1:37" s="13" customFormat="1" ht="14.25" x14ac:dyDescent="0.2">
      <c r="A98" s="1"/>
      <c r="E98" s="1"/>
      <c r="F98" s="1"/>
      <c r="H98" s="1"/>
      <c r="I98" s="1"/>
      <c r="J98" s="1"/>
      <c r="K98" s="1"/>
      <c r="L98" s="119"/>
      <c r="M98" s="1"/>
      <c r="N98" s="1"/>
      <c r="O98" s="1"/>
      <c r="P98" s="23">
        <v>31</v>
      </c>
      <c r="Q98" s="70">
        <v>-2315</v>
      </c>
      <c r="R98" s="70">
        <v>2290</v>
      </c>
      <c r="S98" s="70">
        <v>-1293</v>
      </c>
      <c r="T98" s="70">
        <v>878</v>
      </c>
      <c r="U98" s="27"/>
      <c r="V98" s="213">
        <v>31</v>
      </c>
      <c r="W98" s="215">
        <v>-3105</v>
      </c>
      <c r="X98" s="215">
        <v>3131</v>
      </c>
      <c r="Y98" s="215">
        <v>-1911</v>
      </c>
      <c r="Z98" s="215">
        <v>1696</v>
      </c>
      <c r="AA98" s="27"/>
      <c r="AD98"/>
      <c r="AE98" s="152"/>
      <c r="AF98" s="156"/>
      <c r="AG98" s="156"/>
      <c r="AH98" s="91"/>
      <c r="AI98" s="91"/>
      <c r="AJ98" s="89"/>
      <c r="AK98" s="89"/>
    </row>
    <row r="99" spans="1:37" s="13" customFormat="1" ht="14.25" x14ac:dyDescent="0.2">
      <c r="A99" s="1"/>
      <c r="E99" s="1"/>
      <c r="F99" s="1"/>
      <c r="H99" s="1"/>
      <c r="I99" s="1"/>
      <c r="J99" s="1"/>
      <c r="K99" s="1"/>
      <c r="L99" s="119"/>
      <c r="M99" s="1"/>
      <c r="N99" s="1"/>
      <c r="O99" s="1"/>
      <c r="P99" s="23">
        <v>32</v>
      </c>
      <c r="Q99" s="70">
        <v>-2035</v>
      </c>
      <c r="R99" s="70">
        <v>2167</v>
      </c>
      <c r="S99" s="70">
        <v>-1495</v>
      </c>
      <c r="T99" s="70">
        <v>939</v>
      </c>
      <c r="U99" s="27"/>
      <c r="V99" s="213">
        <v>32</v>
      </c>
      <c r="W99" s="215">
        <v>-3171</v>
      </c>
      <c r="X99" s="215">
        <v>3220</v>
      </c>
      <c r="Y99" s="215">
        <v>-2095</v>
      </c>
      <c r="Z99" s="215">
        <v>1775</v>
      </c>
      <c r="AA99" s="27"/>
      <c r="AD99"/>
      <c r="AE99" s="152"/>
      <c r="AF99" s="156"/>
      <c r="AG99" s="156"/>
      <c r="AH99" s="91"/>
      <c r="AI99" s="91"/>
      <c r="AJ99" s="91"/>
      <c r="AK99" s="89"/>
    </row>
    <row r="100" spans="1:37" s="13" customFormat="1" ht="14.25" x14ac:dyDescent="0.2">
      <c r="A100" s="1"/>
      <c r="E100" s="1"/>
      <c r="F100" s="1"/>
      <c r="H100" s="1"/>
      <c r="I100" s="1"/>
      <c r="J100" s="1"/>
      <c r="K100" s="1"/>
      <c r="L100" s="119"/>
      <c r="M100" s="1"/>
      <c r="N100" s="1"/>
      <c r="O100" s="1"/>
      <c r="P100" s="23">
        <v>33</v>
      </c>
      <c r="Q100" s="70">
        <v>-1963</v>
      </c>
      <c r="R100" s="70">
        <v>2127</v>
      </c>
      <c r="S100" s="70">
        <v>-1357</v>
      </c>
      <c r="T100" s="70">
        <v>879</v>
      </c>
      <c r="U100" s="27"/>
      <c r="V100" s="213">
        <v>33</v>
      </c>
      <c r="W100" s="215">
        <v>-3135</v>
      </c>
      <c r="X100" s="215">
        <v>3099</v>
      </c>
      <c r="Y100" s="215">
        <v>-2020</v>
      </c>
      <c r="Z100" s="215">
        <v>1771</v>
      </c>
      <c r="AA100" s="27"/>
      <c r="AD100"/>
      <c r="AE100" s="152"/>
      <c r="AF100" s="156"/>
      <c r="AG100" s="156"/>
      <c r="AH100" s="91"/>
      <c r="AI100" s="91"/>
      <c r="AJ100" s="89"/>
      <c r="AK100" s="89"/>
    </row>
    <row r="101" spans="1:37" s="13" customFormat="1" ht="14.25" x14ac:dyDescent="0.2">
      <c r="A101" s="1"/>
      <c r="E101" s="1"/>
      <c r="F101" s="1"/>
      <c r="H101" s="1"/>
      <c r="I101" s="1"/>
      <c r="J101" s="1"/>
      <c r="K101" s="1"/>
      <c r="L101" s="119"/>
      <c r="M101" s="1"/>
      <c r="N101" s="1"/>
      <c r="O101" s="1"/>
      <c r="P101" s="23">
        <v>34</v>
      </c>
      <c r="Q101" s="70">
        <v>-2026</v>
      </c>
      <c r="R101" s="70">
        <v>2111</v>
      </c>
      <c r="S101" s="70">
        <v>-1280</v>
      </c>
      <c r="T101" s="70">
        <v>789</v>
      </c>
      <c r="U101" s="27"/>
      <c r="V101" s="213">
        <v>34</v>
      </c>
      <c r="W101" s="215">
        <v>-3153</v>
      </c>
      <c r="X101" s="215">
        <v>3205</v>
      </c>
      <c r="Y101" s="215">
        <v>-2082</v>
      </c>
      <c r="Z101" s="215">
        <v>1821</v>
      </c>
      <c r="AA101" s="27"/>
      <c r="AD101"/>
      <c r="AE101" s="152"/>
      <c r="AF101" s="156"/>
      <c r="AG101" s="156"/>
      <c r="AH101" s="91"/>
      <c r="AI101" s="91"/>
      <c r="AJ101" s="91"/>
      <c r="AK101" s="89"/>
    </row>
    <row r="102" spans="1:37" s="13" customFormat="1" ht="14.25" x14ac:dyDescent="0.2">
      <c r="A102" s="1"/>
      <c r="E102" s="1"/>
      <c r="F102" s="1"/>
      <c r="H102" s="1"/>
      <c r="I102" s="1"/>
      <c r="J102" s="1"/>
      <c r="K102" s="1"/>
      <c r="L102" s="119"/>
      <c r="M102" s="1"/>
      <c r="N102" s="1"/>
      <c r="O102" s="1"/>
      <c r="P102" s="23">
        <v>35</v>
      </c>
      <c r="Q102" s="70">
        <v>-1983</v>
      </c>
      <c r="R102" s="70">
        <v>2182</v>
      </c>
      <c r="S102" s="70">
        <v>-1186</v>
      </c>
      <c r="T102" s="70">
        <v>723</v>
      </c>
      <c r="U102" s="27"/>
      <c r="V102" s="213">
        <v>35</v>
      </c>
      <c r="W102" s="215">
        <v>-3086</v>
      </c>
      <c r="X102" s="215">
        <v>3178</v>
      </c>
      <c r="Y102" s="215">
        <v>-2179</v>
      </c>
      <c r="Z102" s="215">
        <v>1833</v>
      </c>
      <c r="AA102" s="27"/>
      <c r="AD102"/>
      <c r="AE102" s="152"/>
      <c r="AF102" s="156"/>
      <c r="AG102" s="156"/>
      <c r="AH102" s="91"/>
      <c r="AI102" s="91"/>
      <c r="AJ102" s="91"/>
      <c r="AK102" s="89"/>
    </row>
    <row r="103" spans="1:37" ht="14.25" x14ac:dyDescent="0.2">
      <c r="E103" s="1"/>
      <c r="F103" s="1"/>
      <c r="H103" s="1"/>
      <c r="I103" s="1"/>
      <c r="J103" s="1"/>
      <c r="K103" s="1"/>
      <c r="L103" s="119"/>
      <c r="M103" s="1"/>
      <c r="N103" s="1"/>
      <c r="O103" s="1"/>
      <c r="P103" s="23">
        <v>36</v>
      </c>
      <c r="Q103" s="70">
        <v>-2018</v>
      </c>
      <c r="R103" s="70">
        <v>2258</v>
      </c>
      <c r="S103" s="70">
        <v>-1158</v>
      </c>
      <c r="T103" s="70">
        <v>646</v>
      </c>
      <c r="U103" s="29"/>
      <c r="V103" s="213">
        <v>36</v>
      </c>
      <c r="W103" s="215">
        <v>-3210</v>
      </c>
      <c r="X103" s="215">
        <v>3168</v>
      </c>
      <c r="Y103" s="215">
        <v>-2108</v>
      </c>
      <c r="Z103" s="215">
        <v>1909</v>
      </c>
      <c r="AB103" s="3"/>
      <c r="AD103"/>
      <c r="AE103" s="152"/>
      <c r="AF103" s="156"/>
      <c r="AG103" s="156"/>
      <c r="AH103" s="91"/>
      <c r="AI103" s="91"/>
      <c r="AJ103" s="89"/>
      <c r="AK103" s="89"/>
    </row>
    <row r="104" spans="1:37" ht="14.25" x14ac:dyDescent="0.2">
      <c r="E104" s="1"/>
      <c r="F104" s="1"/>
      <c r="H104" s="1"/>
      <c r="I104" s="1"/>
      <c r="J104" s="1"/>
      <c r="K104" s="1"/>
      <c r="L104" s="119"/>
      <c r="M104" s="1"/>
      <c r="N104" s="1"/>
      <c r="O104" s="1"/>
      <c r="P104" s="23">
        <v>37</v>
      </c>
      <c r="Q104" s="70">
        <v>-2072</v>
      </c>
      <c r="R104" s="70">
        <v>2246</v>
      </c>
      <c r="S104" s="70">
        <v>-1051</v>
      </c>
      <c r="T104" s="70">
        <v>622</v>
      </c>
      <c r="U104" s="29"/>
      <c r="V104" s="213">
        <v>37</v>
      </c>
      <c r="W104" s="215">
        <v>-3085</v>
      </c>
      <c r="X104" s="215">
        <v>3127</v>
      </c>
      <c r="Y104" s="215">
        <v>-2143</v>
      </c>
      <c r="Z104" s="215">
        <v>1884</v>
      </c>
      <c r="AB104" s="3"/>
      <c r="AD104"/>
      <c r="AE104" s="152"/>
      <c r="AF104" s="156"/>
      <c r="AG104" s="156"/>
      <c r="AH104" s="91"/>
      <c r="AI104" s="91"/>
      <c r="AJ104" s="89"/>
      <c r="AK104" s="89"/>
    </row>
    <row r="105" spans="1:37" ht="14.25" x14ac:dyDescent="0.2">
      <c r="E105" s="1"/>
      <c r="F105" s="1"/>
      <c r="H105" s="1"/>
      <c r="I105" s="1"/>
      <c r="J105" s="1"/>
      <c r="K105" s="1"/>
      <c r="L105" s="119"/>
      <c r="M105" s="1"/>
      <c r="N105" s="1"/>
      <c r="O105" s="1"/>
      <c r="P105" s="23">
        <v>38</v>
      </c>
      <c r="Q105" s="70">
        <v>-2192</v>
      </c>
      <c r="R105" s="70">
        <v>2339</v>
      </c>
      <c r="S105" s="70">
        <v>-966</v>
      </c>
      <c r="T105" s="70">
        <v>591</v>
      </c>
      <c r="U105" s="29"/>
      <c r="V105" s="213">
        <v>38</v>
      </c>
      <c r="W105" s="215">
        <v>-3245</v>
      </c>
      <c r="X105" s="215">
        <v>3239</v>
      </c>
      <c r="Y105" s="215">
        <v>-2237</v>
      </c>
      <c r="Z105" s="215">
        <v>1892</v>
      </c>
      <c r="AB105" s="3"/>
      <c r="AD105"/>
      <c r="AE105" s="152"/>
      <c r="AF105" s="156"/>
      <c r="AG105" s="156"/>
      <c r="AH105" s="91"/>
      <c r="AI105" s="91"/>
      <c r="AJ105" s="89"/>
      <c r="AK105" s="89"/>
    </row>
    <row r="106" spans="1:37" ht="14.25" x14ac:dyDescent="0.2">
      <c r="E106" s="1"/>
      <c r="F106" s="1"/>
      <c r="I106" s="1"/>
      <c r="J106" s="1"/>
      <c r="K106" s="1"/>
      <c r="L106" s="119"/>
      <c r="M106" s="1"/>
      <c r="N106" s="1"/>
      <c r="O106" s="1"/>
      <c r="P106" s="23">
        <v>39</v>
      </c>
      <c r="Q106" s="70">
        <v>-2118</v>
      </c>
      <c r="R106" s="70">
        <v>2238</v>
      </c>
      <c r="S106" s="70">
        <v>-854</v>
      </c>
      <c r="T106" s="70">
        <v>529</v>
      </c>
      <c r="U106" s="29"/>
      <c r="V106" s="213">
        <v>39</v>
      </c>
      <c r="W106" s="215">
        <v>-3211</v>
      </c>
      <c r="X106" s="215">
        <v>3216</v>
      </c>
      <c r="Y106" s="215">
        <v>-2153</v>
      </c>
      <c r="Z106" s="215">
        <v>1857</v>
      </c>
      <c r="AB106" s="3"/>
      <c r="AD106"/>
      <c r="AE106" s="152"/>
      <c r="AF106" s="156"/>
      <c r="AG106" s="156"/>
      <c r="AH106" s="91"/>
      <c r="AI106" s="91"/>
      <c r="AJ106" s="89"/>
      <c r="AK106" s="89"/>
    </row>
    <row r="107" spans="1:37" ht="14.25" x14ac:dyDescent="0.2">
      <c r="F107" s="1"/>
      <c r="G107" s="1"/>
      <c r="H107" s="1"/>
      <c r="I107" s="1"/>
      <c r="J107" s="1"/>
      <c r="K107" s="1"/>
      <c r="L107" s="119"/>
      <c r="M107" s="1"/>
      <c r="N107" s="1"/>
      <c r="O107" s="1"/>
      <c r="P107" s="23">
        <v>40</v>
      </c>
      <c r="Q107" s="70">
        <v>-2183</v>
      </c>
      <c r="R107" s="70">
        <v>2308</v>
      </c>
      <c r="S107" s="70">
        <v>-769</v>
      </c>
      <c r="T107" s="70">
        <v>443</v>
      </c>
      <c r="U107" s="29"/>
      <c r="V107" s="213">
        <v>40</v>
      </c>
      <c r="W107" s="215">
        <v>-3269</v>
      </c>
      <c r="X107" s="215">
        <v>3353</v>
      </c>
      <c r="Y107" s="215">
        <v>-2182</v>
      </c>
      <c r="Z107" s="215">
        <v>1917</v>
      </c>
      <c r="AB107" s="3"/>
      <c r="AD107"/>
      <c r="AE107" s="152"/>
      <c r="AF107" s="156"/>
      <c r="AG107" s="156"/>
      <c r="AH107" s="91"/>
      <c r="AI107" s="91"/>
      <c r="AJ107" s="89"/>
      <c r="AK107" s="89"/>
    </row>
    <row r="108" spans="1:37" ht="14.25" x14ac:dyDescent="0.2">
      <c r="F108" s="1"/>
      <c r="G108" s="1"/>
      <c r="H108" s="1"/>
      <c r="I108" s="1"/>
      <c r="J108" s="1"/>
      <c r="K108" s="1"/>
      <c r="L108" s="119"/>
      <c r="M108" s="1"/>
      <c r="N108" s="1"/>
      <c r="O108" s="1"/>
      <c r="P108" s="23">
        <v>41</v>
      </c>
      <c r="Q108" s="70">
        <v>-2138</v>
      </c>
      <c r="R108" s="70">
        <v>2265</v>
      </c>
      <c r="S108" s="70">
        <v>-757</v>
      </c>
      <c r="T108" s="70">
        <v>416</v>
      </c>
      <c r="U108" s="29"/>
      <c r="V108" s="213">
        <v>41</v>
      </c>
      <c r="W108" s="215">
        <v>-3223</v>
      </c>
      <c r="X108" s="215">
        <v>3369</v>
      </c>
      <c r="Y108" s="215">
        <v>-2144</v>
      </c>
      <c r="Z108" s="215">
        <v>1831</v>
      </c>
      <c r="AB108" s="3"/>
      <c r="AD108"/>
      <c r="AE108" s="152"/>
      <c r="AF108" s="156"/>
      <c r="AG108" s="156"/>
      <c r="AH108" s="91"/>
      <c r="AI108" s="91"/>
      <c r="AJ108" s="89"/>
      <c r="AK108" s="89"/>
    </row>
    <row r="109" spans="1:37" ht="14.25" x14ac:dyDescent="0.2">
      <c r="C109" s="1"/>
      <c r="D109" s="1"/>
      <c r="E109" s="1"/>
      <c r="F109" s="1"/>
      <c r="G109" s="1"/>
      <c r="H109" s="1"/>
      <c r="I109" s="1"/>
      <c r="J109" s="1"/>
      <c r="K109" s="1"/>
      <c r="L109" s="119"/>
      <c r="M109" s="1"/>
      <c r="N109" s="1"/>
      <c r="O109" s="1"/>
      <c r="P109" s="23">
        <v>42</v>
      </c>
      <c r="Q109" s="70">
        <v>-2178</v>
      </c>
      <c r="R109" s="70">
        <v>2278</v>
      </c>
      <c r="S109" s="70">
        <v>-762</v>
      </c>
      <c r="T109" s="70">
        <v>402</v>
      </c>
      <c r="U109" s="29"/>
      <c r="V109" s="213">
        <v>42</v>
      </c>
      <c r="W109" s="215">
        <v>-3249</v>
      </c>
      <c r="X109" s="215">
        <v>3223</v>
      </c>
      <c r="Y109" s="215">
        <v>-2105</v>
      </c>
      <c r="Z109" s="215">
        <v>1784</v>
      </c>
      <c r="AB109" s="3"/>
      <c r="AD109"/>
      <c r="AE109" s="152"/>
      <c r="AF109" s="156"/>
      <c r="AG109" s="156"/>
      <c r="AH109" s="91"/>
      <c r="AI109" s="91"/>
      <c r="AJ109" s="89"/>
      <c r="AK109" s="89"/>
    </row>
    <row r="110" spans="1:37" ht="14.25" x14ac:dyDescent="0.2">
      <c r="C110" s="1"/>
      <c r="D110" s="1"/>
      <c r="E110" s="1"/>
      <c r="F110" s="1"/>
      <c r="G110" s="1"/>
      <c r="H110" s="1"/>
      <c r="I110" s="1"/>
      <c r="J110" s="1"/>
      <c r="K110" s="1"/>
      <c r="L110" s="119"/>
      <c r="M110" s="1"/>
      <c r="N110" s="1"/>
      <c r="O110" s="1"/>
      <c r="P110" s="23">
        <v>43</v>
      </c>
      <c r="Q110" s="70">
        <v>-2129</v>
      </c>
      <c r="R110" s="70">
        <v>2295</v>
      </c>
      <c r="S110" s="70">
        <v>-604</v>
      </c>
      <c r="T110" s="70">
        <v>376</v>
      </c>
      <c r="U110" s="29"/>
      <c r="V110" s="213">
        <v>43</v>
      </c>
      <c r="W110" s="215">
        <v>-3108</v>
      </c>
      <c r="X110" s="215">
        <v>3160</v>
      </c>
      <c r="Y110" s="215">
        <v>-2007</v>
      </c>
      <c r="Z110" s="215">
        <v>1680</v>
      </c>
      <c r="AB110" s="3"/>
      <c r="AD110"/>
      <c r="AE110" s="152"/>
      <c r="AF110" s="156"/>
      <c r="AG110" s="156"/>
      <c r="AH110" s="91"/>
      <c r="AI110" s="91"/>
      <c r="AJ110" s="89"/>
      <c r="AK110" s="89"/>
    </row>
    <row r="111" spans="1:37" ht="14.25" x14ac:dyDescent="0.2">
      <c r="C111" s="1"/>
      <c r="D111" s="1"/>
      <c r="E111" s="1"/>
      <c r="F111" s="1"/>
      <c r="G111" s="1"/>
      <c r="H111" s="1"/>
      <c r="I111" s="1"/>
      <c r="J111" s="1"/>
      <c r="K111" s="1"/>
      <c r="L111" s="119"/>
      <c r="M111" s="1"/>
      <c r="N111" s="1"/>
      <c r="O111" s="1"/>
      <c r="P111" s="23">
        <v>44</v>
      </c>
      <c r="Q111" s="70">
        <v>-2069</v>
      </c>
      <c r="R111" s="70">
        <v>2251</v>
      </c>
      <c r="S111" s="70">
        <v>-585</v>
      </c>
      <c r="T111" s="70">
        <v>348</v>
      </c>
      <c r="U111" s="29"/>
      <c r="V111" s="213">
        <v>44</v>
      </c>
      <c r="W111" s="215">
        <v>-3050</v>
      </c>
      <c r="X111" s="215">
        <v>3004</v>
      </c>
      <c r="Y111" s="215">
        <v>-1973</v>
      </c>
      <c r="Z111" s="215">
        <v>1690</v>
      </c>
      <c r="AB111" s="3"/>
      <c r="AD111"/>
      <c r="AE111" s="152"/>
      <c r="AF111" s="156"/>
      <c r="AG111" s="156"/>
      <c r="AH111" s="91"/>
      <c r="AI111" s="91"/>
      <c r="AJ111" s="89"/>
      <c r="AK111" s="89"/>
    </row>
    <row r="112" spans="1:37" ht="14.25" x14ac:dyDescent="0.2">
      <c r="C112" s="1"/>
      <c r="D112" s="1"/>
      <c r="E112" s="1"/>
      <c r="F112" s="1"/>
      <c r="G112" s="1"/>
      <c r="H112" s="1"/>
      <c r="I112" s="1"/>
      <c r="J112" s="1"/>
      <c r="K112" s="1"/>
      <c r="L112" s="119"/>
      <c r="M112" s="1"/>
      <c r="N112" s="1"/>
      <c r="O112" s="1"/>
      <c r="P112" s="23">
        <v>45</v>
      </c>
      <c r="Q112" s="70">
        <v>-2166</v>
      </c>
      <c r="R112" s="70">
        <v>2194</v>
      </c>
      <c r="S112" s="70">
        <v>-465</v>
      </c>
      <c r="T112" s="70">
        <v>301</v>
      </c>
      <c r="U112" s="29"/>
      <c r="V112" s="213">
        <v>45</v>
      </c>
      <c r="W112" s="215">
        <v>-3045</v>
      </c>
      <c r="X112" s="215">
        <v>3114</v>
      </c>
      <c r="Y112" s="215">
        <v>-1908</v>
      </c>
      <c r="Z112" s="215">
        <v>1590</v>
      </c>
      <c r="AB112" s="3"/>
      <c r="AD112"/>
      <c r="AE112" s="152"/>
      <c r="AF112" s="156"/>
      <c r="AG112" s="156"/>
      <c r="AH112" s="91"/>
      <c r="AI112" s="91"/>
      <c r="AJ112" s="89"/>
      <c r="AK112" s="89"/>
    </row>
    <row r="113" spans="3:37" ht="14.25" x14ac:dyDescent="0.2">
      <c r="C113" s="1"/>
      <c r="D113" s="1"/>
      <c r="E113" s="1"/>
      <c r="F113" s="1"/>
      <c r="G113" s="1"/>
      <c r="H113" s="1"/>
      <c r="I113" s="1"/>
      <c r="J113" s="1"/>
      <c r="K113" s="1"/>
      <c r="L113" s="119"/>
      <c r="M113" s="1"/>
      <c r="N113" s="1"/>
      <c r="O113" s="1"/>
      <c r="P113" s="23">
        <v>46</v>
      </c>
      <c r="Q113" s="70">
        <v>-2113</v>
      </c>
      <c r="R113" s="70">
        <v>2198</v>
      </c>
      <c r="S113" s="70">
        <v>-470</v>
      </c>
      <c r="T113" s="70">
        <v>293</v>
      </c>
      <c r="U113" s="29"/>
      <c r="V113" s="213">
        <v>46</v>
      </c>
      <c r="W113" s="215">
        <v>-2896</v>
      </c>
      <c r="X113" s="215">
        <v>3284</v>
      </c>
      <c r="Y113" s="215">
        <v>-1854</v>
      </c>
      <c r="Z113" s="215">
        <v>1475</v>
      </c>
      <c r="AB113" s="3"/>
      <c r="AD113"/>
      <c r="AE113" s="152"/>
      <c r="AF113" s="156"/>
      <c r="AG113" s="156"/>
      <c r="AH113" s="91"/>
      <c r="AI113" s="91"/>
      <c r="AJ113" s="89"/>
      <c r="AK113" s="89"/>
    </row>
    <row r="114" spans="3:37" ht="14.25" x14ac:dyDescent="0.2">
      <c r="C114" s="1"/>
      <c r="D114" s="1"/>
      <c r="E114" s="1"/>
      <c r="F114" s="1"/>
      <c r="G114" s="1"/>
      <c r="H114" s="1"/>
      <c r="I114" s="1"/>
      <c r="J114" s="1"/>
      <c r="K114" s="1"/>
      <c r="L114" s="119"/>
      <c r="M114" s="1"/>
      <c r="N114" s="1"/>
      <c r="O114" s="1"/>
      <c r="P114" s="23">
        <v>47</v>
      </c>
      <c r="Q114" s="70">
        <v>-2121</v>
      </c>
      <c r="R114" s="70">
        <v>2264</v>
      </c>
      <c r="S114" s="70">
        <v>-419</v>
      </c>
      <c r="T114" s="70">
        <v>285</v>
      </c>
      <c r="U114" s="29"/>
      <c r="V114" s="213">
        <v>47</v>
      </c>
      <c r="W114" s="215">
        <v>-2990</v>
      </c>
      <c r="X114" s="215">
        <v>3154</v>
      </c>
      <c r="Y114" s="215">
        <v>-1754</v>
      </c>
      <c r="Z114" s="215">
        <v>1501</v>
      </c>
      <c r="AB114" s="3"/>
      <c r="AD114"/>
      <c r="AE114" s="152"/>
      <c r="AF114" s="156"/>
      <c r="AG114" s="156"/>
      <c r="AH114" s="91"/>
      <c r="AI114" s="91"/>
      <c r="AJ114" s="89"/>
      <c r="AK114" s="89"/>
    </row>
    <row r="115" spans="3:37" ht="14.25" x14ac:dyDescent="0.2">
      <c r="C115" s="1"/>
      <c r="D115" s="1"/>
      <c r="E115" s="1"/>
      <c r="F115" s="1"/>
      <c r="G115" s="1"/>
      <c r="H115" s="1"/>
      <c r="I115" s="1"/>
      <c r="J115" s="1"/>
      <c r="K115" s="1"/>
      <c r="L115" s="119"/>
      <c r="M115" s="1"/>
      <c r="N115" s="1"/>
      <c r="O115" s="1"/>
      <c r="P115" s="23">
        <v>48</v>
      </c>
      <c r="Q115" s="70">
        <v>-2051</v>
      </c>
      <c r="R115" s="70">
        <v>2263</v>
      </c>
      <c r="S115" s="70">
        <v>-413</v>
      </c>
      <c r="T115" s="70">
        <v>272</v>
      </c>
      <c r="U115" s="29"/>
      <c r="V115" s="213">
        <v>48</v>
      </c>
      <c r="W115" s="215">
        <v>-3183</v>
      </c>
      <c r="X115" s="215">
        <v>3169</v>
      </c>
      <c r="Y115" s="215">
        <v>-1691</v>
      </c>
      <c r="Z115" s="215">
        <v>1458</v>
      </c>
      <c r="AB115" s="3"/>
      <c r="AD115"/>
      <c r="AE115" s="152"/>
      <c r="AF115" s="156"/>
      <c r="AG115" s="156"/>
      <c r="AH115" s="91"/>
      <c r="AI115" s="91"/>
      <c r="AJ115" s="89"/>
      <c r="AK115" s="89"/>
    </row>
    <row r="116" spans="3:37" ht="14.25" x14ac:dyDescent="0.2">
      <c r="C116" s="1"/>
      <c r="D116" s="1"/>
      <c r="E116" s="1"/>
      <c r="F116" s="1"/>
      <c r="G116" s="1"/>
      <c r="H116" s="1"/>
      <c r="I116" s="1"/>
      <c r="J116" s="1"/>
      <c r="K116" s="1"/>
      <c r="L116" s="119"/>
      <c r="M116" s="1"/>
      <c r="N116" s="1"/>
      <c r="O116" s="1"/>
      <c r="P116" s="23">
        <v>49</v>
      </c>
      <c r="Q116" s="70">
        <v>-2125</v>
      </c>
      <c r="R116" s="70">
        <v>2219</v>
      </c>
      <c r="S116" s="70">
        <v>-354</v>
      </c>
      <c r="T116" s="70">
        <v>253</v>
      </c>
      <c r="U116" s="29"/>
      <c r="V116" s="213">
        <v>49</v>
      </c>
      <c r="W116" s="215">
        <v>-3197</v>
      </c>
      <c r="X116" s="215">
        <v>3218</v>
      </c>
      <c r="Y116" s="215">
        <v>-1672</v>
      </c>
      <c r="Z116" s="215">
        <v>1379</v>
      </c>
      <c r="AB116" s="3"/>
      <c r="AD116"/>
      <c r="AE116" s="152"/>
      <c r="AF116" s="156"/>
      <c r="AG116" s="156"/>
      <c r="AH116" s="91"/>
      <c r="AI116" s="91"/>
      <c r="AJ116" s="89"/>
      <c r="AK116" s="89"/>
    </row>
    <row r="117" spans="3:37" ht="14.25" x14ac:dyDescent="0.2">
      <c r="C117" s="1"/>
      <c r="D117" s="1"/>
      <c r="E117" s="1"/>
      <c r="F117" s="1"/>
      <c r="G117" s="1"/>
      <c r="H117" s="1"/>
      <c r="I117" s="1"/>
      <c r="J117" s="1"/>
      <c r="K117" s="1"/>
      <c r="L117" s="119"/>
      <c r="M117" s="1"/>
      <c r="N117" s="1"/>
      <c r="O117" s="1"/>
      <c r="P117" s="23">
        <v>50</v>
      </c>
      <c r="Q117" s="70">
        <v>-2033</v>
      </c>
      <c r="R117" s="70">
        <v>2190</v>
      </c>
      <c r="S117" s="70">
        <v>-323</v>
      </c>
      <c r="T117" s="70">
        <v>187</v>
      </c>
      <c r="U117" s="29"/>
      <c r="V117" s="213">
        <v>50</v>
      </c>
      <c r="W117" s="215">
        <v>-3358</v>
      </c>
      <c r="X117" s="215">
        <v>3393</v>
      </c>
      <c r="Y117" s="215">
        <v>-1655</v>
      </c>
      <c r="Z117" s="215">
        <v>1451</v>
      </c>
      <c r="AB117" s="3"/>
      <c r="AD117"/>
      <c r="AE117" s="152"/>
      <c r="AF117" s="156"/>
      <c r="AG117" s="156"/>
      <c r="AH117" s="91"/>
      <c r="AI117" s="91"/>
      <c r="AJ117" s="89"/>
      <c r="AK117" s="89"/>
    </row>
    <row r="118" spans="3:37" ht="14.25" x14ac:dyDescent="0.2">
      <c r="C118" s="1"/>
      <c r="D118" s="1"/>
      <c r="E118" s="1"/>
      <c r="F118" s="1"/>
      <c r="G118" s="1"/>
      <c r="H118" s="1"/>
      <c r="I118" s="1"/>
      <c r="J118" s="1"/>
      <c r="K118" s="1"/>
      <c r="L118" s="119"/>
      <c r="M118" s="1"/>
      <c r="N118" s="1"/>
      <c r="O118" s="1"/>
      <c r="P118" s="23">
        <v>51</v>
      </c>
      <c r="Q118" s="70">
        <v>-2184</v>
      </c>
      <c r="R118" s="70">
        <v>2169</v>
      </c>
      <c r="S118" s="70">
        <v>-304</v>
      </c>
      <c r="T118" s="70">
        <v>216</v>
      </c>
      <c r="U118" s="29"/>
      <c r="V118" s="213">
        <v>51</v>
      </c>
      <c r="W118" s="215">
        <v>-3534</v>
      </c>
      <c r="X118" s="215">
        <v>3704</v>
      </c>
      <c r="Y118" s="215">
        <v>-1579</v>
      </c>
      <c r="Z118" s="215">
        <v>1352</v>
      </c>
      <c r="AB118" s="3"/>
      <c r="AD118"/>
      <c r="AE118" s="152"/>
      <c r="AF118" s="156"/>
      <c r="AG118" s="156"/>
      <c r="AH118" s="91"/>
      <c r="AI118" s="91"/>
      <c r="AJ118" s="89"/>
      <c r="AK118" s="89"/>
    </row>
    <row r="119" spans="3:37" ht="14.25" x14ac:dyDescent="0.2">
      <c r="C119" s="1"/>
      <c r="D119" s="1"/>
      <c r="E119" s="1"/>
      <c r="F119" s="1"/>
      <c r="G119" s="1"/>
      <c r="H119" s="1"/>
      <c r="I119" s="1"/>
      <c r="J119" s="1"/>
      <c r="K119" s="1"/>
      <c r="L119" s="119"/>
      <c r="M119" s="1"/>
      <c r="N119" s="1"/>
      <c r="O119" s="1"/>
      <c r="P119" s="23">
        <v>52</v>
      </c>
      <c r="Q119" s="70">
        <v>-2086</v>
      </c>
      <c r="R119" s="70">
        <v>2215</v>
      </c>
      <c r="S119" s="70">
        <v>-257</v>
      </c>
      <c r="T119" s="70">
        <v>152</v>
      </c>
      <c r="U119" s="29"/>
      <c r="V119" s="213">
        <v>52</v>
      </c>
      <c r="W119" s="215">
        <v>-3696</v>
      </c>
      <c r="X119" s="215">
        <v>3863</v>
      </c>
      <c r="Y119" s="215">
        <v>-1519</v>
      </c>
      <c r="Z119" s="215">
        <v>1238</v>
      </c>
      <c r="AB119" s="3"/>
      <c r="AD119"/>
      <c r="AE119" s="152"/>
      <c r="AF119" s="156"/>
      <c r="AG119" s="156"/>
      <c r="AH119" s="91"/>
      <c r="AI119" s="91"/>
      <c r="AJ119" s="89"/>
      <c r="AK119" s="89"/>
    </row>
    <row r="120" spans="3:37" ht="14.25" x14ac:dyDescent="0.2">
      <c r="C120" s="1"/>
      <c r="D120" s="1"/>
      <c r="E120" s="1"/>
      <c r="F120" s="1"/>
      <c r="G120" s="1"/>
      <c r="H120" s="1"/>
      <c r="I120" s="1"/>
      <c r="J120" s="1"/>
      <c r="K120" s="1"/>
      <c r="L120" s="119"/>
      <c r="M120" s="1"/>
      <c r="N120" s="1"/>
      <c r="O120" s="1"/>
      <c r="P120" s="23">
        <v>53</v>
      </c>
      <c r="Q120" s="70">
        <v>-1817</v>
      </c>
      <c r="R120" s="70">
        <v>1960</v>
      </c>
      <c r="S120" s="70">
        <v>-194</v>
      </c>
      <c r="T120" s="70">
        <v>101</v>
      </c>
      <c r="U120" s="29"/>
      <c r="V120" s="213">
        <v>53</v>
      </c>
      <c r="W120" s="215">
        <v>-3756</v>
      </c>
      <c r="X120" s="215">
        <v>3906</v>
      </c>
      <c r="Y120" s="215">
        <v>-1556</v>
      </c>
      <c r="Z120" s="215">
        <v>1299</v>
      </c>
      <c r="AB120" s="3"/>
      <c r="AD120"/>
      <c r="AE120" s="152"/>
      <c r="AF120" s="156"/>
      <c r="AG120" s="156"/>
      <c r="AH120" s="91"/>
      <c r="AI120" s="91"/>
      <c r="AJ120" s="89"/>
      <c r="AK120" s="89"/>
    </row>
    <row r="121" spans="3:37" ht="14.25" x14ac:dyDescent="0.2">
      <c r="C121" s="1"/>
      <c r="D121" s="1"/>
      <c r="E121" s="1"/>
      <c r="F121" s="1"/>
      <c r="G121" s="1"/>
      <c r="H121" s="1"/>
      <c r="I121" s="1"/>
      <c r="J121" s="1"/>
      <c r="K121" s="1"/>
      <c r="L121" s="119"/>
      <c r="M121" s="1"/>
      <c r="N121" s="1"/>
      <c r="O121" s="1"/>
      <c r="P121" s="23">
        <v>54</v>
      </c>
      <c r="Q121" s="70">
        <v>-1788</v>
      </c>
      <c r="R121" s="70">
        <v>1821</v>
      </c>
      <c r="S121" s="70">
        <v>-135</v>
      </c>
      <c r="T121" s="70">
        <v>86</v>
      </c>
      <c r="U121" s="29"/>
      <c r="V121" s="213">
        <v>54</v>
      </c>
      <c r="W121" s="215">
        <v>-4034</v>
      </c>
      <c r="X121" s="215">
        <v>4192</v>
      </c>
      <c r="Y121" s="215">
        <v>-1515</v>
      </c>
      <c r="Z121" s="215">
        <v>1215</v>
      </c>
      <c r="AB121" s="3"/>
      <c r="AD121"/>
      <c r="AE121" s="152"/>
      <c r="AF121" s="156"/>
      <c r="AG121" s="156"/>
      <c r="AH121" s="91"/>
      <c r="AI121" s="91"/>
      <c r="AJ121" s="91"/>
      <c r="AK121" s="89"/>
    </row>
    <row r="122" spans="3:37" ht="14.25" x14ac:dyDescent="0.2">
      <c r="C122" s="1"/>
      <c r="D122" s="1"/>
      <c r="E122" s="1"/>
      <c r="F122" s="1"/>
      <c r="G122" s="1"/>
      <c r="H122" s="1"/>
      <c r="I122" s="1"/>
      <c r="J122" s="1"/>
      <c r="K122" s="1"/>
      <c r="L122" s="119"/>
      <c r="M122" s="1"/>
      <c r="N122" s="1"/>
      <c r="O122" s="1"/>
      <c r="P122" s="23">
        <v>55</v>
      </c>
      <c r="Q122" s="70">
        <v>-1694</v>
      </c>
      <c r="R122" s="70">
        <v>1710</v>
      </c>
      <c r="S122" s="70">
        <v>-102</v>
      </c>
      <c r="T122" s="70">
        <v>75</v>
      </c>
      <c r="U122" s="29"/>
      <c r="V122" s="213">
        <v>55</v>
      </c>
      <c r="W122" s="215">
        <v>-4108</v>
      </c>
      <c r="X122" s="215">
        <v>4218</v>
      </c>
      <c r="Y122" s="215">
        <v>-1521</v>
      </c>
      <c r="Z122" s="215">
        <v>1216</v>
      </c>
      <c r="AB122" s="3"/>
      <c r="AD122"/>
      <c r="AE122" s="152"/>
      <c r="AF122" s="156"/>
      <c r="AG122" s="156"/>
      <c r="AH122" s="91"/>
      <c r="AI122" s="91"/>
      <c r="AJ122" s="91"/>
      <c r="AK122" s="91"/>
    </row>
    <row r="123" spans="3:37" ht="14.25" x14ac:dyDescent="0.2">
      <c r="C123" s="1"/>
      <c r="D123" s="1"/>
      <c r="E123" s="1"/>
      <c r="F123" s="1"/>
      <c r="G123" s="1"/>
      <c r="H123" s="1"/>
      <c r="I123" s="1"/>
      <c r="J123" s="1"/>
      <c r="K123" s="1"/>
      <c r="L123" s="119"/>
      <c r="M123" s="1"/>
      <c r="N123" s="1"/>
      <c r="O123" s="1"/>
      <c r="P123" s="23">
        <v>56</v>
      </c>
      <c r="Q123" s="70">
        <v>-1728</v>
      </c>
      <c r="R123" s="70">
        <v>1729</v>
      </c>
      <c r="S123" s="70">
        <v>-109</v>
      </c>
      <c r="T123" s="70">
        <v>84</v>
      </c>
      <c r="U123" s="29"/>
      <c r="V123" s="213">
        <v>56</v>
      </c>
      <c r="W123" s="215">
        <v>-4144</v>
      </c>
      <c r="X123" s="215">
        <v>4305</v>
      </c>
      <c r="Y123" s="215">
        <v>-1495</v>
      </c>
      <c r="Z123" s="215">
        <v>1164</v>
      </c>
      <c r="AB123" s="3"/>
      <c r="AD123"/>
      <c r="AE123" s="152"/>
      <c r="AF123" s="156"/>
      <c r="AG123" s="156"/>
      <c r="AH123" s="91"/>
      <c r="AI123" s="91"/>
      <c r="AJ123" s="91"/>
      <c r="AK123" s="91"/>
    </row>
    <row r="124" spans="3:37" ht="14.25" x14ac:dyDescent="0.2">
      <c r="C124" s="1"/>
      <c r="D124" s="1"/>
      <c r="E124" s="1"/>
      <c r="F124" s="1"/>
      <c r="G124" s="1"/>
      <c r="H124" s="1"/>
      <c r="I124" s="1"/>
      <c r="J124" s="1"/>
      <c r="K124" s="1"/>
      <c r="L124" s="119"/>
      <c r="M124" s="1"/>
      <c r="N124" s="1"/>
      <c r="O124" s="1"/>
      <c r="P124" s="23">
        <v>57</v>
      </c>
      <c r="Q124" s="70">
        <v>-1760</v>
      </c>
      <c r="R124" s="70">
        <v>1809</v>
      </c>
      <c r="S124" s="70">
        <v>-130</v>
      </c>
      <c r="T124" s="70">
        <v>70</v>
      </c>
      <c r="U124" s="29"/>
      <c r="V124" s="213">
        <v>57</v>
      </c>
      <c r="W124" s="215">
        <v>-4237</v>
      </c>
      <c r="X124" s="215">
        <v>4294</v>
      </c>
      <c r="Y124" s="215">
        <v>-1491</v>
      </c>
      <c r="Z124" s="215">
        <v>1087</v>
      </c>
      <c r="AB124" s="3"/>
      <c r="AD124"/>
      <c r="AE124" s="152"/>
      <c r="AF124" s="156"/>
      <c r="AG124" s="156"/>
      <c r="AH124" s="91"/>
      <c r="AI124" s="91"/>
      <c r="AJ124" s="91"/>
      <c r="AK124" s="91"/>
    </row>
    <row r="125" spans="3:37" ht="14.25" x14ac:dyDescent="0.2">
      <c r="C125" s="1"/>
      <c r="D125" s="1"/>
      <c r="E125" s="1"/>
      <c r="F125" s="1"/>
      <c r="G125" s="1"/>
      <c r="H125" s="1"/>
      <c r="I125" s="1"/>
      <c r="J125" s="1"/>
      <c r="K125" s="1"/>
      <c r="L125" s="119"/>
      <c r="M125" s="1"/>
      <c r="N125" s="1"/>
      <c r="O125" s="1"/>
      <c r="P125" s="23">
        <v>58</v>
      </c>
      <c r="Q125" s="70">
        <v>-1917</v>
      </c>
      <c r="R125" s="70">
        <v>2024</v>
      </c>
      <c r="S125" s="70">
        <v>-161</v>
      </c>
      <c r="T125" s="70">
        <v>106</v>
      </c>
      <c r="U125" s="29"/>
      <c r="V125" s="213">
        <v>58</v>
      </c>
      <c r="W125" s="215">
        <v>-4275</v>
      </c>
      <c r="X125" s="215">
        <v>4393</v>
      </c>
      <c r="Y125" s="215">
        <v>-1425</v>
      </c>
      <c r="Z125" s="215">
        <v>1084</v>
      </c>
      <c r="AB125" s="3"/>
      <c r="AD125"/>
      <c r="AE125" s="152"/>
      <c r="AF125" s="156"/>
      <c r="AG125" s="156"/>
      <c r="AH125" s="91"/>
      <c r="AI125" s="91"/>
      <c r="AJ125" s="91"/>
      <c r="AK125" s="91"/>
    </row>
    <row r="126" spans="3:37" ht="14.25" x14ac:dyDescent="0.2">
      <c r="C126" s="1"/>
      <c r="D126" s="1"/>
      <c r="E126" s="1"/>
      <c r="F126" s="1"/>
      <c r="G126" s="1"/>
      <c r="H126" s="1"/>
      <c r="I126" s="1"/>
      <c r="J126" s="1"/>
      <c r="K126" s="1"/>
      <c r="L126" s="119"/>
      <c r="M126" s="1"/>
      <c r="N126" s="1"/>
      <c r="O126" s="1"/>
      <c r="P126" s="23">
        <v>59</v>
      </c>
      <c r="Q126" s="70">
        <v>-1843</v>
      </c>
      <c r="R126" s="70">
        <v>1962</v>
      </c>
      <c r="S126" s="70">
        <v>-146</v>
      </c>
      <c r="T126" s="70">
        <v>84</v>
      </c>
      <c r="U126" s="29"/>
      <c r="V126" s="213">
        <v>59</v>
      </c>
      <c r="W126" s="215">
        <v>-4091</v>
      </c>
      <c r="X126" s="215">
        <v>4313</v>
      </c>
      <c r="Y126" s="215">
        <v>-1308</v>
      </c>
      <c r="Z126" s="215">
        <v>979</v>
      </c>
      <c r="AB126" s="3"/>
      <c r="AD126"/>
      <c r="AE126" s="152"/>
      <c r="AF126" s="156"/>
      <c r="AG126" s="156"/>
      <c r="AH126" s="91"/>
      <c r="AI126" s="91"/>
      <c r="AJ126" s="91"/>
      <c r="AK126" s="91"/>
    </row>
    <row r="127" spans="3:37" ht="14.25" x14ac:dyDescent="0.2">
      <c r="C127" s="1"/>
      <c r="D127" s="1"/>
      <c r="E127" s="1"/>
      <c r="F127" s="1"/>
      <c r="G127" s="1"/>
      <c r="H127" s="1"/>
      <c r="I127" s="1"/>
      <c r="J127" s="1"/>
      <c r="K127" s="1"/>
      <c r="L127" s="119"/>
      <c r="M127" s="1"/>
      <c r="N127" s="1"/>
      <c r="O127" s="1"/>
      <c r="P127" s="23">
        <v>60</v>
      </c>
      <c r="Q127" s="70">
        <v>-1884</v>
      </c>
      <c r="R127" s="70">
        <v>1968</v>
      </c>
      <c r="S127" s="70">
        <v>-107</v>
      </c>
      <c r="T127" s="70">
        <v>79</v>
      </c>
      <c r="U127" s="29"/>
      <c r="V127" s="213">
        <v>60</v>
      </c>
      <c r="W127" s="215">
        <v>-4064</v>
      </c>
      <c r="X127" s="215">
        <v>4153</v>
      </c>
      <c r="Y127" s="215">
        <v>-1172</v>
      </c>
      <c r="Z127" s="215">
        <v>873</v>
      </c>
      <c r="AB127" s="3"/>
      <c r="AD127"/>
      <c r="AE127" s="152"/>
      <c r="AF127" s="156"/>
      <c r="AG127" s="156"/>
      <c r="AH127" s="91"/>
      <c r="AI127" s="91"/>
      <c r="AJ127" s="91"/>
      <c r="AK127" s="91"/>
    </row>
    <row r="128" spans="3:37" ht="14.25" x14ac:dyDescent="0.2">
      <c r="C128" s="1"/>
      <c r="D128" s="1"/>
      <c r="E128" s="1"/>
      <c r="F128" s="1"/>
      <c r="G128" s="1"/>
      <c r="H128" s="1"/>
      <c r="I128" s="1"/>
      <c r="J128" s="1"/>
      <c r="K128" s="1"/>
      <c r="L128" s="119"/>
      <c r="M128" s="1"/>
      <c r="N128" s="1"/>
      <c r="O128" s="1"/>
      <c r="P128" s="23">
        <v>61</v>
      </c>
      <c r="Q128" s="70">
        <v>-1778</v>
      </c>
      <c r="R128" s="70">
        <v>1923</v>
      </c>
      <c r="S128" s="70">
        <v>-91</v>
      </c>
      <c r="T128" s="70">
        <v>71</v>
      </c>
      <c r="U128" s="29"/>
      <c r="V128" s="213">
        <v>61</v>
      </c>
      <c r="W128" s="215">
        <v>-3947</v>
      </c>
      <c r="X128" s="215">
        <v>4079</v>
      </c>
      <c r="Y128" s="215">
        <v>-1046</v>
      </c>
      <c r="Z128" s="215">
        <v>811</v>
      </c>
      <c r="AB128" s="3"/>
      <c r="AD128"/>
      <c r="AE128" s="152"/>
      <c r="AF128" s="156"/>
      <c r="AG128" s="156"/>
      <c r="AH128" s="91"/>
      <c r="AI128" s="91"/>
      <c r="AJ128" s="91"/>
      <c r="AK128" s="91"/>
    </row>
    <row r="129" spans="3:37" ht="14.25" x14ac:dyDescent="0.2">
      <c r="C129" s="1"/>
      <c r="D129" s="1"/>
      <c r="E129" s="1"/>
      <c r="F129" s="1"/>
      <c r="G129" s="1"/>
      <c r="H129" s="1"/>
      <c r="I129" s="1"/>
      <c r="J129" s="1"/>
      <c r="K129" s="1"/>
      <c r="L129" s="119"/>
      <c r="M129" s="1"/>
      <c r="N129" s="1"/>
      <c r="O129" s="1"/>
      <c r="P129" s="23">
        <v>62</v>
      </c>
      <c r="Q129" s="70">
        <v>-1772</v>
      </c>
      <c r="R129" s="70">
        <v>1925</v>
      </c>
      <c r="S129" s="70">
        <v>-98</v>
      </c>
      <c r="T129" s="70">
        <v>52</v>
      </c>
      <c r="U129" s="29"/>
      <c r="V129" s="213">
        <v>62</v>
      </c>
      <c r="W129" s="215">
        <v>-3740</v>
      </c>
      <c r="X129" s="215">
        <v>3955</v>
      </c>
      <c r="Y129" s="215">
        <v>-1038</v>
      </c>
      <c r="Z129" s="215">
        <v>824</v>
      </c>
      <c r="AB129" s="3"/>
      <c r="AD129"/>
      <c r="AE129" s="152"/>
      <c r="AF129" s="156"/>
      <c r="AG129" s="156"/>
      <c r="AH129" s="91"/>
      <c r="AI129" s="91"/>
      <c r="AJ129" s="91"/>
      <c r="AK129" s="91"/>
    </row>
    <row r="130" spans="3:37" ht="14.25" x14ac:dyDescent="0.2">
      <c r="C130" s="1"/>
      <c r="D130" s="1"/>
      <c r="E130" s="1"/>
      <c r="F130" s="1"/>
      <c r="G130" s="1"/>
      <c r="H130" s="1"/>
      <c r="I130" s="1"/>
      <c r="J130" s="1"/>
      <c r="K130" s="1"/>
      <c r="L130" s="119"/>
      <c r="M130" s="1"/>
      <c r="N130" s="1"/>
      <c r="O130" s="1"/>
      <c r="P130" s="23">
        <v>63</v>
      </c>
      <c r="Q130" s="70">
        <v>-1711</v>
      </c>
      <c r="R130" s="70">
        <v>1952</v>
      </c>
      <c r="S130" s="70">
        <v>-77</v>
      </c>
      <c r="T130" s="70">
        <v>76</v>
      </c>
      <c r="U130" s="29"/>
      <c r="V130" s="213">
        <v>63</v>
      </c>
      <c r="W130" s="215">
        <v>-3641</v>
      </c>
      <c r="X130" s="215">
        <v>3776</v>
      </c>
      <c r="Y130" s="215">
        <v>-843</v>
      </c>
      <c r="Z130" s="215">
        <v>699</v>
      </c>
      <c r="AB130" s="3"/>
      <c r="AD130"/>
      <c r="AE130" s="152"/>
      <c r="AF130" s="156"/>
      <c r="AG130" s="156"/>
      <c r="AH130" s="91"/>
      <c r="AI130" s="91"/>
      <c r="AJ130" s="91"/>
      <c r="AK130" s="91"/>
    </row>
    <row r="131" spans="3:37" ht="14.25" x14ac:dyDescent="0.2">
      <c r="C131" s="1"/>
      <c r="D131" s="1"/>
      <c r="E131" s="1"/>
      <c r="F131" s="1"/>
      <c r="G131" s="1"/>
      <c r="H131" s="1"/>
      <c r="I131" s="1"/>
      <c r="J131" s="1"/>
      <c r="K131" s="1"/>
      <c r="L131" s="119"/>
      <c r="M131" s="1"/>
      <c r="N131" s="1"/>
      <c r="O131" s="1"/>
      <c r="P131" s="23">
        <v>64</v>
      </c>
      <c r="Q131" s="70">
        <v>-1626</v>
      </c>
      <c r="R131" s="70">
        <v>1970</v>
      </c>
      <c r="S131" s="70">
        <v>-74</v>
      </c>
      <c r="T131" s="70">
        <v>63</v>
      </c>
      <c r="U131" s="29"/>
      <c r="V131" s="213">
        <v>64</v>
      </c>
      <c r="W131" s="215">
        <v>-3499</v>
      </c>
      <c r="X131" s="215">
        <v>3758</v>
      </c>
      <c r="Y131" s="215">
        <v>-798</v>
      </c>
      <c r="Z131" s="215">
        <v>640</v>
      </c>
      <c r="AB131" s="3"/>
      <c r="AD131"/>
      <c r="AE131" s="152"/>
      <c r="AF131" s="156"/>
      <c r="AG131" s="156"/>
      <c r="AH131" s="91"/>
      <c r="AI131" s="91"/>
      <c r="AJ131" s="91"/>
      <c r="AK131" s="91"/>
    </row>
    <row r="132" spans="3:37" ht="14.25" x14ac:dyDescent="0.2">
      <c r="C132" s="1"/>
      <c r="D132" s="1"/>
      <c r="E132" s="1"/>
      <c r="F132" s="1"/>
      <c r="G132" s="1"/>
      <c r="H132" s="1"/>
      <c r="I132" s="1"/>
      <c r="J132" s="1"/>
      <c r="K132" s="1"/>
      <c r="L132" s="119"/>
      <c r="M132" s="1"/>
      <c r="N132" s="1"/>
      <c r="O132" s="1"/>
      <c r="P132" s="23">
        <v>65</v>
      </c>
      <c r="Q132" s="70">
        <v>-1504</v>
      </c>
      <c r="R132" s="70">
        <v>1858</v>
      </c>
      <c r="S132" s="70">
        <v>-50</v>
      </c>
      <c r="T132" s="70">
        <v>39</v>
      </c>
      <c r="U132" s="29"/>
      <c r="V132" s="213">
        <v>65</v>
      </c>
      <c r="W132" s="215">
        <v>-3453</v>
      </c>
      <c r="X132" s="215">
        <v>3759</v>
      </c>
      <c r="Y132" s="215">
        <v>-654</v>
      </c>
      <c r="Z132" s="215">
        <v>534</v>
      </c>
      <c r="AB132" s="3"/>
      <c r="AD132"/>
      <c r="AE132" s="152"/>
      <c r="AF132" s="156"/>
      <c r="AG132" s="156"/>
      <c r="AH132" s="91"/>
      <c r="AI132" s="91"/>
      <c r="AJ132" s="91"/>
      <c r="AK132" s="91"/>
    </row>
    <row r="133" spans="3:37" ht="14.25" x14ac:dyDescent="0.2">
      <c r="C133" s="1"/>
      <c r="D133" s="1"/>
      <c r="E133" s="1"/>
      <c r="F133" s="1"/>
      <c r="G133" s="1"/>
      <c r="H133" s="1"/>
      <c r="I133" s="1"/>
      <c r="J133" s="1"/>
      <c r="K133" s="1"/>
      <c r="L133" s="119"/>
      <c r="M133" s="1"/>
      <c r="N133" s="1"/>
      <c r="O133" s="1"/>
      <c r="P133" s="23">
        <v>66</v>
      </c>
      <c r="Q133" s="70">
        <v>-1516</v>
      </c>
      <c r="R133" s="70">
        <v>1817</v>
      </c>
      <c r="S133" s="70">
        <v>-53</v>
      </c>
      <c r="T133" s="70">
        <v>37</v>
      </c>
      <c r="U133" s="29"/>
      <c r="V133" s="213">
        <v>66</v>
      </c>
      <c r="W133" s="215">
        <v>-3322</v>
      </c>
      <c r="X133" s="215">
        <v>3552</v>
      </c>
      <c r="Y133" s="215">
        <v>-607</v>
      </c>
      <c r="Z133" s="215">
        <v>505</v>
      </c>
      <c r="AB133" s="3"/>
      <c r="AD133"/>
      <c r="AE133" s="152"/>
      <c r="AF133" s="156"/>
      <c r="AG133" s="156"/>
      <c r="AH133" s="91"/>
      <c r="AI133" s="91"/>
      <c r="AJ133" s="91"/>
      <c r="AK133" s="91"/>
    </row>
    <row r="134" spans="3:37" ht="14.25" x14ac:dyDescent="0.2">
      <c r="C134" s="1"/>
      <c r="D134" s="1"/>
      <c r="E134" s="1"/>
      <c r="F134" s="1"/>
      <c r="G134" s="1"/>
      <c r="H134" s="1"/>
      <c r="I134" s="1"/>
      <c r="J134" s="1"/>
      <c r="K134" s="1"/>
      <c r="L134" s="119"/>
      <c r="M134" s="1"/>
      <c r="N134" s="1"/>
      <c r="O134" s="1"/>
      <c r="P134" s="23">
        <v>67</v>
      </c>
      <c r="Q134" s="70">
        <v>-1406</v>
      </c>
      <c r="R134" s="70">
        <v>1787</v>
      </c>
      <c r="S134" s="70">
        <v>-36</v>
      </c>
      <c r="T134" s="70">
        <v>37</v>
      </c>
      <c r="U134" s="29"/>
      <c r="V134" s="213">
        <v>67</v>
      </c>
      <c r="W134" s="215">
        <v>-3267</v>
      </c>
      <c r="X134" s="215">
        <v>3449</v>
      </c>
      <c r="Y134" s="215">
        <v>-569</v>
      </c>
      <c r="Z134" s="215">
        <v>511</v>
      </c>
      <c r="AB134" s="3"/>
      <c r="AD134"/>
      <c r="AE134" s="152"/>
      <c r="AF134" s="156"/>
      <c r="AG134" s="156"/>
      <c r="AH134" s="91"/>
      <c r="AI134" s="91"/>
      <c r="AJ134" s="91"/>
      <c r="AK134" s="91"/>
    </row>
    <row r="135" spans="3:37" ht="14.25" x14ac:dyDescent="0.2">
      <c r="C135" s="1"/>
      <c r="D135" s="1"/>
      <c r="E135" s="1"/>
      <c r="F135" s="1"/>
      <c r="G135" s="1"/>
      <c r="H135" s="1"/>
      <c r="I135" s="1"/>
      <c r="J135" s="1"/>
      <c r="K135" s="1"/>
      <c r="L135" s="119"/>
      <c r="M135" s="1"/>
      <c r="N135" s="1"/>
      <c r="O135" s="1"/>
      <c r="P135" s="23">
        <v>68</v>
      </c>
      <c r="Q135" s="70">
        <v>-1363</v>
      </c>
      <c r="R135" s="70">
        <v>1786</v>
      </c>
      <c r="S135" s="70">
        <v>-35</v>
      </c>
      <c r="T135" s="70">
        <v>40</v>
      </c>
      <c r="U135" s="29"/>
      <c r="V135" s="213">
        <v>68</v>
      </c>
      <c r="W135" s="215">
        <v>-3094</v>
      </c>
      <c r="X135" s="215">
        <v>3307</v>
      </c>
      <c r="Y135" s="215">
        <v>-505</v>
      </c>
      <c r="Z135" s="215">
        <v>492</v>
      </c>
      <c r="AB135" s="3"/>
      <c r="AD135"/>
      <c r="AE135" s="152"/>
      <c r="AF135" s="156"/>
      <c r="AG135" s="156"/>
      <c r="AH135" s="91"/>
      <c r="AI135" s="91"/>
      <c r="AJ135" s="91"/>
      <c r="AK135" s="91"/>
    </row>
    <row r="136" spans="3:37" ht="14.25" x14ac:dyDescent="0.2">
      <c r="C136" s="1"/>
      <c r="D136" s="1"/>
      <c r="E136" s="1"/>
      <c r="F136" s="1"/>
      <c r="G136" s="1"/>
      <c r="H136" s="1"/>
      <c r="I136" s="1"/>
      <c r="J136" s="1"/>
      <c r="K136" s="1"/>
      <c r="L136" s="119"/>
      <c r="M136" s="1"/>
      <c r="N136" s="1"/>
      <c r="O136" s="1"/>
      <c r="P136" s="23">
        <v>69</v>
      </c>
      <c r="Q136" s="70">
        <v>-1295</v>
      </c>
      <c r="R136" s="70">
        <v>1682</v>
      </c>
      <c r="S136" s="70">
        <v>-32</v>
      </c>
      <c r="T136" s="70">
        <v>44</v>
      </c>
      <c r="U136" s="29"/>
      <c r="V136" s="213">
        <v>69</v>
      </c>
      <c r="W136" s="215">
        <v>-3011</v>
      </c>
      <c r="X136" s="215">
        <v>3196</v>
      </c>
      <c r="Y136" s="215">
        <v>-429</v>
      </c>
      <c r="Z136" s="215">
        <v>433</v>
      </c>
      <c r="AB136" s="3"/>
      <c r="AD136"/>
      <c r="AE136" s="152"/>
      <c r="AF136" s="156"/>
      <c r="AG136" s="156"/>
      <c r="AH136" s="91"/>
      <c r="AI136" s="91"/>
      <c r="AJ136" s="91"/>
      <c r="AK136" s="91"/>
    </row>
    <row r="137" spans="3:37" ht="14.25" x14ac:dyDescent="0.2">
      <c r="C137" s="1"/>
      <c r="D137" s="1"/>
      <c r="E137" s="1"/>
      <c r="F137" s="1"/>
      <c r="G137" s="1"/>
      <c r="H137" s="1"/>
      <c r="I137" s="1"/>
      <c r="J137" s="1"/>
      <c r="K137" s="1"/>
      <c r="L137" s="119"/>
      <c r="M137" s="1"/>
      <c r="N137" s="1"/>
      <c r="O137" s="1"/>
      <c r="P137" s="23">
        <v>70</v>
      </c>
      <c r="Q137" s="70">
        <v>-1240</v>
      </c>
      <c r="R137" s="70">
        <v>1595</v>
      </c>
      <c r="S137" s="70">
        <v>-30</v>
      </c>
      <c r="T137" s="70">
        <v>30</v>
      </c>
      <c r="U137" s="29"/>
      <c r="V137" s="213">
        <v>70</v>
      </c>
      <c r="W137" s="215">
        <v>-2907</v>
      </c>
      <c r="X137" s="215">
        <v>3194</v>
      </c>
      <c r="Y137" s="215">
        <v>-424</v>
      </c>
      <c r="Z137" s="215">
        <v>398</v>
      </c>
      <c r="AB137" s="3"/>
      <c r="AD137"/>
      <c r="AE137" s="152"/>
      <c r="AF137" s="156"/>
      <c r="AG137" s="156"/>
      <c r="AH137" s="91"/>
      <c r="AI137" s="91"/>
      <c r="AJ137" s="91"/>
      <c r="AK137" s="91"/>
    </row>
    <row r="138" spans="3:37" ht="14.25" x14ac:dyDescent="0.2">
      <c r="C138" s="1"/>
      <c r="D138" s="1"/>
      <c r="E138" s="1"/>
      <c r="F138" s="1"/>
      <c r="G138" s="1"/>
      <c r="H138" s="1"/>
      <c r="I138" s="1"/>
      <c r="J138" s="1"/>
      <c r="K138" s="1"/>
      <c r="L138" s="119"/>
      <c r="M138" s="1"/>
      <c r="N138" s="1"/>
      <c r="O138" s="1"/>
      <c r="P138" s="23">
        <v>71</v>
      </c>
      <c r="Q138" s="70">
        <v>-1195</v>
      </c>
      <c r="R138" s="70">
        <v>1525</v>
      </c>
      <c r="S138" s="70">
        <v>-25</v>
      </c>
      <c r="T138" s="70">
        <v>25</v>
      </c>
      <c r="U138" s="29"/>
      <c r="V138" s="213">
        <v>71</v>
      </c>
      <c r="W138" s="215">
        <v>-2690</v>
      </c>
      <c r="X138" s="215">
        <v>2976</v>
      </c>
      <c r="Y138" s="215">
        <v>-407</v>
      </c>
      <c r="Z138" s="215">
        <v>380</v>
      </c>
      <c r="AB138" s="3"/>
      <c r="AD138"/>
      <c r="AE138" s="152"/>
      <c r="AF138" s="156"/>
      <c r="AG138" s="156"/>
      <c r="AH138" s="91"/>
      <c r="AI138" s="91"/>
      <c r="AJ138" s="91"/>
      <c r="AK138" s="91"/>
    </row>
    <row r="139" spans="3:37" ht="14.25" x14ac:dyDescent="0.2">
      <c r="C139" s="1"/>
      <c r="D139" s="1"/>
      <c r="E139" s="1"/>
      <c r="F139" s="1"/>
      <c r="G139" s="1"/>
      <c r="H139" s="1"/>
      <c r="I139" s="1"/>
      <c r="J139" s="1"/>
      <c r="K139" s="1"/>
      <c r="L139" s="119"/>
      <c r="M139" s="1"/>
      <c r="N139" s="1"/>
      <c r="O139" s="1"/>
      <c r="P139" s="23">
        <v>72</v>
      </c>
      <c r="Q139" s="70">
        <v>-1032</v>
      </c>
      <c r="R139" s="70">
        <v>1472</v>
      </c>
      <c r="S139" s="70">
        <v>-20</v>
      </c>
      <c r="T139" s="70">
        <v>41</v>
      </c>
      <c r="U139" s="29"/>
      <c r="V139" s="213">
        <v>72</v>
      </c>
      <c r="W139" s="215">
        <v>-2723</v>
      </c>
      <c r="X139" s="215">
        <v>3002</v>
      </c>
      <c r="Y139" s="215">
        <v>-453</v>
      </c>
      <c r="Z139" s="215">
        <v>359</v>
      </c>
      <c r="AB139" s="3"/>
      <c r="AD139"/>
      <c r="AE139" s="152"/>
      <c r="AF139" s="156"/>
      <c r="AG139" s="156"/>
      <c r="AH139" s="91"/>
      <c r="AI139" s="91"/>
      <c r="AJ139" s="91"/>
      <c r="AK139" s="91"/>
    </row>
    <row r="140" spans="3:37" ht="14.25" x14ac:dyDescent="0.2">
      <c r="C140" s="1"/>
      <c r="D140" s="1"/>
      <c r="E140" s="1"/>
      <c r="F140" s="1"/>
      <c r="G140" s="1"/>
      <c r="H140" s="1"/>
      <c r="I140" s="1"/>
      <c r="J140" s="1"/>
      <c r="K140" s="1"/>
      <c r="L140" s="119"/>
      <c r="M140" s="1"/>
      <c r="N140" s="1"/>
      <c r="O140" s="1"/>
      <c r="P140" s="23">
        <v>73</v>
      </c>
      <c r="Q140" s="70">
        <v>-940</v>
      </c>
      <c r="R140" s="70">
        <v>1410</v>
      </c>
      <c r="S140" s="70">
        <v>-14</v>
      </c>
      <c r="T140" s="70">
        <v>32</v>
      </c>
      <c r="U140" s="29"/>
      <c r="V140" s="213">
        <v>73</v>
      </c>
      <c r="W140" s="215">
        <v>-2608</v>
      </c>
      <c r="X140" s="215">
        <v>2899</v>
      </c>
      <c r="Y140" s="215">
        <v>-365</v>
      </c>
      <c r="Z140" s="215">
        <v>360</v>
      </c>
      <c r="AB140" s="3"/>
      <c r="AD140"/>
      <c r="AE140" s="152"/>
      <c r="AF140" s="91"/>
      <c r="AG140" s="91"/>
      <c r="AH140" s="91"/>
      <c r="AI140" s="91"/>
      <c r="AJ140" s="91"/>
      <c r="AK140" s="91"/>
    </row>
    <row r="141" spans="3:37" ht="14.25" x14ac:dyDescent="0.2">
      <c r="C141" s="1"/>
      <c r="D141" s="1"/>
      <c r="E141" s="1"/>
      <c r="F141" s="1"/>
      <c r="G141" s="1"/>
      <c r="H141" s="1"/>
      <c r="I141" s="1"/>
      <c r="J141" s="1"/>
      <c r="K141" s="1"/>
      <c r="L141" s="119"/>
      <c r="M141" s="1"/>
      <c r="N141" s="1"/>
      <c r="O141" s="1"/>
      <c r="P141" s="23">
        <v>74</v>
      </c>
      <c r="Q141" s="70">
        <v>-791</v>
      </c>
      <c r="R141" s="70">
        <v>1267</v>
      </c>
      <c r="S141" s="70">
        <v>-11</v>
      </c>
      <c r="T141" s="70">
        <v>32</v>
      </c>
      <c r="U141" s="29"/>
      <c r="V141" s="213">
        <v>74</v>
      </c>
      <c r="W141" s="215">
        <v>-2632</v>
      </c>
      <c r="X141" s="215">
        <v>2826</v>
      </c>
      <c r="Y141" s="215">
        <v>-379</v>
      </c>
      <c r="Z141" s="215">
        <v>362</v>
      </c>
      <c r="AB141" s="3"/>
      <c r="AD141"/>
      <c r="AE141" s="152"/>
      <c r="AF141" s="91"/>
      <c r="AG141" s="91"/>
      <c r="AH141" s="91"/>
      <c r="AI141" s="91"/>
      <c r="AJ141" s="91"/>
      <c r="AK141" s="91"/>
    </row>
    <row r="142" spans="3:37" ht="14.25" x14ac:dyDescent="0.2">
      <c r="J142" s="1"/>
      <c r="K142" s="1"/>
      <c r="L142" s="119"/>
      <c r="M142" s="1"/>
      <c r="N142" s="1"/>
      <c r="O142" s="1"/>
      <c r="P142" s="23">
        <v>75</v>
      </c>
      <c r="Q142" s="70">
        <v>-817</v>
      </c>
      <c r="R142" s="70">
        <v>1182</v>
      </c>
      <c r="S142" s="70">
        <v>-14</v>
      </c>
      <c r="T142" s="70">
        <v>24</v>
      </c>
      <c r="U142" s="29"/>
      <c r="V142" s="213">
        <v>75</v>
      </c>
      <c r="W142" s="215">
        <v>-2538</v>
      </c>
      <c r="X142" s="215">
        <v>2759</v>
      </c>
      <c r="Y142" s="215">
        <v>-328</v>
      </c>
      <c r="Z142" s="215">
        <v>270</v>
      </c>
      <c r="AB142" s="3"/>
      <c r="AD142"/>
      <c r="AE142" s="152"/>
      <c r="AF142" s="91"/>
      <c r="AG142" s="91"/>
      <c r="AH142" s="91"/>
      <c r="AI142" s="91"/>
      <c r="AJ142" s="91"/>
      <c r="AK142" s="91"/>
    </row>
    <row r="143" spans="3:37" ht="14.25" x14ac:dyDescent="0.2">
      <c r="J143" s="1"/>
      <c r="K143" s="1"/>
      <c r="L143" s="119"/>
      <c r="M143" s="1"/>
      <c r="N143" s="1"/>
      <c r="O143" s="1"/>
      <c r="P143" s="23">
        <v>76</v>
      </c>
      <c r="Q143" s="70">
        <v>-714</v>
      </c>
      <c r="R143" s="70">
        <v>1043</v>
      </c>
      <c r="S143" s="70">
        <v>-8</v>
      </c>
      <c r="T143" s="70">
        <v>17</v>
      </c>
      <c r="U143" s="29"/>
      <c r="V143" s="213">
        <v>76</v>
      </c>
      <c r="W143" s="215">
        <v>-2472</v>
      </c>
      <c r="X143" s="215">
        <v>2725</v>
      </c>
      <c r="Y143" s="215">
        <v>-320</v>
      </c>
      <c r="Z143" s="215">
        <v>292</v>
      </c>
      <c r="AB143" s="3"/>
      <c r="AD143"/>
      <c r="AE143" s="152"/>
      <c r="AF143" s="91"/>
      <c r="AG143" s="91"/>
      <c r="AH143" s="91"/>
      <c r="AI143" s="91"/>
      <c r="AJ143" s="91"/>
      <c r="AK143" s="91"/>
    </row>
    <row r="144" spans="3:37" ht="14.25" x14ac:dyDescent="0.2">
      <c r="J144" s="1"/>
      <c r="K144" s="1"/>
      <c r="L144" s="119"/>
      <c r="M144" s="1"/>
      <c r="N144" s="1"/>
      <c r="O144" s="1"/>
      <c r="P144" s="23">
        <v>77</v>
      </c>
      <c r="Q144" s="70">
        <v>-622</v>
      </c>
      <c r="R144" s="70">
        <v>968</v>
      </c>
      <c r="S144" s="70">
        <v>-13</v>
      </c>
      <c r="T144" s="70">
        <v>12</v>
      </c>
      <c r="U144" s="29"/>
      <c r="V144" s="213">
        <v>77</v>
      </c>
      <c r="W144" s="215">
        <v>-2317</v>
      </c>
      <c r="X144" s="215">
        <v>2619</v>
      </c>
      <c r="Y144" s="215">
        <v>-246</v>
      </c>
      <c r="Z144" s="215">
        <v>226</v>
      </c>
      <c r="AB144" s="3"/>
      <c r="AD144"/>
      <c r="AE144" s="152"/>
      <c r="AF144" s="91"/>
      <c r="AG144" s="91"/>
      <c r="AH144" s="91"/>
      <c r="AI144" s="91"/>
      <c r="AJ144" s="91"/>
      <c r="AK144" s="91"/>
    </row>
    <row r="145" spans="10:37" ht="14.25" x14ac:dyDescent="0.2">
      <c r="J145" s="1"/>
      <c r="K145" s="1"/>
      <c r="L145" s="119"/>
      <c r="M145" s="1"/>
      <c r="N145" s="1"/>
      <c r="O145" s="1"/>
      <c r="P145" s="23">
        <v>78</v>
      </c>
      <c r="Q145" s="70">
        <v>-556</v>
      </c>
      <c r="R145" s="70">
        <v>828</v>
      </c>
      <c r="S145" s="70">
        <v>-6</v>
      </c>
      <c r="T145" s="70">
        <v>21</v>
      </c>
      <c r="U145" s="29"/>
      <c r="V145" s="213">
        <v>78</v>
      </c>
      <c r="W145" s="215">
        <v>-2189</v>
      </c>
      <c r="X145" s="215">
        <v>2536</v>
      </c>
      <c r="Y145" s="215">
        <v>-286</v>
      </c>
      <c r="Z145" s="215">
        <v>251</v>
      </c>
      <c r="AB145" s="3"/>
      <c r="AD145"/>
      <c r="AE145" s="152"/>
      <c r="AF145" s="91"/>
      <c r="AG145" s="91"/>
      <c r="AH145" s="91"/>
      <c r="AI145" s="91"/>
      <c r="AJ145" s="91"/>
      <c r="AK145" s="91"/>
    </row>
    <row r="146" spans="10:37" ht="14.25" x14ac:dyDescent="0.2">
      <c r="J146" s="1"/>
      <c r="K146" s="1"/>
      <c r="L146" s="119"/>
      <c r="M146" s="1"/>
      <c r="N146" s="1"/>
      <c r="O146" s="1"/>
      <c r="P146" s="23">
        <v>79</v>
      </c>
      <c r="Q146" s="70">
        <v>-521</v>
      </c>
      <c r="R146" s="70">
        <v>783</v>
      </c>
      <c r="S146" s="70">
        <v>-7</v>
      </c>
      <c r="T146" s="70">
        <v>18</v>
      </c>
      <c r="U146" s="29"/>
      <c r="V146" s="213">
        <v>79</v>
      </c>
      <c r="W146" s="215">
        <v>-2061</v>
      </c>
      <c r="X146" s="215">
        <v>2429</v>
      </c>
      <c r="Y146" s="215">
        <v>-271</v>
      </c>
      <c r="Z146" s="215">
        <v>204</v>
      </c>
      <c r="AB146" s="3"/>
      <c r="AD146"/>
      <c r="AE146" s="152"/>
      <c r="AF146" s="91"/>
      <c r="AG146" s="91"/>
      <c r="AH146" s="91"/>
      <c r="AI146" s="91"/>
      <c r="AJ146" s="91"/>
      <c r="AK146" s="91"/>
    </row>
    <row r="147" spans="10:37" ht="14.25" x14ac:dyDescent="0.2">
      <c r="J147" s="1"/>
      <c r="K147" s="1"/>
      <c r="L147" s="119"/>
      <c r="M147" s="1"/>
      <c r="N147" s="1"/>
      <c r="O147" s="1"/>
      <c r="P147" s="23">
        <v>80</v>
      </c>
      <c r="Q147" s="70">
        <v>-426</v>
      </c>
      <c r="R147" s="70">
        <v>685</v>
      </c>
      <c r="S147" s="70">
        <v>-5</v>
      </c>
      <c r="T147" s="70">
        <v>22</v>
      </c>
      <c r="U147" s="29"/>
      <c r="V147" s="213">
        <v>80</v>
      </c>
      <c r="W147" s="215">
        <v>-1811</v>
      </c>
      <c r="X147" s="215">
        <v>2159</v>
      </c>
      <c r="Y147" s="215">
        <v>-292</v>
      </c>
      <c r="Z147" s="215">
        <v>233</v>
      </c>
      <c r="AB147" s="3"/>
      <c r="AD147"/>
      <c r="AE147" s="152"/>
      <c r="AF147" s="91"/>
      <c r="AG147" s="91"/>
      <c r="AH147" s="91"/>
      <c r="AI147" s="91"/>
      <c r="AJ147" s="91"/>
      <c r="AK147" s="91"/>
    </row>
    <row r="148" spans="10:37" ht="14.25" x14ac:dyDescent="0.2">
      <c r="J148" s="1"/>
      <c r="K148" s="1"/>
      <c r="L148" s="119"/>
      <c r="M148" s="1"/>
      <c r="N148" s="1"/>
      <c r="O148" s="1"/>
      <c r="P148" s="23">
        <v>81</v>
      </c>
      <c r="Q148" s="70">
        <v>-334</v>
      </c>
      <c r="R148" s="70">
        <v>612</v>
      </c>
      <c r="S148" s="70">
        <v>-4</v>
      </c>
      <c r="T148" s="70">
        <v>22</v>
      </c>
      <c r="U148" s="29"/>
      <c r="V148" s="213">
        <v>81</v>
      </c>
      <c r="W148" s="215">
        <v>-1625</v>
      </c>
      <c r="X148" s="215">
        <v>1949</v>
      </c>
      <c r="Y148" s="215">
        <v>-221</v>
      </c>
      <c r="Z148" s="215">
        <v>218</v>
      </c>
      <c r="AB148" s="3"/>
      <c r="AD148"/>
      <c r="AE148" s="152"/>
      <c r="AF148" s="91"/>
      <c r="AG148" s="91"/>
      <c r="AH148" s="91"/>
      <c r="AI148" s="91"/>
      <c r="AJ148" s="91"/>
      <c r="AK148" s="91"/>
    </row>
    <row r="149" spans="10:37" ht="14.25" x14ac:dyDescent="0.2">
      <c r="J149" s="1"/>
      <c r="K149" s="1"/>
      <c r="L149" s="119"/>
      <c r="M149" s="1"/>
      <c r="N149" s="1"/>
      <c r="O149" s="1"/>
      <c r="P149" s="23">
        <v>82</v>
      </c>
      <c r="Q149" s="70">
        <v>-299</v>
      </c>
      <c r="R149" s="70">
        <v>450</v>
      </c>
      <c r="S149" s="70">
        <v>-7</v>
      </c>
      <c r="T149" s="70">
        <v>17</v>
      </c>
      <c r="U149" s="29"/>
      <c r="V149" s="213">
        <v>82</v>
      </c>
      <c r="W149" s="215">
        <v>-1283</v>
      </c>
      <c r="X149" s="215">
        <v>1706</v>
      </c>
      <c r="Y149" s="215">
        <v>-255</v>
      </c>
      <c r="Z149" s="215">
        <v>230</v>
      </c>
      <c r="AB149" s="3"/>
      <c r="AD149"/>
      <c r="AE149" s="152"/>
      <c r="AF149" s="91"/>
      <c r="AG149" s="91"/>
      <c r="AH149" s="91"/>
      <c r="AI149" s="91"/>
      <c r="AJ149" s="91"/>
      <c r="AK149" s="91"/>
    </row>
    <row r="150" spans="10:37" ht="14.25" x14ac:dyDescent="0.2">
      <c r="J150" s="1"/>
      <c r="K150" s="1"/>
      <c r="L150" s="119"/>
      <c r="M150" s="1"/>
      <c r="N150" s="1"/>
      <c r="O150" s="1"/>
      <c r="P150" s="23">
        <v>83</v>
      </c>
      <c r="Q150" s="70">
        <v>-244</v>
      </c>
      <c r="R150" s="70">
        <v>452</v>
      </c>
      <c r="S150" s="70">
        <v>-5</v>
      </c>
      <c r="T150" s="70">
        <v>5</v>
      </c>
      <c r="U150" s="29"/>
      <c r="V150" s="213">
        <v>83</v>
      </c>
      <c r="W150" s="215">
        <v>-1184</v>
      </c>
      <c r="X150" s="215">
        <v>1629</v>
      </c>
      <c r="Y150" s="215">
        <v>-210</v>
      </c>
      <c r="Z150" s="215">
        <v>215</v>
      </c>
      <c r="AB150" s="3"/>
      <c r="AD150"/>
      <c r="AE150" s="152"/>
      <c r="AF150" s="91"/>
      <c r="AG150" s="91"/>
      <c r="AH150" s="91"/>
      <c r="AI150" s="91"/>
      <c r="AJ150" s="91"/>
      <c r="AK150" s="91"/>
    </row>
    <row r="151" spans="10:37" ht="14.25" x14ac:dyDescent="0.2">
      <c r="J151" s="1"/>
      <c r="K151" s="1"/>
      <c r="L151" s="119"/>
      <c r="M151" s="1"/>
      <c r="N151" s="1"/>
      <c r="O151" s="1"/>
      <c r="P151" s="23">
        <v>84</v>
      </c>
      <c r="Q151" s="70">
        <v>-229</v>
      </c>
      <c r="R151" s="70">
        <v>363</v>
      </c>
      <c r="S151" s="70">
        <v>-3</v>
      </c>
      <c r="T151" s="70">
        <v>6</v>
      </c>
      <c r="U151" s="29"/>
      <c r="V151" s="213">
        <v>84</v>
      </c>
      <c r="W151" s="215">
        <v>-1164</v>
      </c>
      <c r="X151" s="215">
        <v>1529</v>
      </c>
      <c r="Y151" s="215">
        <v>-184</v>
      </c>
      <c r="Z151" s="215">
        <v>164</v>
      </c>
      <c r="AB151" s="3"/>
      <c r="AD151"/>
      <c r="AE151" s="152"/>
      <c r="AF151" s="91"/>
      <c r="AG151" s="91"/>
      <c r="AH151" s="91"/>
      <c r="AI151" s="91"/>
      <c r="AJ151" s="91"/>
      <c r="AK151" s="89"/>
    </row>
    <row r="152" spans="10:37" ht="14.25" x14ac:dyDescent="0.2">
      <c r="J152" s="1"/>
      <c r="K152" s="1"/>
      <c r="L152" s="119"/>
      <c r="M152" s="1"/>
      <c r="N152" s="1"/>
      <c r="O152" s="1"/>
      <c r="P152" s="23">
        <v>85</v>
      </c>
      <c r="Q152" s="70">
        <v>-160</v>
      </c>
      <c r="R152" s="70">
        <v>311</v>
      </c>
      <c r="S152" s="70">
        <v>-4</v>
      </c>
      <c r="T152" s="70">
        <v>6</v>
      </c>
      <c r="U152" s="29"/>
      <c r="V152" s="213">
        <v>85</v>
      </c>
      <c r="W152" s="215">
        <v>-997</v>
      </c>
      <c r="X152" s="215">
        <v>1382</v>
      </c>
      <c r="Y152" s="215">
        <v>-134</v>
      </c>
      <c r="Z152" s="215">
        <v>162</v>
      </c>
      <c r="AB152" s="3"/>
      <c r="AD152"/>
      <c r="AE152" s="152"/>
      <c r="AF152" s="91"/>
      <c r="AG152" s="91"/>
      <c r="AH152" s="91"/>
      <c r="AI152" s="91"/>
      <c r="AJ152" s="91"/>
      <c r="AK152" s="89"/>
    </row>
    <row r="153" spans="10:37" ht="14.25" x14ac:dyDescent="0.2">
      <c r="J153" s="1"/>
      <c r="K153" s="1"/>
      <c r="L153" s="119"/>
      <c r="M153" s="1"/>
      <c r="N153" s="1"/>
      <c r="O153" s="1"/>
      <c r="P153" s="23">
        <v>86</v>
      </c>
      <c r="Q153" s="70">
        <v>-139</v>
      </c>
      <c r="R153" s="70">
        <v>245</v>
      </c>
      <c r="S153" s="70">
        <v>-4</v>
      </c>
      <c r="T153" s="70">
        <v>4</v>
      </c>
      <c r="U153" s="29"/>
      <c r="V153" s="213">
        <v>86</v>
      </c>
      <c r="W153" s="215">
        <v>-842</v>
      </c>
      <c r="X153" s="215">
        <v>1359</v>
      </c>
      <c r="Y153" s="215">
        <v>-136</v>
      </c>
      <c r="Z153" s="215">
        <v>102</v>
      </c>
      <c r="AB153" s="3"/>
      <c r="AD153"/>
      <c r="AE153" s="152"/>
      <c r="AF153" s="91"/>
      <c r="AG153" s="91"/>
      <c r="AH153" s="91"/>
      <c r="AI153" s="91"/>
      <c r="AJ153" s="91"/>
      <c r="AK153" s="89"/>
    </row>
    <row r="154" spans="10:37" ht="14.25" x14ac:dyDescent="0.2">
      <c r="J154" s="1"/>
      <c r="K154" s="1"/>
      <c r="L154" s="119"/>
      <c r="M154" s="1"/>
      <c r="N154" s="1"/>
      <c r="O154" s="1"/>
      <c r="P154" s="23">
        <v>87</v>
      </c>
      <c r="Q154" s="70">
        <v>-111</v>
      </c>
      <c r="R154" s="70">
        <v>198</v>
      </c>
      <c r="S154" s="70">
        <v>-4</v>
      </c>
      <c r="T154" s="70">
        <v>5</v>
      </c>
      <c r="U154" s="29"/>
      <c r="V154" s="213">
        <v>87</v>
      </c>
      <c r="W154" s="215">
        <v>-792</v>
      </c>
      <c r="X154" s="215">
        <v>1169</v>
      </c>
      <c r="Y154" s="215">
        <v>-103</v>
      </c>
      <c r="Z154" s="215">
        <v>101</v>
      </c>
      <c r="AB154" s="3"/>
      <c r="AD154"/>
      <c r="AE154" s="152"/>
      <c r="AF154" s="91"/>
      <c r="AG154" s="91"/>
      <c r="AH154" s="91"/>
      <c r="AI154" s="91"/>
      <c r="AJ154" s="91"/>
      <c r="AK154" s="89"/>
    </row>
    <row r="155" spans="10:37" ht="14.25" x14ac:dyDescent="0.2">
      <c r="J155" s="1"/>
      <c r="K155" s="1"/>
      <c r="L155" s="119"/>
      <c r="M155" s="1"/>
      <c r="N155" s="1"/>
      <c r="O155" s="1"/>
      <c r="P155" s="23">
        <v>88</v>
      </c>
      <c r="Q155" s="70">
        <v>-102</v>
      </c>
      <c r="R155" s="70">
        <v>173</v>
      </c>
      <c r="S155" s="70">
        <v>-3</v>
      </c>
      <c r="T155" s="70">
        <v>7</v>
      </c>
      <c r="U155" s="29"/>
      <c r="V155" s="213">
        <v>88</v>
      </c>
      <c r="W155" s="215">
        <v>-670</v>
      </c>
      <c r="X155" s="215">
        <v>1088</v>
      </c>
      <c r="Y155" s="215">
        <v>-69</v>
      </c>
      <c r="Z155" s="215">
        <v>63</v>
      </c>
      <c r="AB155" s="3"/>
      <c r="AD155"/>
      <c r="AE155" s="152"/>
      <c r="AF155" s="91"/>
      <c r="AG155" s="91"/>
      <c r="AH155" s="91"/>
      <c r="AI155" s="91"/>
      <c r="AJ155" s="89"/>
      <c r="AK155" s="89"/>
    </row>
    <row r="156" spans="10:37" ht="14.25" x14ac:dyDescent="0.2">
      <c r="J156" s="1"/>
      <c r="K156" s="1"/>
      <c r="L156" s="119"/>
      <c r="M156" s="1"/>
      <c r="N156" s="1"/>
      <c r="O156" s="1"/>
      <c r="P156" s="23">
        <v>89</v>
      </c>
      <c r="Q156" s="70">
        <v>-82</v>
      </c>
      <c r="R156" s="70">
        <v>124</v>
      </c>
      <c r="S156" s="70">
        <v>-2</v>
      </c>
      <c r="T156" s="70">
        <v>4</v>
      </c>
      <c r="U156" s="29"/>
      <c r="V156" s="213">
        <v>89</v>
      </c>
      <c r="W156" s="215">
        <v>-520</v>
      </c>
      <c r="X156" s="215">
        <v>946</v>
      </c>
      <c r="Y156" s="215">
        <v>-51</v>
      </c>
      <c r="Z156" s="215">
        <v>69</v>
      </c>
      <c r="AB156" s="3"/>
      <c r="AD156"/>
      <c r="AE156" s="152"/>
      <c r="AF156" s="91"/>
      <c r="AG156" s="91"/>
      <c r="AH156" s="91"/>
      <c r="AI156" s="91"/>
      <c r="AJ156" s="89"/>
      <c r="AK156" s="89"/>
    </row>
    <row r="157" spans="10:37" ht="14.25" x14ac:dyDescent="0.2">
      <c r="J157" s="1"/>
      <c r="K157" s="1"/>
      <c r="L157" s="119"/>
      <c r="M157" s="1"/>
      <c r="N157" s="1"/>
      <c r="O157" s="1"/>
      <c r="P157" s="23">
        <v>90</v>
      </c>
      <c r="Q157" s="70">
        <v>-33</v>
      </c>
      <c r="R157" s="70">
        <v>106</v>
      </c>
      <c r="S157" s="70">
        <v>-1</v>
      </c>
      <c r="T157" s="70">
        <v>2</v>
      </c>
      <c r="U157" s="29"/>
      <c r="V157" s="213">
        <v>90</v>
      </c>
      <c r="W157" s="215">
        <v>-466</v>
      </c>
      <c r="X157" s="215">
        <v>862</v>
      </c>
      <c r="Y157" s="215">
        <v>-26</v>
      </c>
      <c r="Z157" s="215">
        <v>41</v>
      </c>
      <c r="AB157" s="3"/>
      <c r="AD157"/>
      <c r="AE157" s="152"/>
      <c r="AF157" s="91"/>
      <c r="AG157" s="91"/>
      <c r="AH157" s="91"/>
      <c r="AI157" s="91"/>
      <c r="AJ157" s="89"/>
      <c r="AK157" s="89"/>
    </row>
    <row r="158" spans="10:37" ht="14.25" x14ac:dyDescent="0.2">
      <c r="J158" s="1"/>
      <c r="K158" s="1"/>
      <c r="L158" s="119"/>
      <c r="M158" s="1"/>
      <c r="N158" s="1"/>
      <c r="O158" s="1"/>
      <c r="P158" s="23">
        <v>91</v>
      </c>
      <c r="Q158" s="70">
        <v>-46</v>
      </c>
      <c r="R158" s="70">
        <v>63</v>
      </c>
      <c r="S158" s="70">
        <v>0</v>
      </c>
      <c r="T158" s="70">
        <v>2</v>
      </c>
      <c r="U158" s="29"/>
      <c r="V158" s="213">
        <v>91</v>
      </c>
      <c r="W158" s="215">
        <v>-380</v>
      </c>
      <c r="X158" s="215">
        <v>669</v>
      </c>
      <c r="Y158" s="215">
        <v>-20</v>
      </c>
      <c r="Z158" s="215">
        <v>35</v>
      </c>
      <c r="AB158" s="3"/>
      <c r="AD158"/>
      <c r="AE158" s="152"/>
      <c r="AF158" s="91"/>
      <c r="AG158" s="91"/>
      <c r="AH158" s="91"/>
      <c r="AI158" s="91"/>
      <c r="AJ158" s="89"/>
      <c r="AK158" s="89"/>
    </row>
    <row r="159" spans="10:37" ht="14.25" x14ac:dyDescent="0.2">
      <c r="J159" s="1"/>
      <c r="K159" s="1"/>
      <c r="L159" s="119"/>
      <c r="M159" s="1"/>
      <c r="N159" s="1"/>
      <c r="O159" s="1"/>
      <c r="P159" s="23">
        <v>92</v>
      </c>
      <c r="Q159" s="70">
        <v>-28</v>
      </c>
      <c r="R159" s="70">
        <v>47</v>
      </c>
      <c r="S159" s="70">
        <v>-1</v>
      </c>
      <c r="T159" s="70">
        <v>1</v>
      </c>
      <c r="U159" s="29"/>
      <c r="V159" s="213">
        <v>92</v>
      </c>
      <c r="W159" s="215">
        <v>-295</v>
      </c>
      <c r="X159" s="215">
        <v>584</v>
      </c>
      <c r="Y159" s="215">
        <v>-13</v>
      </c>
      <c r="Z159" s="215">
        <v>22</v>
      </c>
      <c r="AB159" s="3"/>
      <c r="AD159"/>
      <c r="AE159" s="152"/>
      <c r="AF159" s="91"/>
      <c r="AG159" s="91"/>
      <c r="AH159" s="91"/>
      <c r="AI159" s="91"/>
      <c r="AJ159" s="89"/>
      <c r="AK159" s="89"/>
    </row>
    <row r="160" spans="10:37" ht="14.25" x14ac:dyDescent="0.2">
      <c r="J160" s="1"/>
      <c r="K160" s="1"/>
      <c r="L160" s="119"/>
      <c r="M160" s="1"/>
      <c r="N160" s="1"/>
      <c r="O160" s="1"/>
      <c r="P160" s="23">
        <v>93</v>
      </c>
      <c r="Q160" s="70">
        <v>-25</v>
      </c>
      <c r="R160" s="70">
        <v>42</v>
      </c>
      <c r="S160" s="70">
        <v>-1</v>
      </c>
      <c r="T160" s="70">
        <v>3</v>
      </c>
      <c r="U160" s="29"/>
      <c r="V160" s="213">
        <v>93</v>
      </c>
      <c r="W160" s="215">
        <v>-204</v>
      </c>
      <c r="X160" s="215">
        <v>464</v>
      </c>
      <c r="Y160" s="215">
        <v>-19</v>
      </c>
      <c r="Z160" s="215">
        <v>23</v>
      </c>
      <c r="AB160" s="3"/>
      <c r="AD160"/>
      <c r="AE160" s="152"/>
      <c r="AF160" s="91"/>
      <c r="AG160" s="91"/>
      <c r="AH160" s="91"/>
      <c r="AI160" s="91"/>
      <c r="AJ160" s="89"/>
      <c r="AK160" s="89"/>
    </row>
    <row r="161" spans="10:37" ht="14.25" x14ac:dyDescent="0.2">
      <c r="J161" s="1"/>
      <c r="K161" s="1"/>
      <c r="L161" s="119"/>
      <c r="M161" s="1"/>
      <c r="N161" s="1"/>
      <c r="O161" s="1"/>
      <c r="P161" s="23">
        <v>94</v>
      </c>
      <c r="Q161" s="70">
        <v>-11</v>
      </c>
      <c r="R161" s="70">
        <v>25</v>
      </c>
      <c r="S161" s="70">
        <v>-1</v>
      </c>
      <c r="T161" s="70">
        <v>1</v>
      </c>
      <c r="U161" s="29"/>
      <c r="V161" s="213">
        <v>94</v>
      </c>
      <c r="W161" s="215">
        <v>-153</v>
      </c>
      <c r="X161" s="215">
        <v>363</v>
      </c>
      <c r="Y161" s="215">
        <v>-7</v>
      </c>
      <c r="Z161" s="215">
        <v>17</v>
      </c>
      <c r="AB161" s="3"/>
      <c r="AD161"/>
      <c r="AE161" s="152"/>
      <c r="AF161" s="91"/>
      <c r="AG161" s="91"/>
      <c r="AH161" s="91"/>
      <c r="AI161" s="91"/>
      <c r="AJ161" s="89"/>
      <c r="AK161" s="89"/>
    </row>
    <row r="162" spans="10:37" ht="14.25" x14ac:dyDescent="0.2">
      <c r="J162" s="1"/>
      <c r="K162" s="1"/>
      <c r="L162" s="119"/>
      <c r="M162" s="1"/>
      <c r="N162" s="1"/>
      <c r="O162" s="1"/>
      <c r="P162" s="23">
        <v>95</v>
      </c>
      <c r="Q162" s="70">
        <v>-10</v>
      </c>
      <c r="R162" s="70">
        <v>14</v>
      </c>
      <c r="S162" s="70">
        <v>0</v>
      </c>
      <c r="T162" s="70">
        <v>0</v>
      </c>
      <c r="U162" s="29"/>
      <c r="V162" s="213">
        <v>95</v>
      </c>
      <c r="W162" s="215">
        <v>-106</v>
      </c>
      <c r="X162" s="215">
        <v>272</v>
      </c>
      <c r="Y162" s="215">
        <v>-4</v>
      </c>
      <c r="Z162" s="215">
        <v>14</v>
      </c>
      <c r="AB162" s="3"/>
      <c r="AD162"/>
      <c r="AE162" s="152"/>
      <c r="AF162" s="91"/>
      <c r="AG162" s="91"/>
      <c r="AH162" s="91"/>
      <c r="AI162" s="89"/>
      <c r="AJ162" s="89"/>
      <c r="AK162" s="89"/>
    </row>
    <row r="163" spans="10:37" ht="14.25" x14ac:dyDescent="0.2">
      <c r="J163" s="1"/>
      <c r="K163" s="1"/>
      <c r="L163" s="119"/>
      <c r="M163" s="1"/>
      <c r="N163" s="1"/>
      <c r="O163" s="1"/>
      <c r="P163" s="23">
        <v>96</v>
      </c>
      <c r="Q163" s="70">
        <v>-2</v>
      </c>
      <c r="R163" s="70">
        <v>16</v>
      </c>
      <c r="S163" s="70">
        <v>-2</v>
      </c>
      <c r="T163" s="70">
        <v>2</v>
      </c>
      <c r="U163" s="29"/>
      <c r="V163" s="213">
        <v>96</v>
      </c>
      <c r="W163" s="215">
        <v>-55</v>
      </c>
      <c r="X163" s="215">
        <v>202</v>
      </c>
      <c r="Y163" s="215">
        <v>-2</v>
      </c>
      <c r="Z163" s="215">
        <v>6</v>
      </c>
      <c r="AB163" s="3"/>
      <c r="AD163"/>
      <c r="AE163" s="152"/>
      <c r="AF163" s="91"/>
      <c r="AG163" s="91"/>
      <c r="AH163" s="91"/>
      <c r="AI163" s="89"/>
      <c r="AJ163" s="89"/>
      <c r="AK163" s="89"/>
    </row>
    <row r="164" spans="10:37" ht="14.25" x14ac:dyDescent="0.2">
      <c r="J164" s="1"/>
      <c r="K164" s="1"/>
      <c r="L164" s="119"/>
      <c r="M164" s="1"/>
      <c r="N164" s="1"/>
      <c r="O164" s="1"/>
      <c r="P164" s="23">
        <v>97</v>
      </c>
      <c r="Q164" s="70">
        <v>-4</v>
      </c>
      <c r="R164" s="70">
        <v>2</v>
      </c>
      <c r="S164" s="70">
        <v>0</v>
      </c>
      <c r="T164" s="70">
        <v>0</v>
      </c>
      <c r="U164" s="29"/>
      <c r="V164" s="213">
        <v>97</v>
      </c>
      <c r="W164" s="215">
        <v>-46</v>
      </c>
      <c r="X164" s="215">
        <v>134</v>
      </c>
      <c r="Y164" s="215">
        <v>-1</v>
      </c>
      <c r="Z164" s="215">
        <v>4</v>
      </c>
      <c r="AB164" s="3"/>
      <c r="AD164"/>
      <c r="AE164" s="152"/>
      <c r="AF164" s="91"/>
      <c r="AG164" s="91"/>
      <c r="AH164" s="91"/>
      <c r="AI164" s="89"/>
      <c r="AJ164" s="89"/>
      <c r="AK164" s="89"/>
    </row>
    <row r="165" spans="10:37" ht="14.25" x14ac:dyDescent="0.2">
      <c r="J165" s="1"/>
      <c r="K165" s="1"/>
      <c r="L165" s="119"/>
      <c r="M165" s="1"/>
      <c r="N165" s="1"/>
      <c r="O165" s="1"/>
      <c r="P165" s="23">
        <v>98</v>
      </c>
      <c r="Q165" s="70">
        <v>-2</v>
      </c>
      <c r="R165" s="70">
        <v>1</v>
      </c>
      <c r="S165" s="70">
        <v>0</v>
      </c>
      <c r="T165" s="70">
        <v>0</v>
      </c>
      <c r="U165" s="29"/>
      <c r="V165" s="213">
        <v>98</v>
      </c>
      <c r="W165" s="215">
        <v>-23</v>
      </c>
      <c r="X165" s="215">
        <v>99</v>
      </c>
      <c r="Y165" s="215">
        <v>-1</v>
      </c>
      <c r="Z165" s="215">
        <v>3</v>
      </c>
      <c r="AB165" s="3"/>
      <c r="AD165"/>
      <c r="AE165" s="152"/>
      <c r="AF165" s="91"/>
      <c r="AG165" s="91"/>
      <c r="AH165" s="91"/>
      <c r="AI165" s="89"/>
      <c r="AJ165" s="89"/>
      <c r="AK165" s="89"/>
    </row>
    <row r="166" spans="10:37" ht="14.25" x14ac:dyDescent="0.2">
      <c r="J166" s="1"/>
      <c r="K166" s="1"/>
      <c r="L166" s="119"/>
      <c r="M166" s="1"/>
      <c r="N166" s="1"/>
      <c r="O166" s="1"/>
      <c r="P166" s="23">
        <v>99</v>
      </c>
      <c r="Q166" s="70">
        <v>0</v>
      </c>
      <c r="R166" s="70">
        <v>1</v>
      </c>
      <c r="S166" s="70">
        <v>0</v>
      </c>
      <c r="T166" s="70">
        <v>0</v>
      </c>
      <c r="U166" s="29"/>
      <c r="V166" s="213">
        <v>99</v>
      </c>
      <c r="W166" s="215">
        <v>-14</v>
      </c>
      <c r="X166" s="215">
        <v>66</v>
      </c>
      <c r="Y166" s="215">
        <v>-2</v>
      </c>
      <c r="Z166" s="215">
        <v>0</v>
      </c>
      <c r="AB166" s="3"/>
      <c r="AD166"/>
      <c r="AE166" s="152"/>
      <c r="AF166" s="91"/>
      <c r="AG166" s="91"/>
      <c r="AH166" s="91"/>
      <c r="AI166" s="89"/>
      <c r="AJ166" s="89"/>
      <c r="AK166" s="89"/>
    </row>
    <row r="167" spans="10:37" ht="14.25" x14ac:dyDescent="0.2">
      <c r="J167" s="1"/>
      <c r="K167" s="1"/>
      <c r="L167" s="119"/>
      <c r="M167" s="1"/>
      <c r="N167" s="1"/>
      <c r="O167" s="1"/>
      <c r="P167" s="23">
        <v>100</v>
      </c>
      <c r="Q167" s="70">
        <v>-1</v>
      </c>
      <c r="R167" s="70">
        <v>2</v>
      </c>
      <c r="S167" s="70">
        <v>0</v>
      </c>
      <c r="T167" s="70">
        <v>0</v>
      </c>
      <c r="U167" s="29"/>
      <c r="V167" s="213">
        <v>100</v>
      </c>
      <c r="W167" s="215">
        <v>-11</v>
      </c>
      <c r="X167" s="215">
        <v>45</v>
      </c>
      <c r="Y167" s="215">
        <v>0</v>
      </c>
      <c r="Z167" s="215">
        <v>1</v>
      </c>
      <c r="AB167" s="3"/>
      <c r="AD167"/>
      <c r="AE167" s="152"/>
      <c r="AF167" s="91"/>
      <c r="AG167" s="91"/>
      <c r="AH167" s="91"/>
      <c r="AI167" s="89"/>
      <c r="AJ167" s="89"/>
      <c r="AK167" s="89"/>
    </row>
    <row r="168" spans="10:37" ht="14.25" x14ac:dyDescent="0.2">
      <c r="J168" s="1"/>
      <c r="K168" s="1"/>
      <c r="L168" s="119"/>
      <c r="M168" s="1"/>
      <c r="N168" s="1"/>
      <c r="O168" s="1"/>
      <c r="P168" s="23">
        <v>101</v>
      </c>
      <c r="Q168" s="70">
        <v>0</v>
      </c>
      <c r="R168" s="70">
        <v>0</v>
      </c>
      <c r="S168" s="70">
        <v>0</v>
      </c>
      <c r="T168" s="70">
        <v>0</v>
      </c>
      <c r="U168" s="29"/>
      <c r="V168" s="213">
        <v>101</v>
      </c>
      <c r="W168" s="215">
        <v>-4</v>
      </c>
      <c r="X168" s="215">
        <v>19</v>
      </c>
      <c r="Y168" s="215">
        <v>0</v>
      </c>
      <c r="Z168" s="215">
        <v>0</v>
      </c>
      <c r="AB168" s="3"/>
      <c r="AD168"/>
      <c r="AE168" s="152"/>
      <c r="AF168" s="91"/>
      <c r="AG168" s="91"/>
      <c r="AH168" s="91"/>
      <c r="AI168" s="89"/>
      <c r="AJ168" s="89"/>
      <c r="AK168" s="89"/>
    </row>
    <row r="169" spans="10:37" ht="14.25" x14ac:dyDescent="0.2">
      <c r="J169" s="1"/>
      <c r="K169" s="1"/>
      <c r="L169" s="119"/>
      <c r="M169" s="1"/>
      <c r="N169" s="1"/>
      <c r="O169" s="1"/>
      <c r="P169" s="23">
        <v>102</v>
      </c>
      <c r="Q169" s="70">
        <v>0</v>
      </c>
      <c r="R169" s="70">
        <v>0</v>
      </c>
      <c r="S169" s="70">
        <v>0</v>
      </c>
      <c r="T169" s="70">
        <v>0</v>
      </c>
      <c r="U169" s="29"/>
      <c r="V169" s="213">
        <v>102</v>
      </c>
      <c r="W169" s="215">
        <v>-2</v>
      </c>
      <c r="X169" s="215">
        <v>5</v>
      </c>
      <c r="Y169" s="215">
        <v>0</v>
      </c>
      <c r="Z169" s="215">
        <v>0</v>
      </c>
      <c r="AB169" s="3"/>
      <c r="AD169"/>
      <c r="AE169" s="152"/>
      <c r="AF169" s="91"/>
      <c r="AG169" s="91"/>
      <c r="AH169" s="91"/>
      <c r="AI169" s="89"/>
      <c r="AJ169" s="89"/>
      <c r="AK169" s="89"/>
    </row>
    <row r="170" spans="10:37" ht="14.25" x14ac:dyDescent="0.2">
      <c r="J170" s="1"/>
      <c r="K170" s="1"/>
      <c r="L170" s="119"/>
      <c r="M170" s="1"/>
      <c r="N170" s="1"/>
      <c r="O170" s="1"/>
      <c r="P170" s="23">
        <v>103</v>
      </c>
      <c r="Q170" s="70">
        <v>0</v>
      </c>
      <c r="R170" s="70">
        <v>0</v>
      </c>
      <c r="S170" s="70">
        <v>0</v>
      </c>
      <c r="T170" s="70">
        <v>0</v>
      </c>
      <c r="U170" s="29"/>
      <c r="V170" s="213">
        <v>103</v>
      </c>
      <c r="W170" s="215">
        <v>0</v>
      </c>
      <c r="X170" s="215">
        <v>5</v>
      </c>
      <c r="Y170" s="215">
        <v>-1</v>
      </c>
      <c r="Z170" s="215">
        <v>0</v>
      </c>
      <c r="AB170" s="3"/>
      <c r="AD170"/>
      <c r="AE170" s="152"/>
      <c r="AF170" s="91"/>
      <c r="AG170" s="91"/>
      <c r="AH170" s="91"/>
      <c r="AI170" s="89"/>
      <c r="AJ170" s="89"/>
      <c r="AK170" s="89"/>
    </row>
    <row r="171" spans="10:37" ht="14.25" x14ac:dyDescent="0.2">
      <c r="J171" s="1"/>
      <c r="K171" s="1"/>
      <c r="L171" s="119"/>
      <c r="M171" s="1"/>
      <c r="N171" s="1"/>
      <c r="O171" s="1"/>
      <c r="P171" s="23">
        <v>104</v>
      </c>
      <c r="Q171" s="70">
        <v>0</v>
      </c>
      <c r="R171" s="70">
        <v>0</v>
      </c>
      <c r="S171" s="70">
        <v>0</v>
      </c>
      <c r="T171" s="70">
        <v>0</v>
      </c>
      <c r="U171" s="29"/>
      <c r="V171" s="213">
        <v>104</v>
      </c>
      <c r="W171" s="215">
        <v>0</v>
      </c>
      <c r="X171" s="215">
        <v>2</v>
      </c>
      <c r="Y171" s="215">
        <v>0</v>
      </c>
      <c r="Z171" s="215">
        <v>0</v>
      </c>
      <c r="AB171" s="3"/>
      <c r="AD171"/>
      <c r="AE171" s="152"/>
      <c r="AF171" s="91"/>
      <c r="AG171" s="91"/>
      <c r="AH171" s="91"/>
      <c r="AI171" s="89"/>
      <c r="AJ171" s="89"/>
      <c r="AK171" s="89"/>
    </row>
    <row r="172" spans="10:37" ht="14.25" x14ac:dyDescent="0.2">
      <c r="J172" s="1"/>
      <c r="K172" s="1"/>
      <c r="L172" s="119"/>
      <c r="M172" s="1"/>
      <c r="N172" s="1"/>
      <c r="O172" s="1"/>
      <c r="P172" s="23">
        <v>105</v>
      </c>
      <c r="Q172" s="70">
        <v>0</v>
      </c>
      <c r="R172" s="70">
        <v>0</v>
      </c>
      <c r="S172" s="70">
        <v>0</v>
      </c>
      <c r="T172" s="70">
        <v>0</v>
      </c>
      <c r="U172" s="29"/>
      <c r="V172" s="213">
        <v>105</v>
      </c>
      <c r="W172" s="215">
        <v>-1</v>
      </c>
      <c r="X172" s="215">
        <v>1</v>
      </c>
      <c r="Y172" s="215">
        <v>0</v>
      </c>
      <c r="Z172" s="215">
        <v>0</v>
      </c>
      <c r="AB172" s="3"/>
      <c r="AD172"/>
      <c r="AE172" s="152"/>
      <c r="AF172" s="91"/>
      <c r="AG172" s="91"/>
      <c r="AH172" s="91"/>
      <c r="AI172" s="89"/>
      <c r="AJ172" s="89"/>
      <c r="AK172" s="89"/>
    </row>
    <row r="173" spans="10:37" ht="14.25" x14ac:dyDescent="0.2">
      <c r="J173" s="1"/>
      <c r="K173" s="1"/>
      <c r="L173" s="119"/>
      <c r="M173" s="1"/>
      <c r="N173" s="1"/>
      <c r="O173" s="1"/>
      <c r="P173" s="23">
        <v>106</v>
      </c>
      <c r="Q173" s="70">
        <v>0</v>
      </c>
      <c r="R173" s="70">
        <v>0</v>
      </c>
      <c r="S173" s="70">
        <v>0</v>
      </c>
      <c r="T173" s="70">
        <v>0</v>
      </c>
      <c r="U173" s="29"/>
      <c r="V173" s="23">
        <v>106</v>
      </c>
      <c r="W173" s="215">
        <v>0</v>
      </c>
      <c r="X173" s="215">
        <v>0</v>
      </c>
      <c r="Y173" s="215">
        <v>0</v>
      </c>
      <c r="Z173" s="215">
        <v>0</v>
      </c>
      <c r="AB173" s="3"/>
      <c r="AD173"/>
      <c r="AE173" s="155"/>
      <c r="AF173" s="91"/>
      <c r="AG173" s="91"/>
      <c r="AH173" s="91"/>
      <c r="AI173" s="89"/>
      <c r="AJ173" s="89"/>
      <c r="AK173" s="89"/>
    </row>
    <row r="174" spans="10:37" ht="14.25" x14ac:dyDescent="0.2">
      <c r="J174" s="1"/>
      <c r="K174" s="1"/>
      <c r="L174" s="119"/>
      <c r="M174" s="1"/>
      <c r="N174" s="1"/>
      <c r="O174" s="1"/>
      <c r="P174" s="23">
        <v>107</v>
      </c>
      <c r="Q174" s="70">
        <v>0</v>
      </c>
      <c r="R174" s="70">
        <v>0</v>
      </c>
      <c r="S174" s="70">
        <v>0</v>
      </c>
      <c r="T174" s="70">
        <v>0</v>
      </c>
      <c r="U174" s="29"/>
      <c r="V174" s="213">
        <v>107</v>
      </c>
      <c r="W174" s="215">
        <v>0</v>
      </c>
      <c r="X174" s="215">
        <v>0</v>
      </c>
      <c r="Y174" s="215">
        <v>0</v>
      </c>
      <c r="Z174" s="215">
        <v>0</v>
      </c>
      <c r="AB174" s="3"/>
      <c r="AD174"/>
      <c r="AE174" s="155"/>
      <c r="AF174" s="91"/>
      <c r="AG174" s="91"/>
      <c r="AH174" s="91"/>
      <c r="AI174" s="89"/>
      <c r="AJ174" s="89"/>
      <c r="AK174" s="89"/>
    </row>
    <row r="175" spans="10:37" ht="14.25" x14ac:dyDescent="0.2">
      <c r="J175" s="1"/>
      <c r="K175" s="1"/>
      <c r="L175" s="119"/>
      <c r="M175" s="1"/>
      <c r="N175" s="1"/>
      <c r="O175" s="1"/>
      <c r="P175" s="23">
        <v>108</v>
      </c>
      <c r="Q175" s="70">
        <v>0</v>
      </c>
      <c r="R175" s="70">
        <v>0</v>
      </c>
      <c r="S175" s="70">
        <v>0</v>
      </c>
      <c r="T175" s="70">
        <v>0</v>
      </c>
      <c r="U175" s="29"/>
      <c r="V175" s="23">
        <v>108</v>
      </c>
      <c r="W175" s="215">
        <v>0</v>
      </c>
      <c r="X175" s="215">
        <v>0</v>
      </c>
      <c r="Y175" s="215">
        <v>0</v>
      </c>
      <c r="Z175" s="215">
        <v>0</v>
      </c>
      <c r="AB175" s="3"/>
      <c r="AD175"/>
      <c r="AE175" s="155"/>
      <c r="AF175" s="91"/>
      <c r="AG175" s="91"/>
      <c r="AH175" s="91"/>
      <c r="AI175" s="89"/>
      <c r="AJ175" s="89"/>
      <c r="AK175" s="89"/>
    </row>
    <row r="176" spans="10:37" ht="14.25" x14ac:dyDescent="0.2">
      <c r="J176" s="1"/>
      <c r="K176" s="1"/>
      <c r="L176" s="119"/>
      <c r="M176" s="1"/>
      <c r="N176" s="1"/>
      <c r="O176" s="1"/>
      <c r="P176" s="23">
        <v>109</v>
      </c>
      <c r="Q176" s="70">
        <v>0</v>
      </c>
      <c r="R176" s="70">
        <v>0</v>
      </c>
      <c r="S176" s="70">
        <v>0</v>
      </c>
      <c r="T176" s="70">
        <v>0</v>
      </c>
      <c r="U176" s="29"/>
      <c r="V176" s="213">
        <v>109</v>
      </c>
      <c r="W176" s="215">
        <v>0</v>
      </c>
      <c r="X176" s="215">
        <v>0</v>
      </c>
      <c r="Y176" s="215">
        <v>0</v>
      </c>
      <c r="Z176" s="215">
        <v>0</v>
      </c>
      <c r="AB176" s="3"/>
      <c r="AD176"/>
      <c r="AE176" s="155"/>
      <c r="AF176" s="91"/>
      <c r="AG176" s="91"/>
      <c r="AH176" s="91"/>
      <c r="AI176" s="89"/>
      <c r="AJ176" s="89"/>
      <c r="AK176" s="89"/>
    </row>
    <row r="177" spans="3:37" ht="14.25" x14ac:dyDescent="0.2">
      <c r="J177" s="1"/>
      <c r="K177" s="1"/>
      <c r="L177" s="119"/>
      <c r="M177" s="1"/>
      <c r="N177" s="1"/>
      <c r="O177" s="1"/>
      <c r="P177" s="23">
        <v>110</v>
      </c>
      <c r="Q177" s="70">
        <v>0</v>
      </c>
      <c r="R177" s="70">
        <v>0</v>
      </c>
      <c r="S177" s="70">
        <v>0</v>
      </c>
      <c r="T177" s="70">
        <v>0</v>
      </c>
      <c r="U177" s="29"/>
      <c r="V177" s="23">
        <v>110</v>
      </c>
      <c r="W177" s="215">
        <v>0</v>
      </c>
      <c r="X177" s="215">
        <v>0</v>
      </c>
      <c r="Y177" s="215">
        <v>0</v>
      </c>
      <c r="Z177" s="215">
        <v>0</v>
      </c>
      <c r="AB177" s="3"/>
      <c r="AD177"/>
      <c r="AE177" s="155"/>
      <c r="AF177" s="91"/>
      <c r="AG177" s="91"/>
      <c r="AH177" s="91"/>
      <c r="AI177" s="89"/>
      <c r="AJ177" s="89"/>
      <c r="AK177" s="89"/>
    </row>
    <row r="178" spans="3:37" ht="14.25" x14ac:dyDescent="0.2">
      <c r="J178" s="1"/>
      <c r="K178" s="1"/>
      <c r="L178" s="119"/>
      <c r="M178" s="1"/>
      <c r="N178" s="1"/>
      <c r="O178" s="1"/>
      <c r="P178" s="201"/>
      <c r="Q178" s="201"/>
      <c r="R178" s="201"/>
      <c r="S178" s="201"/>
      <c r="T178" s="201"/>
      <c r="U178" s="201"/>
      <c r="V178" s="201"/>
      <c r="W178" s="201"/>
      <c r="X178" s="201"/>
      <c r="Y178" s="201"/>
      <c r="Z178" s="202"/>
      <c r="AA178" s="202"/>
      <c r="AB178" s="3"/>
      <c r="AC178" s="3"/>
      <c r="AD178" s="155"/>
      <c r="AE178" s="90"/>
      <c r="AF178" s="91"/>
      <c r="AG178" s="91"/>
      <c r="AH178" s="91"/>
      <c r="AI178" s="89"/>
      <c r="AJ178" s="89"/>
      <c r="AK178" s="89"/>
    </row>
    <row r="179" spans="3:37" ht="14.25" x14ac:dyDescent="0.2">
      <c r="J179" s="1"/>
      <c r="K179" s="1"/>
      <c r="L179" s="119"/>
      <c r="M179" s="1"/>
      <c r="N179" s="1"/>
      <c r="O179" s="1"/>
      <c r="P179" s="198"/>
      <c r="Q179" s="198"/>
      <c r="R179" s="198"/>
      <c r="S179" s="198"/>
      <c r="T179" s="198"/>
      <c r="U179" s="198"/>
      <c r="V179" s="198"/>
      <c r="W179" s="198"/>
      <c r="X179" s="198"/>
      <c r="Y179" s="198"/>
      <c r="Z179" s="199"/>
      <c r="AA179" s="199"/>
      <c r="AB179" s="3"/>
      <c r="AC179" s="3"/>
      <c r="AD179" s="155"/>
      <c r="AE179" s="90"/>
      <c r="AF179" s="91"/>
      <c r="AG179" s="91"/>
      <c r="AH179" s="91"/>
      <c r="AI179" s="89"/>
      <c r="AJ179" s="89"/>
      <c r="AK179" s="89"/>
    </row>
    <row r="180" spans="3:37" ht="14.25" x14ac:dyDescent="0.2">
      <c r="J180" s="1"/>
      <c r="K180" s="1"/>
      <c r="L180" s="119"/>
      <c r="M180" s="1"/>
      <c r="N180" s="1"/>
      <c r="O180" s="1"/>
      <c r="P180" s="3"/>
      <c r="Q180" s="3"/>
      <c r="R180" s="3"/>
      <c r="S180" s="3"/>
      <c r="T180" s="3"/>
      <c r="U180" s="3"/>
      <c r="V180" s="3"/>
      <c r="W180" s="3"/>
      <c r="X180" s="3"/>
      <c r="Y180" s="3"/>
      <c r="Z180" s="155"/>
      <c r="AA180" s="155"/>
      <c r="AB180" s="3"/>
      <c r="AC180" s="3"/>
      <c r="AD180" s="155"/>
      <c r="AE180" s="90"/>
      <c r="AF180" s="91"/>
      <c r="AG180" s="91"/>
      <c r="AH180" s="91"/>
      <c r="AI180" s="89"/>
      <c r="AJ180" s="89"/>
      <c r="AK180" s="89"/>
    </row>
    <row r="181" spans="3:37" ht="14.25" x14ac:dyDescent="0.2">
      <c r="J181" s="1"/>
      <c r="K181" s="1"/>
      <c r="L181" s="119"/>
      <c r="M181" s="1"/>
      <c r="N181" s="1"/>
      <c r="O181" s="1"/>
      <c r="P181" s="3"/>
      <c r="Q181" s="3"/>
      <c r="R181" s="3"/>
      <c r="S181" s="3"/>
      <c r="T181" s="3"/>
      <c r="U181" s="3"/>
      <c r="V181" s="3"/>
      <c r="W181" s="3"/>
      <c r="X181" s="3"/>
      <c r="Y181" s="3"/>
      <c r="Z181" s="155"/>
      <c r="AA181" s="155"/>
      <c r="AB181" s="3"/>
      <c r="AC181" s="3"/>
      <c r="AD181" s="155"/>
      <c r="AE181" s="90"/>
      <c r="AF181" s="91"/>
      <c r="AG181" s="91"/>
      <c r="AH181" s="91"/>
      <c r="AI181" s="89"/>
      <c r="AJ181" s="89"/>
      <c r="AK181" s="89"/>
    </row>
    <row r="182" spans="3:37" ht="14.25" x14ac:dyDescent="0.2">
      <c r="J182" s="1"/>
      <c r="K182" s="1"/>
      <c r="L182" s="119"/>
      <c r="M182" s="1"/>
      <c r="N182" s="1"/>
      <c r="O182" s="1"/>
      <c r="P182" s="3"/>
      <c r="Q182" s="3"/>
      <c r="R182" s="3"/>
      <c r="S182" s="3"/>
      <c r="T182" s="3"/>
      <c r="U182" s="3"/>
      <c r="V182" s="3"/>
      <c r="W182" s="3"/>
      <c r="X182" s="3"/>
      <c r="Y182" s="3"/>
      <c r="Z182" s="155"/>
      <c r="AA182" s="155"/>
      <c r="AB182" s="3"/>
      <c r="AC182" s="3"/>
      <c r="AD182" s="155"/>
      <c r="AE182" s="90"/>
      <c r="AF182" s="91"/>
      <c r="AG182" s="89"/>
      <c r="AH182" s="91"/>
      <c r="AI182" s="89"/>
      <c r="AJ182" s="89"/>
      <c r="AK182" s="89"/>
    </row>
    <row r="183" spans="3:37" ht="14.25" x14ac:dyDescent="0.2">
      <c r="C183" s="1"/>
      <c r="D183" s="1"/>
      <c r="E183" s="1"/>
      <c r="F183" s="1"/>
      <c r="G183" s="1"/>
      <c r="H183" s="1"/>
      <c r="I183" s="1"/>
      <c r="J183" s="1"/>
      <c r="K183" s="1"/>
      <c r="L183" s="119"/>
      <c r="M183" s="1"/>
      <c r="N183" s="1"/>
      <c r="O183" s="1"/>
      <c r="P183" s="3"/>
      <c r="Q183" s="3"/>
      <c r="R183" s="3"/>
      <c r="S183" s="3"/>
      <c r="T183" s="3"/>
      <c r="U183" s="3"/>
      <c r="V183" s="3"/>
      <c r="W183" s="3"/>
      <c r="X183" s="3"/>
      <c r="Y183" s="3"/>
      <c r="Z183" s="155"/>
      <c r="AA183" s="155"/>
      <c r="AB183" s="3"/>
      <c r="AC183" s="3"/>
      <c r="AD183" s="155"/>
      <c r="AE183" s="90"/>
      <c r="AF183" s="91"/>
      <c r="AG183" s="89"/>
      <c r="AH183" s="91"/>
      <c r="AI183" s="89"/>
      <c r="AJ183" s="89"/>
      <c r="AK183" s="89"/>
    </row>
    <row r="184" spans="3:37" ht="14.25" x14ac:dyDescent="0.2">
      <c r="C184" s="1"/>
      <c r="D184" s="1"/>
      <c r="E184" s="1"/>
      <c r="F184" s="1"/>
      <c r="G184" s="1"/>
      <c r="H184" s="1"/>
      <c r="I184" s="1"/>
      <c r="J184" s="1"/>
      <c r="K184" s="1"/>
      <c r="L184" s="119"/>
      <c r="M184" s="1"/>
      <c r="N184" s="1"/>
      <c r="O184" s="1"/>
      <c r="P184" s="3"/>
      <c r="Q184" s="3"/>
      <c r="R184" s="3"/>
      <c r="S184" s="3"/>
      <c r="T184" s="3"/>
      <c r="U184" s="3"/>
      <c r="V184" s="3"/>
      <c r="W184" s="3"/>
      <c r="X184" s="3"/>
      <c r="Y184" s="3"/>
      <c r="Z184" s="155"/>
      <c r="AA184" s="155"/>
      <c r="AB184" s="3"/>
      <c r="AC184" s="3"/>
      <c r="AD184" s="155"/>
      <c r="AE184" s="90"/>
      <c r="AF184" s="91"/>
      <c r="AG184" s="89"/>
      <c r="AH184" s="91"/>
      <c r="AI184" s="89"/>
      <c r="AJ184" s="89"/>
      <c r="AK184" s="89"/>
    </row>
    <row r="185" spans="3:37" ht="14.25" x14ac:dyDescent="0.2">
      <c r="C185" s="1"/>
      <c r="D185" s="1"/>
      <c r="E185" s="1"/>
      <c r="F185" s="1"/>
      <c r="G185" s="1"/>
      <c r="H185" s="1"/>
      <c r="I185" s="1"/>
      <c r="J185" s="1"/>
      <c r="K185" s="1"/>
      <c r="L185" s="119"/>
      <c r="M185" s="1"/>
      <c r="N185" s="1"/>
      <c r="O185" s="1"/>
      <c r="P185" s="3"/>
      <c r="Q185" s="3"/>
      <c r="R185" s="3"/>
      <c r="S185" s="3"/>
      <c r="T185" s="3"/>
      <c r="U185" s="3"/>
      <c r="V185" s="3"/>
      <c r="W185" s="3"/>
      <c r="X185" s="3"/>
      <c r="Y185" s="3"/>
      <c r="Z185" s="155"/>
      <c r="AA185" s="155"/>
      <c r="AB185" s="3"/>
      <c r="AC185" s="3"/>
      <c r="AD185" s="155"/>
      <c r="AE185" s="90"/>
      <c r="AF185" s="91"/>
      <c r="AG185" s="89"/>
      <c r="AH185" s="91"/>
      <c r="AI185" s="89"/>
      <c r="AJ185" s="89"/>
      <c r="AK185" s="89"/>
    </row>
    <row r="186" spans="3:37" ht="14.25" x14ac:dyDescent="0.2">
      <c r="C186" s="1"/>
      <c r="D186" s="1"/>
      <c r="E186" s="1"/>
      <c r="F186" s="1"/>
      <c r="G186" s="1"/>
      <c r="H186" s="1"/>
      <c r="I186" s="1"/>
      <c r="J186" s="1"/>
      <c r="K186" s="1"/>
      <c r="L186" s="119"/>
      <c r="M186" s="1"/>
      <c r="N186" s="1"/>
      <c r="O186" s="1"/>
      <c r="P186" s="3"/>
      <c r="Q186" s="3"/>
      <c r="R186" s="3"/>
      <c r="S186" s="3"/>
      <c r="T186" s="3"/>
      <c r="U186" s="3"/>
      <c r="V186" s="3"/>
      <c r="W186" s="3"/>
      <c r="X186" s="3"/>
      <c r="Y186" s="3"/>
      <c r="Z186" s="155"/>
      <c r="AA186" s="155"/>
      <c r="AB186" s="3"/>
      <c r="AC186" s="3"/>
      <c r="AD186" s="155"/>
      <c r="AE186" s="90"/>
      <c r="AF186" s="91"/>
      <c r="AG186" s="89"/>
      <c r="AH186" s="89"/>
      <c r="AI186" s="89"/>
      <c r="AJ186" s="89"/>
      <c r="AK186" s="89"/>
    </row>
    <row r="187" spans="3:37" ht="14.25" x14ac:dyDescent="0.2">
      <c r="C187" s="1"/>
      <c r="D187" s="1"/>
      <c r="E187" s="1"/>
      <c r="F187" s="1"/>
      <c r="G187" s="1"/>
      <c r="H187" s="1"/>
      <c r="I187" s="1"/>
      <c r="J187" s="1"/>
      <c r="K187" s="1"/>
      <c r="L187" s="119"/>
      <c r="M187" s="1"/>
      <c r="N187" s="1"/>
      <c r="O187" s="1"/>
      <c r="P187" s="3"/>
      <c r="Q187" s="3"/>
      <c r="R187" s="3"/>
      <c r="S187" s="3"/>
      <c r="T187" s="3"/>
      <c r="U187" s="3"/>
      <c r="V187" s="3"/>
      <c r="W187" s="3"/>
      <c r="X187" s="3"/>
      <c r="Y187" s="3"/>
      <c r="Z187" s="155"/>
      <c r="AA187" s="155"/>
      <c r="AB187" s="3"/>
      <c r="AC187" s="3"/>
      <c r="AD187" s="155"/>
      <c r="AE187" s="90"/>
      <c r="AF187" s="91"/>
      <c r="AG187" s="89"/>
      <c r="AH187" s="89"/>
      <c r="AI187" s="89"/>
      <c r="AJ187" s="89"/>
      <c r="AK187" s="89"/>
    </row>
    <row r="188" spans="3:37" ht="14.25" x14ac:dyDescent="0.2">
      <c r="C188" s="1"/>
      <c r="D188" s="1"/>
      <c r="E188" s="1"/>
      <c r="F188" s="1"/>
      <c r="G188" s="1"/>
      <c r="H188" s="1"/>
      <c r="I188" s="1"/>
      <c r="J188" s="1"/>
      <c r="K188" s="1"/>
      <c r="L188" s="119"/>
      <c r="M188" s="1"/>
      <c r="N188" s="1"/>
      <c r="O188" s="1"/>
      <c r="P188" s="3"/>
      <c r="Q188" s="3"/>
      <c r="R188" s="3"/>
      <c r="S188" s="3"/>
      <c r="T188" s="3"/>
      <c r="U188" s="3"/>
      <c r="V188" s="3"/>
      <c r="W188" s="3"/>
      <c r="X188" s="3"/>
      <c r="Y188" s="3"/>
      <c r="Z188" s="155"/>
      <c r="AA188" s="155"/>
      <c r="AB188" s="3"/>
      <c r="AC188" s="3"/>
      <c r="AD188" s="155"/>
      <c r="AE188" s="90"/>
      <c r="AF188" s="91"/>
      <c r="AG188" s="89"/>
      <c r="AH188" s="89"/>
      <c r="AI188" s="89"/>
      <c r="AJ188" s="89"/>
      <c r="AK188" s="89"/>
    </row>
    <row r="189" spans="3:37" ht="14.25" x14ac:dyDescent="0.2">
      <c r="C189" s="1"/>
      <c r="H189" s="1"/>
      <c r="I189" s="1"/>
      <c r="J189" s="1"/>
      <c r="K189" s="1"/>
      <c r="L189" s="119"/>
      <c r="M189" s="1"/>
      <c r="N189" s="1"/>
      <c r="O189" s="1"/>
      <c r="P189" s="3"/>
      <c r="Q189" s="3"/>
      <c r="R189" s="3"/>
      <c r="S189" s="3"/>
      <c r="T189" s="3"/>
      <c r="U189" s="3"/>
      <c r="V189" s="3"/>
      <c r="W189" s="3"/>
      <c r="X189" s="3"/>
      <c r="Y189" s="3"/>
      <c r="Z189" s="155"/>
      <c r="AA189" s="155"/>
      <c r="AB189" s="3"/>
      <c r="AC189" s="3"/>
      <c r="AD189" s="155"/>
      <c r="AE189" s="90"/>
      <c r="AF189" s="89"/>
      <c r="AG189" s="89"/>
      <c r="AH189" s="89"/>
      <c r="AI189" s="89"/>
      <c r="AJ189" s="89"/>
      <c r="AK189" s="89"/>
    </row>
    <row r="190" spans="3:37" ht="14.25" x14ac:dyDescent="0.2">
      <c r="C190" s="1"/>
      <c r="H190" s="1"/>
      <c r="I190" s="1"/>
      <c r="J190" s="1"/>
      <c r="K190" s="1"/>
      <c r="L190" s="119"/>
      <c r="M190" s="1"/>
      <c r="N190" s="1"/>
      <c r="O190" s="1"/>
      <c r="P190" s="3"/>
      <c r="Q190" s="3"/>
      <c r="R190" s="3"/>
      <c r="S190" s="3"/>
      <c r="T190" s="3"/>
      <c r="U190" s="3"/>
      <c r="V190" s="3"/>
      <c r="W190" s="3"/>
      <c r="X190" s="3"/>
      <c r="Y190" s="3"/>
      <c r="Z190" s="155"/>
      <c r="AA190" s="155"/>
      <c r="AB190" s="3"/>
      <c r="AC190" s="3"/>
      <c r="AD190" s="155"/>
      <c r="AE190" s="90"/>
      <c r="AF190" s="89"/>
      <c r="AG190" s="89"/>
      <c r="AH190" s="89"/>
      <c r="AI190" s="89"/>
      <c r="AJ190" s="89"/>
      <c r="AK190" s="89"/>
    </row>
    <row r="191" spans="3:37" ht="14.25" x14ac:dyDescent="0.2">
      <c r="C191" s="1"/>
      <c r="H191" s="1"/>
      <c r="I191" s="1"/>
      <c r="J191" s="1"/>
      <c r="K191" s="1"/>
      <c r="L191" s="119"/>
      <c r="M191" s="1"/>
      <c r="N191" s="1"/>
      <c r="O191" s="1"/>
      <c r="P191" s="3"/>
      <c r="Q191" s="3"/>
      <c r="R191" s="3"/>
      <c r="S191" s="3"/>
      <c r="T191" s="3"/>
      <c r="U191" s="3"/>
      <c r="V191" s="3"/>
      <c r="W191" s="3"/>
      <c r="X191" s="3"/>
      <c r="Y191" s="3"/>
      <c r="Z191" s="155"/>
      <c r="AA191" s="155"/>
      <c r="AB191" s="3"/>
      <c r="AC191" s="3"/>
      <c r="AD191" s="155"/>
      <c r="AE191" s="90"/>
      <c r="AF191" s="89"/>
      <c r="AG191" s="89"/>
      <c r="AH191" s="89"/>
      <c r="AI191" s="89"/>
      <c r="AJ191" s="89"/>
      <c r="AK191" s="89"/>
    </row>
    <row r="192" spans="3:37" ht="14.25" x14ac:dyDescent="0.2">
      <c r="C192" s="1"/>
      <c r="H192" s="1"/>
      <c r="I192" s="1"/>
      <c r="J192" s="1"/>
      <c r="K192" s="1"/>
      <c r="L192" s="119"/>
      <c r="M192" s="1"/>
      <c r="N192" s="1"/>
      <c r="O192" s="1"/>
      <c r="P192" s="3"/>
      <c r="Q192" s="3"/>
      <c r="R192" s="3"/>
      <c r="S192" s="3"/>
      <c r="T192" s="3"/>
      <c r="U192" s="3"/>
      <c r="V192" s="3"/>
      <c r="W192" s="3"/>
      <c r="X192" s="3"/>
      <c r="Y192" s="3"/>
      <c r="Z192" s="155"/>
      <c r="AA192" s="155"/>
      <c r="AB192" s="3"/>
      <c r="AC192" s="3"/>
      <c r="AD192" s="155"/>
      <c r="AE192" s="90"/>
      <c r="AF192" s="89"/>
      <c r="AG192" s="89"/>
      <c r="AH192" s="89"/>
      <c r="AI192" s="89"/>
      <c r="AJ192" s="89"/>
      <c r="AK192" s="89"/>
    </row>
    <row r="193" spans="3:37" ht="14.25" x14ac:dyDescent="0.2">
      <c r="C193" s="1"/>
      <c r="H193" s="1"/>
      <c r="I193" s="1"/>
      <c r="J193" s="1"/>
      <c r="K193" s="1"/>
      <c r="L193" s="119"/>
      <c r="M193" s="1"/>
      <c r="N193" s="1"/>
      <c r="O193" s="1"/>
      <c r="P193" s="3"/>
      <c r="Q193" s="3"/>
      <c r="R193" s="3"/>
      <c r="S193" s="3"/>
      <c r="T193" s="3"/>
      <c r="U193" s="3"/>
      <c r="V193" s="3"/>
      <c r="W193" s="3"/>
      <c r="X193" s="3"/>
      <c r="Y193" s="3"/>
      <c r="Z193" s="155"/>
      <c r="AA193" s="155"/>
      <c r="AB193" s="3"/>
      <c r="AC193" s="3"/>
      <c r="AD193" s="155"/>
      <c r="AE193" s="90"/>
      <c r="AF193" s="89"/>
      <c r="AG193" s="89"/>
      <c r="AH193" s="89"/>
      <c r="AI193" s="89"/>
      <c r="AJ193" s="89"/>
      <c r="AK193" s="89"/>
    </row>
    <row r="194" spans="3:37" ht="14.25" x14ac:dyDescent="0.2">
      <c r="C194" s="1"/>
      <c r="H194" s="1"/>
      <c r="I194" s="1"/>
      <c r="J194" s="1"/>
      <c r="K194" s="1"/>
      <c r="L194" s="119"/>
      <c r="M194" s="1"/>
      <c r="N194" s="1"/>
      <c r="O194" s="1"/>
      <c r="P194" s="3"/>
      <c r="Q194" s="3"/>
      <c r="R194" s="3"/>
      <c r="S194" s="3"/>
      <c r="T194" s="3"/>
      <c r="U194" s="3"/>
      <c r="V194" s="3"/>
      <c r="W194" s="3"/>
      <c r="X194" s="3"/>
      <c r="Y194" s="3"/>
      <c r="Z194" s="155"/>
      <c r="AA194" s="155"/>
      <c r="AB194" s="3"/>
      <c r="AC194" s="3"/>
      <c r="AD194" s="155"/>
      <c r="AE194" s="90"/>
      <c r="AF194" s="89"/>
      <c r="AG194" s="89"/>
      <c r="AH194" s="89"/>
      <c r="AI194" s="89"/>
      <c r="AJ194" s="89"/>
      <c r="AK194" s="89"/>
    </row>
    <row r="195" spans="3:37" ht="14.25" x14ac:dyDescent="0.2">
      <c r="C195" s="1"/>
      <c r="H195" s="1"/>
      <c r="I195" s="1"/>
      <c r="J195" s="1"/>
      <c r="K195" s="1"/>
      <c r="L195" s="119"/>
      <c r="M195" s="1"/>
      <c r="N195" s="1"/>
      <c r="O195" s="1"/>
      <c r="P195" s="3"/>
      <c r="Q195" s="3"/>
      <c r="R195" s="3"/>
      <c r="S195" s="3"/>
      <c r="T195" s="3"/>
      <c r="U195" s="3"/>
      <c r="V195" s="3"/>
      <c r="W195" s="3"/>
      <c r="X195" s="3"/>
      <c r="Y195" s="3"/>
      <c r="Z195" s="155"/>
      <c r="AA195" s="155"/>
      <c r="AB195" s="3"/>
      <c r="AC195" s="3"/>
      <c r="AD195" s="155"/>
      <c r="AE195" s="90"/>
      <c r="AF195" s="89"/>
      <c r="AG195" s="89"/>
      <c r="AH195" s="89"/>
      <c r="AI195" s="89"/>
      <c r="AJ195" s="89"/>
      <c r="AK195" s="89"/>
    </row>
    <row r="196" spans="3:37" ht="14.25" x14ac:dyDescent="0.2">
      <c r="C196" s="1"/>
      <c r="H196" s="1"/>
      <c r="I196" s="1"/>
      <c r="J196" s="1"/>
      <c r="K196" s="1"/>
      <c r="L196" s="119"/>
      <c r="M196" s="1"/>
      <c r="N196" s="1"/>
      <c r="O196" s="1"/>
      <c r="P196" s="3"/>
      <c r="Q196" s="3"/>
      <c r="R196" s="3"/>
      <c r="S196" s="3"/>
      <c r="T196" s="3"/>
      <c r="U196" s="3"/>
      <c r="V196" s="3"/>
      <c r="W196" s="3"/>
      <c r="X196" s="3"/>
      <c r="Y196" s="3"/>
      <c r="Z196" s="155"/>
      <c r="AA196" s="155"/>
      <c r="AB196" s="3"/>
      <c r="AC196" s="3"/>
      <c r="AD196" s="155"/>
      <c r="AE196" s="90"/>
      <c r="AF196" s="89"/>
      <c r="AG196" s="89"/>
      <c r="AH196" s="89"/>
      <c r="AI196" s="89"/>
      <c r="AJ196" s="89"/>
      <c r="AK196" s="89"/>
    </row>
    <row r="197" spans="3:37" ht="14.25" x14ac:dyDescent="0.2">
      <c r="C197" s="1"/>
      <c r="H197" s="1"/>
      <c r="I197" s="1"/>
      <c r="J197" s="1"/>
      <c r="K197" s="1"/>
      <c r="L197" s="119"/>
      <c r="M197" s="1"/>
      <c r="N197" s="1"/>
      <c r="O197" s="1"/>
      <c r="P197" s="3"/>
      <c r="Q197" s="3"/>
      <c r="R197" s="3"/>
      <c r="S197" s="3"/>
      <c r="T197" s="3"/>
      <c r="U197" s="3"/>
      <c r="V197" s="3"/>
      <c r="W197" s="3"/>
      <c r="X197" s="3"/>
      <c r="Y197" s="3"/>
      <c r="Z197" s="155"/>
      <c r="AA197" s="155"/>
      <c r="AB197" s="3"/>
      <c r="AC197" s="3"/>
      <c r="AD197" s="155"/>
      <c r="AE197" s="90"/>
      <c r="AF197" s="89"/>
      <c r="AG197" s="89"/>
      <c r="AH197" s="89"/>
      <c r="AI197" s="89"/>
      <c r="AJ197" s="89"/>
      <c r="AK197" s="89"/>
    </row>
    <row r="198" spans="3:37" ht="14.25" x14ac:dyDescent="0.2">
      <c r="L198" s="120"/>
      <c r="P198" s="177"/>
      <c r="Q198" s="177"/>
      <c r="R198" s="177"/>
      <c r="S198" s="177"/>
      <c r="T198" s="177"/>
      <c r="U198" s="177"/>
      <c r="V198" s="177"/>
      <c r="W198" s="3"/>
      <c r="X198" s="3"/>
      <c r="Y198" s="3"/>
      <c r="Z198" s="155"/>
      <c r="AA198" s="155"/>
      <c r="AB198" s="3"/>
      <c r="AC198" s="3"/>
      <c r="AD198" s="155"/>
      <c r="AE198" s="90"/>
      <c r="AF198" s="89"/>
      <c r="AG198" s="89"/>
      <c r="AH198" s="89"/>
      <c r="AI198" s="89"/>
      <c r="AJ198" s="89"/>
      <c r="AK198" s="89"/>
    </row>
    <row r="199" spans="3:37" ht="14.25" x14ac:dyDescent="0.2">
      <c r="L199" s="120"/>
      <c r="P199" s="177"/>
      <c r="Q199" s="177"/>
      <c r="R199" s="177"/>
      <c r="S199" s="177"/>
      <c r="T199" s="177"/>
      <c r="U199" s="177"/>
      <c r="V199" s="177"/>
      <c r="W199" s="3"/>
      <c r="X199" s="3"/>
      <c r="Y199" s="3"/>
      <c r="Z199" s="155"/>
      <c r="AA199" s="155"/>
      <c r="AB199" s="3"/>
      <c r="AC199" s="3"/>
      <c r="AD199" s="155"/>
      <c r="AE199" s="90"/>
      <c r="AF199" s="89"/>
      <c r="AG199" s="89"/>
      <c r="AH199" s="89"/>
      <c r="AI199" s="89"/>
      <c r="AJ199" s="89"/>
      <c r="AK199" s="89"/>
    </row>
    <row r="200" spans="3:37" ht="14.25" x14ac:dyDescent="0.2">
      <c r="L200" s="120"/>
      <c r="P200" s="177"/>
      <c r="Q200" s="177"/>
      <c r="R200" s="177"/>
      <c r="S200" s="177"/>
      <c r="T200" s="177"/>
      <c r="U200" s="177"/>
      <c r="V200" s="177"/>
      <c r="W200" s="3"/>
      <c r="X200" s="3"/>
      <c r="Y200" s="3"/>
      <c r="Z200" s="155"/>
      <c r="AA200" s="155"/>
      <c r="AB200" s="3"/>
      <c r="AC200" s="3"/>
      <c r="AD200" s="3"/>
      <c r="AE200" s="90"/>
      <c r="AF200" s="89"/>
      <c r="AG200" s="89"/>
      <c r="AH200" s="89"/>
      <c r="AI200" s="89"/>
      <c r="AJ200" s="89"/>
      <c r="AK200" s="89"/>
    </row>
    <row r="201" spans="3:37" ht="14.25" x14ac:dyDescent="0.2">
      <c r="L201" s="120"/>
      <c r="P201" s="177"/>
      <c r="Q201" s="177"/>
      <c r="R201" s="177"/>
      <c r="S201" s="177"/>
      <c r="T201" s="177"/>
      <c r="U201" s="177"/>
      <c r="V201" s="177"/>
      <c r="W201" s="3"/>
      <c r="X201" s="3"/>
      <c r="Y201" s="3"/>
      <c r="Z201" s="155"/>
      <c r="AA201" s="155"/>
      <c r="AB201" s="3"/>
      <c r="AC201" s="3"/>
      <c r="AD201" s="3"/>
      <c r="AE201" s="90"/>
      <c r="AF201" s="89"/>
      <c r="AG201" s="89"/>
      <c r="AH201" s="89"/>
      <c r="AI201" s="89"/>
      <c r="AJ201" s="89"/>
      <c r="AK201" s="89"/>
    </row>
    <row r="202" spans="3:37" ht="14.25" x14ac:dyDescent="0.2">
      <c r="L202" s="120"/>
      <c r="P202" s="177"/>
      <c r="Q202" s="177"/>
      <c r="R202" s="177"/>
      <c r="S202" s="177"/>
      <c r="T202" s="177"/>
      <c r="U202" s="177"/>
      <c r="V202" s="177"/>
      <c r="W202" s="3"/>
      <c r="X202" s="3"/>
      <c r="Y202" s="3"/>
      <c r="Z202" s="155"/>
      <c r="AA202" s="155"/>
      <c r="AB202" s="3"/>
      <c r="AC202" s="3"/>
      <c r="AD202" s="3"/>
      <c r="AE202" s="3"/>
      <c r="AF202" s="89"/>
      <c r="AG202" s="89"/>
      <c r="AH202" s="89"/>
      <c r="AI202" s="89"/>
      <c r="AJ202" s="89"/>
      <c r="AK202" s="89"/>
    </row>
    <row r="203" spans="3:37" ht="14.25" x14ac:dyDescent="0.2">
      <c r="L203" s="120"/>
      <c r="P203" s="177"/>
      <c r="Q203" s="177"/>
      <c r="R203" s="177"/>
      <c r="S203" s="177"/>
      <c r="T203" s="177"/>
      <c r="U203" s="177"/>
      <c r="V203" s="177"/>
      <c r="W203" s="3"/>
      <c r="X203" s="3"/>
      <c r="Y203" s="3"/>
      <c r="Z203" s="155"/>
      <c r="AA203" s="155"/>
      <c r="AB203" s="3"/>
      <c r="AC203" s="3"/>
      <c r="AD203" s="3"/>
      <c r="AE203" s="3"/>
      <c r="AF203" s="89"/>
      <c r="AG203" s="89"/>
      <c r="AH203" s="89"/>
      <c r="AI203" s="89"/>
      <c r="AJ203" s="89"/>
      <c r="AK203" s="89"/>
    </row>
    <row r="204" spans="3:37" x14ac:dyDescent="0.2">
      <c r="L204" s="120"/>
      <c r="P204" s="177"/>
      <c r="Q204" s="177"/>
      <c r="R204" s="177"/>
      <c r="S204" s="177"/>
      <c r="T204" s="177"/>
      <c r="U204" s="177"/>
      <c r="V204" s="177"/>
      <c r="W204" s="3"/>
      <c r="X204" s="3"/>
      <c r="Y204" s="3"/>
      <c r="Z204" s="155"/>
      <c r="AA204" s="155"/>
      <c r="AB204" s="3"/>
      <c r="AC204" s="3"/>
      <c r="AD204" s="3"/>
      <c r="AE204" s="3"/>
      <c r="AF204" s="87"/>
      <c r="AG204" s="87"/>
      <c r="AH204" s="87"/>
      <c r="AI204" s="87"/>
    </row>
    <row r="205" spans="3:37" x14ac:dyDescent="0.2">
      <c r="L205" s="120"/>
      <c r="P205" s="177"/>
      <c r="Q205" s="177"/>
      <c r="R205" s="177"/>
      <c r="S205" s="177"/>
      <c r="T205" s="177"/>
      <c r="U205" s="177"/>
      <c r="V205" s="177"/>
      <c r="W205" s="3"/>
      <c r="X205" s="3"/>
      <c r="Y205" s="3"/>
      <c r="Z205" s="155"/>
      <c r="AA205" s="155"/>
      <c r="AB205" s="3"/>
      <c r="AC205" s="3"/>
      <c r="AD205" s="3"/>
      <c r="AE205" s="3"/>
      <c r="AF205" s="87"/>
      <c r="AG205" s="87"/>
      <c r="AH205" s="87"/>
      <c r="AI205" s="87"/>
    </row>
    <row r="206" spans="3:37" x14ac:dyDescent="0.2">
      <c r="L206" s="120"/>
      <c r="P206" s="177"/>
      <c r="Q206" s="177"/>
      <c r="R206" s="177"/>
      <c r="S206" s="177"/>
      <c r="T206" s="177"/>
      <c r="U206" s="177"/>
      <c r="V206" s="177"/>
      <c r="W206" s="3"/>
      <c r="X206" s="3"/>
      <c r="Y206" s="3"/>
      <c r="Z206" s="155"/>
      <c r="AA206" s="155"/>
      <c r="AB206" s="3"/>
      <c r="AC206" s="3"/>
      <c r="AD206" s="3"/>
      <c r="AE206" s="3"/>
      <c r="AF206" s="87"/>
      <c r="AG206" s="87"/>
      <c r="AH206" s="87"/>
      <c r="AI206" s="87"/>
    </row>
    <row r="207" spans="3:37" x14ac:dyDescent="0.2">
      <c r="L207" s="120"/>
      <c r="P207" s="177"/>
      <c r="Q207" s="177"/>
      <c r="R207" s="177"/>
      <c r="S207" s="177"/>
      <c r="T207" s="177"/>
      <c r="U207" s="177"/>
      <c r="V207" s="177"/>
      <c r="W207" s="3"/>
      <c r="X207" s="3"/>
      <c r="Y207" s="3"/>
      <c r="Z207" s="155"/>
      <c r="AA207" s="155"/>
      <c r="AB207" s="3"/>
      <c r="AC207" s="3"/>
      <c r="AD207" s="3"/>
      <c r="AE207" s="3"/>
      <c r="AF207" s="87"/>
      <c r="AG207" s="87"/>
      <c r="AH207" s="87"/>
      <c r="AI207" s="87"/>
    </row>
    <row r="208" spans="3:37" x14ac:dyDescent="0.2">
      <c r="L208" s="120"/>
      <c r="P208" s="177"/>
      <c r="Q208" s="177"/>
      <c r="R208" s="177"/>
      <c r="S208" s="177"/>
      <c r="T208" s="177"/>
      <c r="U208" s="177"/>
      <c r="V208" s="177"/>
      <c r="W208" s="3"/>
      <c r="X208" s="3"/>
      <c r="Y208" s="3"/>
      <c r="Z208" s="155"/>
      <c r="AA208" s="155"/>
      <c r="AB208" s="3"/>
      <c r="AC208" s="3"/>
      <c r="AD208" s="3"/>
      <c r="AE208" s="3"/>
      <c r="AF208" s="87"/>
      <c r="AG208" s="87"/>
      <c r="AH208" s="87"/>
      <c r="AI208" s="87"/>
    </row>
    <row r="209" spans="12:35" x14ac:dyDescent="0.2">
      <c r="L209" s="120"/>
      <c r="P209" s="177"/>
      <c r="Q209" s="177"/>
      <c r="R209" s="177"/>
      <c r="S209" s="177"/>
      <c r="T209" s="177"/>
      <c r="U209" s="177"/>
      <c r="V209" s="177"/>
      <c r="W209" s="3"/>
      <c r="X209" s="3"/>
      <c r="Y209" s="3"/>
      <c r="Z209" s="155"/>
      <c r="AA209" s="155"/>
      <c r="AB209" s="3"/>
      <c r="AC209" s="3"/>
      <c r="AD209" s="3"/>
      <c r="AE209" s="3"/>
      <c r="AF209" s="87"/>
      <c r="AG209" s="87"/>
      <c r="AH209" s="87"/>
      <c r="AI209" s="87"/>
    </row>
    <row r="210" spans="12:35" x14ac:dyDescent="0.2">
      <c r="L210" s="120"/>
      <c r="P210" s="177"/>
      <c r="Q210" s="177"/>
      <c r="R210" s="177"/>
      <c r="S210" s="177"/>
      <c r="T210" s="177"/>
      <c r="U210" s="177"/>
      <c r="V210" s="177"/>
      <c r="W210" s="3"/>
      <c r="X210" s="3"/>
      <c r="Y210" s="3"/>
      <c r="Z210" s="155"/>
      <c r="AA210" s="155"/>
      <c r="AB210" s="3"/>
      <c r="AC210" s="3"/>
      <c r="AD210" s="3"/>
      <c r="AE210" s="3"/>
      <c r="AF210" s="87"/>
      <c r="AG210" s="87"/>
      <c r="AH210" s="87"/>
      <c r="AI210" s="87"/>
    </row>
    <row r="211" spans="12:35" x14ac:dyDescent="0.2">
      <c r="L211" s="120"/>
      <c r="P211" s="177"/>
      <c r="Q211" s="177"/>
      <c r="R211" s="177"/>
      <c r="S211" s="177"/>
      <c r="T211" s="177"/>
      <c r="U211" s="177"/>
      <c r="V211" s="177"/>
      <c r="W211" s="3"/>
      <c r="X211" s="3"/>
      <c r="Y211" s="3"/>
      <c r="Z211" s="155"/>
      <c r="AA211" s="155"/>
      <c r="AB211" s="3"/>
      <c r="AC211" s="3"/>
      <c r="AD211" s="3"/>
      <c r="AE211" s="3"/>
      <c r="AF211" s="87"/>
      <c r="AG211" s="87"/>
      <c r="AH211" s="87"/>
      <c r="AI211" s="87"/>
    </row>
    <row r="212" spans="12:35" x14ac:dyDescent="0.2">
      <c r="L212" s="120"/>
      <c r="P212" s="177"/>
      <c r="Q212" s="177"/>
      <c r="R212" s="177"/>
      <c r="S212" s="177"/>
      <c r="T212" s="177"/>
      <c r="U212" s="177"/>
      <c r="V212" s="177"/>
      <c r="W212" s="3"/>
      <c r="X212" s="3"/>
      <c r="Y212" s="3"/>
      <c r="Z212" s="155"/>
      <c r="AA212" s="155"/>
      <c r="AB212" s="3"/>
      <c r="AC212" s="3"/>
      <c r="AD212" s="3"/>
      <c r="AE212" s="3"/>
      <c r="AF212" s="87"/>
      <c r="AG212" s="87"/>
      <c r="AH212" s="87"/>
      <c r="AI212" s="87"/>
    </row>
    <row r="213" spans="12:35" x14ac:dyDescent="0.2">
      <c r="L213" s="120"/>
      <c r="P213" s="177"/>
      <c r="Q213" s="177"/>
      <c r="R213" s="177"/>
      <c r="S213" s="177"/>
      <c r="T213" s="177"/>
      <c r="U213" s="177"/>
      <c r="V213" s="177"/>
      <c r="W213" s="3"/>
      <c r="X213" s="3"/>
      <c r="Y213" s="3"/>
      <c r="Z213" s="155"/>
      <c r="AA213" s="155"/>
      <c r="AB213" s="3"/>
      <c r="AC213" s="3"/>
      <c r="AD213" s="3"/>
      <c r="AE213" s="3"/>
      <c r="AF213" s="87"/>
      <c r="AG213" s="87"/>
      <c r="AH213" s="87"/>
      <c r="AI213" s="87"/>
    </row>
    <row r="214" spans="12:35" x14ac:dyDescent="0.2">
      <c r="L214" s="120"/>
      <c r="P214" s="177"/>
      <c r="Q214" s="177"/>
      <c r="R214" s="177"/>
      <c r="S214" s="177"/>
      <c r="T214" s="177"/>
      <c r="U214" s="177"/>
      <c r="V214" s="177"/>
      <c r="W214" s="3"/>
      <c r="X214" s="3"/>
      <c r="Y214" s="3"/>
      <c r="Z214" s="155"/>
      <c r="AA214" s="155"/>
      <c r="AB214" s="3"/>
      <c r="AC214" s="3"/>
      <c r="AD214" s="3"/>
      <c r="AF214" s="87"/>
      <c r="AG214" s="87"/>
      <c r="AH214" s="87"/>
      <c r="AI214" s="87"/>
    </row>
    <row r="215" spans="12:35" x14ac:dyDescent="0.2">
      <c r="L215" s="120"/>
      <c r="P215" s="177"/>
      <c r="Q215" s="177"/>
      <c r="R215" s="177"/>
      <c r="S215" s="177"/>
      <c r="T215" s="177"/>
      <c r="U215" s="177"/>
      <c r="V215" s="177"/>
      <c r="W215" s="3"/>
      <c r="X215" s="3"/>
      <c r="Y215" s="3"/>
      <c r="Z215" s="155"/>
      <c r="AA215" s="155"/>
      <c r="AB215" s="3"/>
      <c r="AC215" s="3"/>
      <c r="AD215" s="3"/>
      <c r="AF215" s="87"/>
      <c r="AG215" s="87"/>
      <c r="AH215" s="87"/>
      <c r="AI215" s="87"/>
    </row>
    <row r="216" spans="12:35" x14ac:dyDescent="0.2">
      <c r="L216" s="120"/>
      <c r="P216" s="177"/>
      <c r="Q216" s="177"/>
      <c r="R216" s="177"/>
      <c r="S216" s="177"/>
      <c r="T216" s="177"/>
      <c r="U216" s="177"/>
      <c r="V216" s="177"/>
      <c r="W216" s="3"/>
      <c r="X216" s="3"/>
      <c r="Y216" s="3"/>
      <c r="Z216" s="155"/>
      <c r="AA216" s="155"/>
      <c r="AB216" s="3"/>
      <c r="AC216" s="3"/>
      <c r="AD216" s="3"/>
      <c r="AF216" s="87"/>
      <c r="AG216" s="87"/>
      <c r="AH216" s="87"/>
      <c r="AI216" s="87"/>
    </row>
    <row r="217" spans="12:35" x14ac:dyDescent="0.2">
      <c r="L217" s="120"/>
      <c r="P217" s="177"/>
      <c r="Q217" s="177"/>
      <c r="R217" s="177"/>
      <c r="S217" s="177"/>
      <c r="T217" s="177"/>
      <c r="U217" s="177"/>
      <c r="V217" s="177"/>
      <c r="W217" s="3"/>
      <c r="X217" s="3"/>
      <c r="Y217" s="3"/>
      <c r="Z217" s="155"/>
      <c r="AA217" s="155"/>
      <c r="AB217" s="3"/>
      <c r="AC217" s="3"/>
      <c r="AD217" s="3"/>
      <c r="AF217" s="87"/>
      <c r="AG217" s="87"/>
      <c r="AH217" s="87"/>
      <c r="AI217" s="87"/>
    </row>
    <row r="218" spans="12:35" x14ac:dyDescent="0.2">
      <c r="L218" s="120"/>
      <c r="P218" s="177"/>
      <c r="Q218" s="177"/>
      <c r="R218" s="177"/>
      <c r="S218" s="177"/>
      <c r="T218" s="177"/>
      <c r="U218" s="177"/>
      <c r="V218" s="177"/>
      <c r="W218" s="3"/>
      <c r="X218" s="3"/>
      <c r="Y218" s="3"/>
      <c r="Z218" s="155"/>
      <c r="AA218" s="155"/>
      <c r="AB218" s="3"/>
      <c r="AC218" s="3"/>
      <c r="AD218" s="3"/>
      <c r="AF218" s="87"/>
      <c r="AG218" s="87"/>
      <c r="AH218" s="87"/>
      <c r="AI218" s="87"/>
    </row>
    <row r="219" spans="12:35" x14ac:dyDescent="0.2">
      <c r="L219" s="120"/>
      <c r="P219" s="177"/>
      <c r="Q219" s="177"/>
      <c r="R219" s="177"/>
      <c r="S219" s="177"/>
      <c r="T219" s="177"/>
      <c r="U219" s="177"/>
      <c r="V219" s="177"/>
      <c r="W219" s="3"/>
      <c r="X219" s="3"/>
      <c r="Y219" s="3"/>
      <c r="Z219" s="155"/>
      <c r="AA219" s="155"/>
      <c r="AB219" s="3"/>
      <c r="AC219" s="3"/>
      <c r="AD219" s="3"/>
      <c r="AF219" s="87"/>
      <c r="AG219" s="87"/>
      <c r="AH219" s="87"/>
      <c r="AI219" s="87"/>
    </row>
    <row r="220" spans="12:35" x14ac:dyDescent="0.2">
      <c r="L220" s="120"/>
      <c r="P220" s="177"/>
      <c r="Q220" s="177"/>
      <c r="R220" s="177"/>
      <c r="S220" s="177"/>
      <c r="T220" s="177"/>
      <c r="U220" s="177"/>
      <c r="V220" s="177"/>
      <c r="W220" s="3"/>
      <c r="X220" s="3"/>
      <c r="Y220" s="3"/>
      <c r="Z220" s="155"/>
      <c r="AA220" s="155"/>
      <c r="AB220" s="3"/>
      <c r="AC220" s="3"/>
      <c r="AD220" s="3"/>
      <c r="AF220" s="87"/>
      <c r="AG220" s="87"/>
      <c r="AH220" s="87"/>
      <c r="AI220" s="87"/>
    </row>
    <row r="221" spans="12:35" x14ac:dyDescent="0.2">
      <c r="L221" s="120"/>
      <c r="P221" s="177"/>
      <c r="Q221" s="177"/>
      <c r="R221" s="177"/>
      <c r="S221" s="177"/>
      <c r="T221" s="177"/>
      <c r="U221" s="177"/>
      <c r="V221" s="177"/>
      <c r="W221" s="3"/>
      <c r="X221" s="3"/>
      <c r="Y221" s="3"/>
      <c r="Z221" s="155"/>
      <c r="AA221" s="155"/>
      <c r="AB221" s="3"/>
      <c r="AC221" s="3"/>
      <c r="AD221" s="3"/>
      <c r="AF221" s="87"/>
      <c r="AG221" s="87"/>
      <c r="AH221" s="87"/>
      <c r="AI221" s="87"/>
    </row>
    <row r="222" spans="12:35" x14ac:dyDescent="0.2">
      <c r="L222" s="120"/>
      <c r="P222" s="177"/>
      <c r="Q222" s="177"/>
      <c r="R222" s="177"/>
      <c r="S222" s="177"/>
      <c r="T222" s="177"/>
      <c r="U222" s="177"/>
      <c r="V222" s="177"/>
      <c r="W222" s="3"/>
      <c r="X222" s="3"/>
      <c r="Y222" s="3"/>
      <c r="Z222" s="155"/>
      <c r="AA222" s="155"/>
      <c r="AB222" s="3"/>
      <c r="AC222" s="3"/>
      <c r="AD222" s="3"/>
      <c r="AF222" s="87"/>
      <c r="AG222" s="87"/>
      <c r="AH222" s="87"/>
      <c r="AI222" s="87"/>
    </row>
    <row r="223" spans="12:35" x14ac:dyDescent="0.2">
      <c r="L223" s="120"/>
      <c r="P223" s="177"/>
      <c r="Q223" s="177"/>
      <c r="R223" s="177"/>
      <c r="S223" s="177"/>
      <c r="T223" s="177"/>
      <c r="U223" s="177"/>
      <c r="V223" s="177"/>
      <c r="W223" s="3"/>
      <c r="X223" s="3"/>
      <c r="Y223" s="3"/>
      <c r="Z223" s="155"/>
      <c r="AA223" s="155"/>
      <c r="AB223" s="3"/>
      <c r="AC223" s="3"/>
      <c r="AD223" s="3"/>
      <c r="AF223" s="87"/>
      <c r="AG223" s="87"/>
      <c r="AH223" s="87"/>
      <c r="AI223" s="87"/>
    </row>
    <row r="224" spans="12:35" x14ac:dyDescent="0.2">
      <c r="P224" s="177"/>
      <c r="Q224" s="177"/>
      <c r="R224" s="177"/>
      <c r="S224" s="177"/>
      <c r="T224" s="177"/>
      <c r="U224" s="177"/>
      <c r="V224" s="177"/>
      <c r="W224" s="3"/>
      <c r="X224" s="3"/>
      <c r="Y224" s="3"/>
      <c r="Z224" s="155"/>
      <c r="AA224" s="155"/>
      <c r="AB224" s="3"/>
      <c r="AC224" s="3"/>
      <c r="AD224" s="3"/>
      <c r="AF224" s="87"/>
      <c r="AG224" s="87"/>
      <c r="AH224" s="87"/>
      <c r="AI224" s="87"/>
    </row>
    <row r="225" spans="16:35" x14ac:dyDescent="0.2">
      <c r="P225" s="177"/>
      <c r="Q225" s="177"/>
      <c r="R225" s="177"/>
      <c r="S225" s="177"/>
      <c r="T225" s="177"/>
      <c r="U225" s="177"/>
      <c r="V225" s="177"/>
      <c r="W225" s="3"/>
      <c r="X225" s="3"/>
      <c r="Y225" s="3"/>
      <c r="Z225" s="155"/>
      <c r="AA225" s="155"/>
      <c r="AB225" s="3"/>
      <c r="AC225" s="3"/>
      <c r="AD225" s="3"/>
      <c r="AF225" s="87"/>
      <c r="AG225" s="87"/>
      <c r="AH225" s="87"/>
      <c r="AI225" s="87"/>
    </row>
    <row r="226" spans="16:35" x14ac:dyDescent="0.2">
      <c r="P226" s="177"/>
      <c r="Q226" s="177"/>
      <c r="R226" s="177"/>
      <c r="S226" s="177"/>
      <c r="T226" s="177"/>
      <c r="U226" s="177"/>
      <c r="V226" s="177"/>
      <c r="W226" s="3"/>
      <c r="X226" s="3"/>
      <c r="Y226" s="3"/>
      <c r="Z226" s="155"/>
      <c r="AA226" s="155"/>
      <c r="AB226" s="3"/>
      <c r="AC226" s="3"/>
      <c r="AD226" s="3"/>
      <c r="AF226" s="87"/>
      <c r="AG226" s="87"/>
      <c r="AH226" s="87"/>
      <c r="AI226" s="87"/>
    </row>
    <row r="227" spans="16:35" x14ac:dyDescent="0.2">
      <c r="P227" s="177"/>
      <c r="Q227" s="177"/>
      <c r="R227" s="177"/>
      <c r="S227" s="177"/>
      <c r="T227" s="177"/>
      <c r="U227" s="177"/>
      <c r="V227" s="177"/>
      <c r="W227" s="3"/>
      <c r="X227" s="3"/>
      <c r="Y227" s="3"/>
      <c r="Z227" s="155"/>
      <c r="AA227" s="155"/>
      <c r="AB227" s="3"/>
      <c r="AC227" s="3"/>
      <c r="AD227" s="3"/>
      <c r="AF227" s="87"/>
      <c r="AG227" s="87"/>
      <c r="AH227" s="87"/>
      <c r="AI227" s="87"/>
    </row>
    <row r="228" spans="16:35" x14ac:dyDescent="0.2">
      <c r="P228" s="177"/>
      <c r="Q228" s="177"/>
      <c r="R228" s="177"/>
      <c r="S228" s="177"/>
      <c r="T228" s="177"/>
      <c r="U228" s="177"/>
      <c r="V228" s="177"/>
      <c r="W228" s="3"/>
      <c r="X228" s="3"/>
      <c r="Y228" s="3"/>
      <c r="Z228" s="155"/>
      <c r="AA228" s="155"/>
      <c r="AB228" s="3"/>
      <c r="AC228" s="3"/>
      <c r="AD228" s="3"/>
      <c r="AF228" s="87"/>
      <c r="AG228" s="87"/>
      <c r="AH228" s="87"/>
      <c r="AI228" s="87"/>
    </row>
    <row r="229" spans="16:35" x14ac:dyDescent="0.2">
      <c r="P229" s="177"/>
      <c r="Q229" s="177"/>
      <c r="R229" s="177"/>
      <c r="S229" s="177"/>
      <c r="T229" s="177"/>
      <c r="U229" s="177"/>
      <c r="V229" s="177"/>
      <c r="W229" s="3"/>
      <c r="X229" s="3"/>
      <c r="Y229" s="3"/>
      <c r="Z229" s="155"/>
      <c r="AA229" s="155"/>
      <c r="AB229" s="3"/>
      <c r="AC229" s="3"/>
      <c r="AD229" s="3"/>
      <c r="AF229" s="87"/>
      <c r="AG229" s="87"/>
      <c r="AH229" s="87"/>
      <c r="AI229" s="87"/>
    </row>
    <row r="230" spans="16:35" x14ac:dyDescent="0.2">
      <c r="P230" s="177"/>
      <c r="Q230" s="177"/>
      <c r="R230" s="177"/>
      <c r="S230" s="177"/>
      <c r="T230" s="177"/>
      <c r="U230" s="177"/>
      <c r="V230" s="177"/>
      <c r="W230" s="3"/>
      <c r="X230" s="3"/>
      <c r="Y230" s="3"/>
      <c r="Z230" s="155"/>
      <c r="AA230" s="155"/>
      <c r="AB230" s="3"/>
      <c r="AC230" s="3"/>
      <c r="AD230" s="3"/>
      <c r="AF230" s="87"/>
      <c r="AG230" s="87"/>
      <c r="AH230" s="87"/>
      <c r="AI230" s="87"/>
    </row>
    <row r="231" spans="16:35" x14ac:dyDescent="0.2">
      <c r="P231" s="177"/>
      <c r="Q231" s="177"/>
      <c r="R231" s="177"/>
      <c r="S231" s="177"/>
      <c r="T231" s="177"/>
      <c r="U231" s="177"/>
      <c r="V231" s="177"/>
      <c r="W231" s="3"/>
      <c r="X231" s="3"/>
      <c r="Y231" s="3"/>
      <c r="Z231" s="155"/>
      <c r="AA231" s="155"/>
      <c r="AB231" s="3"/>
      <c r="AC231" s="3"/>
      <c r="AD231" s="3"/>
      <c r="AF231" s="87"/>
      <c r="AG231" s="87"/>
      <c r="AH231" s="87"/>
      <c r="AI231" s="87"/>
    </row>
    <row r="232" spans="16:35" x14ac:dyDescent="0.2">
      <c r="P232" s="177"/>
      <c r="Q232" s="177"/>
      <c r="R232" s="177"/>
      <c r="S232" s="177"/>
      <c r="T232" s="177"/>
      <c r="U232" s="177"/>
      <c r="V232" s="177"/>
      <c r="W232" s="3"/>
      <c r="X232" s="3"/>
      <c r="Y232" s="3"/>
      <c r="Z232" s="155"/>
      <c r="AA232" s="155"/>
      <c r="AB232" s="3"/>
      <c r="AC232" s="3"/>
      <c r="AD232" s="3"/>
      <c r="AF232" s="87"/>
      <c r="AG232" s="87"/>
      <c r="AH232" s="87"/>
      <c r="AI232" s="87"/>
    </row>
    <row r="233" spans="16:35" x14ac:dyDescent="0.2">
      <c r="P233" s="177"/>
      <c r="Q233" s="177"/>
      <c r="R233" s="177"/>
      <c r="S233" s="177"/>
      <c r="T233" s="177"/>
      <c r="U233" s="177"/>
      <c r="V233" s="177"/>
      <c r="W233" s="3"/>
      <c r="X233" s="3"/>
      <c r="Y233" s="3"/>
      <c r="Z233" s="155"/>
      <c r="AA233" s="155"/>
      <c r="AB233" s="3"/>
      <c r="AC233" s="3"/>
      <c r="AD233" s="3"/>
      <c r="AF233" s="87"/>
      <c r="AG233" s="87"/>
      <c r="AH233" s="87"/>
      <c r="AI233" s="87"/>
    </row>
    <row r="234" spans="16:35" x14ac:dyDescent="0.2">
      <c r="P234" s="177"/>
      <c r="Q234" s="177"/>
      <c r="R234" s="177"/>
      <c r="S234" s="177"/>
      <c r="T234" s="177"/>
      <c r="U234" s="177"/>
      <c r="V234" s="177"/>
      <c r="W234" s="3"/>
      <c r="X234" s="3"/>
      <c r="Y234" s="3"/>
      <c r="Z234" s="155"/>
      <c r="AA234" s="155"/>
      <c r="AB234" s="3"/>
      <c r="AC234" s="3"/>
      <c r="AD234" s="3"/>
      <c r="AF234" s="87"/>
      <c r="AG234" s="87"/>
      <c r="AH234" s="87"/>
      <c r="AI234" s="87"/>
    </row>
    <row r="235" spans="16:35" x14ac:dyDescent="0.2">
      <c r="P235" s="177"/>
      <c r="Q235" s="177"/>
      <c r="R235" s="177"/>
      <c r="S235" s="177"/>
      <c r="T235" s="177"/>
      <c r="U235" s="177"/>
      <c r="V235" s="177"/>
      <c r="W235" s="3"/>
      <c r="X235" s="3"/>
      <c r="Y235" s="3"/>
      <c r="Z235" s="155"/>
      <c r="AA235" s="155"/>
      <c r="AB235" s="3"/>
      <c r="AC235" s="3"/>
      <c r="AD235" s="3"/>
      <c r="AF235" s="87"/>
      <c r="AG235" s="87"/>
      <c r="AH235" s="87"/>
      <c r="AI235" s="87"/>
    </row>
    <row r="236" spans="16:35" x14ac:dyDescent="0.2">
      <c r="P236" s="177"/>
      <c r="Q236" s="177"/>
      <c r="R236" s="177"/>
      <c r="S236" s="177"/>
      <c r="T236" s="177"/>
      <c r="U236" s="177"/>
      <c r="V236" s="177"/>
      <c r="W236" s="3"/>
      <c r="X236" s="3"/>
      <c r="Y236" s="3"/>
      <c r="Z236" s="155"/>
      <c r="AA236" s="155"/>
      <c r="AB236" s="3"/>
      <c r="AC236" s="3"/>
      <c r="AD236" s="3"/>
      <c r="AF236" s="87"/>
      <c r="AG236" s="87"/>
      <c r="AH236" s="87"/>
      <c r="AI236" s="87"/>
    </row>
    <row r="237" spans="16:35" x14ac:dyDescent="0.2">
      <c r="P237" s="177"/>
      <c r="Q237" s="177"/>
      <c r="R237" s="177"/>
      <c r="S237" s="177"/>
      <c r="T237" s="177"/>
      <c r="U237" s="177"/>
      <c r="V237" s="177"/>
      <c r="W237" s="3"/>
      <c r="X237" s="3"/>
      <c r="Y237" s="3"/>
      <c r="Z237" s="155"/>
      <c r="AA237" s="155"/>
      <c r="AB237" s="3"/>
      <c r="AC237" s="3"/>
      <c r="AD237" s="3"/>
      <c r="AF237" s="87"/>
      <c r="AG237" s="87"/>
      <c r="AH237" s="87"/>
      <c r="AI237" s="87"/>
    </row>
    <row r="238" spans="16:35" x14ac:dyDescent="0.2">
      <c r="P238" s="177"/>
      <c r="Q238" s="177"/>
      <c r="R238" s="177"/>
      <c r="S238" s="177"/>
      <c r="T238" s="177"/>
      <c r="U238" s="177"/>
      <c r="V238" s="177"/>
      <c r="W238" s="3"/>
      <c r="X238" s="3"/>
      <c r="Y238" s="3"/>
      <c r="Z238" s="155"/>
      <c r="AA238" s="155"/>
      <c r="AB238" s="3"/>
      <c r="AC238" s="3"/>
      <c r="AD238" s="3"/>
      <c r="AF238" s="87"/>
      <c r="AG238" s="87"/>
      <c r="AH238" s="87"/>
      <c r="AI238" s="87"/>
    </row>
    <row r="239" spans="16:35" x14ac:dyDescent="0.2">
      <c r="P239" s="177"/>
      <c r="Q239" s="177"/>
      <c r="R239" s="177"/>
      <c r="S239" s="177"/>
      <c r="T239" s="177"/>
      <c r="U239" s="177"/>
      <c r="V239" s="177"/>
      <c r="W239" s="3"/>
      <c r="X239" s="3"/>
      <c r="Y239" s="3"/>
      <c r="Z239" s="155"/>
      <c r="AA239" s="155"/>
      <c r="AB239" s="3"/>
      <c r="AC239" s="3"/>
      <c r="AD239" s="3"/>
      <c r="AF239" s="87"/>
      <c r="AG239" s="87"/>
      <c r="AH239" s="87"/>
      <c r="AI239" s="87"/>
    </row>
    <row r="240" spans="16:35" x14ac:dyDescent="0.2">
      <c r="P240" s="177"/>
      <c r="Q240" s="177"/>
      <c r="R240" s="177"/>
      <c r="S240" s="177"/>
      <c r="T240" s="177"/>
      <c r="U240" s="177"/>
      <c r="V240" s="177"/>
      <c r="W240" s="3"/>
      <c r="X240" s="3"/>
      <c r="Y240" s="3"/>
      <c r="Z240" s="155"/>
      <c r="AA240" s="155"/>
      <c r="AB240" s="3"/>
      <c r="AC240" s="3"/>
      <c r="AD240" s="3"/>
      <c r="AF240" s="87"/>
      <c r="AG240" s="87"/>
      <c r="AH240" s="87"/>
      <c r="AI240" s="87"/>
    </row>
    <row r="241" spans="16:35" x14ac:dyDescent="0.2">
      <c r="P241" s="177"/>
      <c r="Q241" s="177"/>
      <c r="R241" s="177"/>
      <c r="S241" s="177"/>
      <c r="T241" s="177"/>
      <c r="U241" s="177"/>
      <c r="V241" s="177"/>
      <c r="W241" s="3"/>
      <c r="X241" s="3"/>
      <c r="Y241" s="3"/>
      <c r="Z241" s="155"/>
      <c r="AA241" s="155"/>
      <c r="AB241" s="3"/>
      <c r="AC241" s="3"/>
      <c r="AD241" s="3"/>
      <c r="AF241" s="87"/>
      <c r="AG241" s="87"/>
      <c r="AH241" s="87"/>
      <c r="AI241" s="87"/>
    </row>
    <row r="242" spans="16:35" x14ac:dyDescent="0.2">
      <c r="P242" s="177"/>
      <c r="Q242" s="177"/>
      <c r="R242" s="177"/>
      <c r="S242" s="177"/>
      <c r="T242" s="177"/>
      <c r="U242" s="177"/>
      <c r="V242" s="177"/>
      <c r="W242" s="3"/>
      <c r="X242" s="3"/>
      <c r="Y242" s="3"/>
      <c r="Z242" s="3"/>
      <c r="AA242" s="3"/>
      <c r="AB242" s="3"/>
      <c r="AC242" s="3"/>
      <c r="AD242" s="3"/>
      <c r="AF242" s="87"/>
      <c r="AG242" s="87"/>
      <c r="AH242" s="87"/>
      <c r="AI242" s="87"/>
    </row>
    <row r="243" spans="16:35" x14ac:dyDescent="0.2">
      <c r="P243" s="177"/>
      <c r="Q243" s="177"/>
      <c r="R243" s="177"/>
      <c r="S243" s="177"/>
      <c r="T243" s="177"/>
      <c r="U243" s="177"/>
      <c r="V243" s="177"/>
      <c r="W243" s="3"/>
      <c r="X243" s="3"/>
      <c r="Y243" s="3"/>
      <c r="Z243" s="3"/>
      <c r="AA243" s="3"/>
      <c r="AB243" s="3"/>
      <c r="AC243" s="3"/>
      <c r="AD243" s="3"/>
      <c r="AF243" s="87"/>
      <c r="AG243" s="87"/>
      <c r="AH243" s="87"/>
      <c r="AI243" s="87"/>
    </row>
    <row r="244" spans="16:35" x14ac:dyDescent="0.2">
      <c r="P244" s="177"/>
      <c r="Q244" s="177"/>
      <c r="R244" s="177"/>
      <c r="S244" s="177"/>
      <c r="T244" s="177"/>
      <c r="U244" s="177"/>
      <c r="V244" s="177"/>
      <c r="W244" s="3"/>
      <c r="X244" s="3"/>
      <c r="Y244" s="3"/>
      <c r="Z244" s="3"/>
      <c r="AA244" s="3"/>
      <c r="AB244" s="3"/>
      <c r="AC244" s="3"/>
      <c r="AD244" s="3"/>
      <c r="AF244" s="87"/>
      <c r="AG244" s="87"/>
      <c r="AH244" s="87"/>
      <c r="AI244" s="87"/>
    </row>
    <row r="245" spans="16:35" x14ac:dyDescent="0.2">
      <c r="P245" s="177"/>
      <c r="Q245" s="177"/>
      <c r="R245" s="177"/>
      <c r="S245" s="177"/>
      <c r="T245" s="177"/>
      <c r="U245" s="177"/>
      <c r="V245" s="177"/>
      <c r="W245" s="3"/>
      <c r="X245" s="3"/>
      <c r="Y245" s="3"/>
      <c r="Z245" s="3"/>
      <c r="AA245" s="3"/>
      <c r="AB245" s="3"/>
      <c r="AC245" s="3"/>
      <c r="AD245" s="3"/>
      <c r="AF245" s="87"/>
      <c r="AG245" s="87"/>
      <c r="AH245" s="87"/>
      <c r="AI245" s="87"/>
    </row>
    <row r="246" spans="16:35" x14ac:dyDescent="0.2">
      <c r="P246" s="177"/>
      <c r="Q246" s="177"/>
      <c r="R246" s="177"/>
      <c r="S246" s="177"/>
      <c r="T246" s="177"/>
      <c r="U246" s="177"/>
      <c r="V246" s="177"/>
      <c r="W246" s="3"/>
      <c r="X246" s="3"/>
      <c r="Y246" s="3"/>
      <c r="Z246" s="3"/>
      <c r="AA246" s="3"/>
      <c r="AB246" s="3"/>
      <c r="AC246" s="3"/>
      <c r="AD246" s="3"/>
      <c r="AF246" s="87"/>
      <c r="AG246" s="87"/>
      <c r="AH246" s="87"/>
      <c r="AI246" s="87"/>
    </row>
    <row r="247" spans="16:35" x14ac:dyDescent="0.2">
      <c r="P247" s="177"/>
      <c r="Q247" s="177"/>
      <c r="R247" s="177"/>
      <c r="S247" s="177"/>
      <c r="T247" s="177"/>
      <c r="U247" s="177"/>
      <c r="V247" s="177"/>
      <c r="W247" s="3"/>
      <c r="X247" s="3"/>
      <c r="Y247" s="3"/>
      <c r="Z247" s="3"/>
      <c r="AA247" s="3"/>
      <c r="AB247" s="3"/>
      <c r="AC247" s="3"/>
      <c r="AD247" s="3"/>
      <c r="AF247" s="87"/>
      <c r="AG247" s="87"/>
      <c r="AH247" s="87"/>
      <c r="AI247" s="87"/>
    </row>
    <row r="248" spans="16:35" x14ac:dyDescent="0.2">
      <c r="P248" s="177"/>
      <c r="Q248" s="177"/>
      <c r="R248" s="177"/>
      <c r="S248" s="177"/>
      <c r="T248" s="177"/>
      <c r="U248" s="177"/>
      <c r="V248" s="177"/>
      <c r="W248" s="3"/>
      <c r="X248" s="3"/>
      <c r="Y248" s="3"/>
      <c r="Z248" s="3"/>
      <c r="AA248" s="3"/>
      <c r="AB248" s="3"/>
      <c r="AC248" s="3"/>
      <c r="AD248" s="3"/>
      <c r="AF248" s="87"/>
      <c r="AG248" s="87"/>
      <c r="AH248" s="87"/>
      <c r="AI248" s="87"/>
    </row>
    <row r="249" spans="16:35" x14ac:dyDescent="0.2">
      <c r="P249" s="177"/>
      <c r="Q249" s="177"/>
      <c r="R249" s="177"/>
      <c r="S249" s="177"/>
      <c r="T249" s="177"/>
      <c r="U249" s="177"/>
      <c r="V249" s="177"/>
      <c r="W249" s="3"/>
      <c r="X249" s="3"/>
      <c r="Y249" s="3"/>
      <c r="Z249" s="3"/>
      <c r="AA249" s="3"/>
      <c r="AB249" s="3"/>
      <c r="AC249" s="3"/>
      <c r="AD249" s="3"/>
      <c r="AF249" s="87"/>
      <c r="AG249" s="87"/>
      <c r="AH249" s="87"/>
      <c r="AI249" s="87"/>
    </row>
    <row r="250" spans="16:35" x14ac:dyDescent="0.2">
      <c r="P250" s="177"/>
      <c r="Q250" s="177"/>
      <c r="R250" s="177"/>
      <c r="S250" s="177"/>
      <c r="T250" s="177"/>
      <c r="U250" s="177"/>
      <c r="V250" s="177"/>
      <c r="W250" s="3"/>
      <c r="X250" s="3"/>
      <c r="Y250" s="3"/>
      <c r="Z250" s="3"/>
      <c r="AA250" s="3"/>
      <c r="AB250" s="3"/>
      <c r="AC250" s="3"/>
      <c r="AD250" s="3"/>
      <c r="AF250" s="87"/>
      <c r="AG250" s="87"/>
      <c r="AH250" s="87"/>
      <c r="AI250" s="87"/>
    </row>
    <row r="251" spans="16:35" x14ac:dyDescent="0.2">
      <c r="P251" s="177"/>
      <c r="Q251" s="177"/>
      <c r="R251" s="177"/>
      <c r="S251" s="177"/>
      <c r="T251" s="177"/>
      <c r="U251" s="177"/>
      <c r="V251" s="177"/>
      <c r="W251" s="3"/>
      <c r="X251" s="3"/>
      <c r="Y251" s="3"/>
      <c r="Z251" s="3"/>
      <c r="AA251" s="3"/>
      <c r="AB251" s="3"/>
      <c r="AC251" s="3"/>
      <c r="AD251" s="3"/>
      <c r="AF251" s="87"/>
      <c r="AG251" s="87"/>
      <c r="AH251" s="87"/>
      <c r="AI251" s="87"/>
    </row>
    <row r="252" spans="16:35" x14ac:dyDescent="0.2">
      <c r="P252" s="177"/>
      <c r="Q252" s="177"/>
      <c r="R252" s="177"/>
      <c r="S252" s="177"/>
      <c r="T252" s="177"/>
      <c r="U252" s="177"/>
      <c r="V252" s="177"/>
      <c r="W252" s="3"/>
      <c r="X252" s="3"/>
      <c r="Y252" s="3"/>
      <c r="Z252" s="3"/>
      <c r="AA252" s="3"/>
      <c r="AB252" s="3"/>
      <c r="AC252" s="3"/>
      <c r="AD252" s="3"/>
      <c r="AF252" s="87"/>
      <c r="AG252" s="87"/>
      <c r="AH252" s="87"/>
      <c r="AI252" s="87"/>
    </row>
    <row r="253" spans="16:35" x14ac:dyDescent="0.2">
      <c r="P253" s="177"/>
      <c r="Q253" s="177"/>
      <c r="R253" s="177"/>
      <c r="S253" s="177"/>
      <c r="T253" s="177"/>
      <c r="U253" s="177"/>
      <c r="V253" s="177"/>
      <c r="W253" s="3"/>
      <c r="X253" s="3"/>
      <c r="Y253" s="3"/>
      <c r="Z253" s="3"/>
      <c r="AA253" s="3"/>
      <c r="AB253" s="3"/>
      <c r="AC253" s="3"/>
      <c r="AD253" s="3"/>
      <c r="AF253" s="87"/>
      <c r="AG253" s="87"/>
      <c r="AH253" s="87"/>
      <c r="AI253" s="87"/>
    </row>
    <row r="254" spans="16:35" x14ac:dyDescent="0.2">
      <c r="P254" s="177"/>
      <c r="Q254" s="177"/>
      <c r="R254" s="177"/>
      <c r="S254" s="177"/>
      <c r="T254" s="177"/>
      <c r="U254" s="177"/>
      <c r="V254" s="177"/>
      <c r="W254" s="3"/>
      <c r="X254" s="3"/>
      <c r="Y254" s="3"/>
      <c r="Z254" s="3"/>
      <c r="AA254" s="3"/>
      <c r="AB254" s="3"/>
      <c r="AC254" s="3"/>
      <c r="AD254" s="3"/>
      <c r="AF254" s="87"/>
      <c r="AG254" s="87"/>
      <c r="AH254" s="87"/>
      <c r="AI254" s="87"/>
    </row>
    <row r="255" spans="16:35" x14ac:dyDescent="0.2">
      <c r="P255" s="177"/>
      <c r="Q255" s="177"/>
      <c r="R255" s="177"/>
      <c r="S255" s="177"/>
      <c r="T255" s="177"/>
      <c r="U255" s="177"/>
      <c r="V255" s="177"/>
      <c r="W255" s="3"/>
      <c r="X255" s="3"/>
      <c r="Y255" s="3"/>
      <c r="Z255" s="3"/>
      <c r="AA255" s="3"/>
      <c r="AB255" s="3"/>
      <c r="AC255" s="3"/>
      <c r="AD255" s="3"/>
      <c r="AF255" s="87"/>
      <c r="AG255" s="87"/>
      <c r="AH255" s="87"/>
      <c r="AI255" s="87"/>
    </row>
    <row r="256" spans="16:35" x14ac:dyDescent="0.2">
      <c r="P256" s="177"/>
      <c r="Q256" s="177"/>
      <c r="R256" s="177"/>
      <c r="S256" s="177"/>
      <c r="T256" s="177"/>
      <c r="U256" s="177"/>
      <c r="V256" s="177"/>
      <c r="W256" s="3"/>
      <c r="X256" s="3"/>
      <c r="Y256" s="3"/>
      <c r="Z256" s="3"/>
      <c r="AA256" s="23"/>
      <c r="AF256" s="87"/>
      <c r="AG256" s="87"/>
      <c r="AH256" s="87"/>
      <c r="AI256" s="87"/>
    </row>
    <row r="257" spans="16:35" x14ac:dyDescent="0.2">
      <c r="P257" s="177"/>
      <c r="Q257" s="177"/>
      <c r="R257" s="177"/>
      <c r="S257" s="177"/>
      <c r="T257" s="177"/>
      <c r="U257" s="177"/>
      <c r="V257" s="177"/>
      <c r="W257" s="3"/>
      <c r="X257" s="3"/>
      <c r="Y257" s="3"/>
      <c r="Z257" s="3"/>
      <c r="AA257" s="23"/>
      <c r="AF257" s="87"/>
      <c r="AG257" s="87"/>
      <c r="AH257" s="87"/>
      <c r="AI257" s="87"/>
    </row>
    <row r="258" spans="16:35" x14ac:dyDescent="0.2">
      <c r="P258" s="177"/>
      <c r="Q258" s="177"/>
      <c r="R258" s="177"/>
      <c r="S258" s="177"/>
      <c r="T258" s="177"/>
      <c r="U258" s="177"/>
      <c r="V258" s="177"/>
      <c r="W258" s="3"/>
      <c r="X258" s="3"/>
      <c r="Y258" s="3"/>
      <c r="Z258" s="3"/>
      <c r="AA258" s="23"/>
      <c r="AF258" s="87"/>
      <c r="AG258" s="87"/>
      <c r="AH258" s="87"/>
      <c r="AI258" s="87"/>
    </row>
    <row r="259" spans="16:35" x14ac:dyDescent="0.2">
      <c r="P259" s="177"/>
      <c r="Q259" s="177"/>
      <c r="R259" s="177"/>
      <c r="S259" s="177"/>
      <c r="T259" s="177"/>
      <c r="U259" s="177"/>
      <c r="V259" s="177"/>
      <c r="W259" s="3"/>
      <c r="X259" s="3"/>
      <c r="Y259" s="3"/>
      <c r="Z259" s="3"/>
      <c r="AA259" s="23"/>
      <c r="AF259" s="87"/>
      <c r="AG259" s="87"/>
      <c r="AH259" s="87"/>
      <c r="AI259" s="87"/>
    </row>
    <row r="260" spans="16:35" x14ac:dyDescent="0.2">
      <c r="P260" s="177"/>
      <c r="Q260" s="177"/>
      <c r="R260" s="177"/>
      <c r="S260" s="177"/>
      <c r="T260" s="177"/>
      <c r="U260" s="177"/>
      <c r="V260" s="177"/>
      <c r="W260" s="3"/>
      <c r="X260" s="3"/>
      <c r="Y260" s="3"/>
      <c r="Z260" s="3"/>
      <c r="AA260" s="23"/>
      <c r="AF260" s="87"/>
      <c r="AG260" s="87"/>
      <c r="AH260" s="87"/>
      <c r="AI260" s="87"/>
    </row>
    <row r="261" spans="16:35" x14ac:dyDescent="0.2">
      <c r="P261" s="177"/>
      <c r="Q261" s="177"/>
      <c r="R261" s="177"/>
      <c r="S261" s="177"/>
      <c r="T261" s="177"/>
      <c r="U261" s="177"/>
      <c r="V261" s="177"/>
      <c r="W261" s="3"/>
      <c r="X261" s="3"/>
      <c r="Y261" s="3"/>
      <c r="Z261" s="3"/>
      <c r="AA261" s="23"/>
      <c r="AF261" s="87"/>
      <c r="AG261" s="87"/>
      <c r="AH261" s="87"/>
      <c r="AI261" s="87"/>
    </row>
    <row r="262" spans="16:35" x14ac:dyDescent="0.2">
      <c r="P262" s="177"/>
      <c r="Q262" s="177"/>
      <c r="R262" s="177"/>
      <c r="S262" s="177"/>
      <c r="T262" s="177"/>
      <c r="U262" s="177"/>
      <c r="V262" s="177"/>
      <c r="W262" s="3"/>
      <c r="X262" s="3"/>
      <c r="Y262" s="3"/>
      <c r="Z262" s="3"/>
      <c r="AA262" s="23"/>
      <c r="AF262" s="87"/>
      <c r="AG262" s="87"/>
      <c r="AH262" s="87"/>
      <c r="AI262" s="87"/>
    </row>
    <row r="263" spans="16:35" x14ac:dyDescent="0.2">
      <c r="P263" s="177"/>
      <c r="Q263" s="177"/>
      <c r="R263" s="177"/>
      <c r="S263" s="177"/>
      <c r="T263" s="177"/>
      <c r="U263" s="177"/>
      <c r="V263" s="177"/>
      <c r="W263" s="3"/>
      <c r="X263" s="3"/>
      <c r="Y263" s="3"/>
      <c r="Z263" s="3"/>
      <c r="AA263" s="23"/>
      <c r="AF263" s="87"/>
      <c r="AG263" s="87"/>
      <c r="AH263" s="87"/>
      <c r="AI263" s="87"/>
    </row>
    <row r="264" spans="16:35" x14ac:dyDescent="0.2">
      <c r="P264" s="177"/>
      <c r="Q264" s="177"/>
      <c r="R264" s="177"/>
      <c r="S264" s="177"/>
      <c r="T264" s="177"/>
      <c r="U264" s="177"/>
      <c r="V264" s="177"/>
      <c r="W264" s="3"/>
      <c r="X264" s="3"/>
      <c r="Y264" s="3"/>
      <c r="Z264" s="3"/>
      <c r="AA264" s="23"/>
      <c r="AF264" s="87"/>
      <c r="AG264" s="87"/>
      <c r="AH264" s="87"/>
      <c r="AI264" s="87"/>
    </row>
    <row r="265" spans="16:35" x14ac:dyDescent="0.2">
      <c r="P265" s="177"/>
      <c r="Q265" s="177"/>
      <c r="R265" s="177"/>
      <c r="S265" s="177"/>
      <c r="T265" s="177"/>
      <c r="U265" s="177"/>
      <c r="V265" s="177"/>
      <c r="W265" s="3"/>
      <c r="X265" s="3"/>
      <c r="Y265" s="3"/>
      <c r="Z265" s="3"/>
      <c r="AA265" s="23"/>
      <c r="AF265" s="87"/>
      <c r="AG265" s="87"/>
      <c r="AH265" s="87"/>
      <c r="AI265" s="87"/>
    </row>
    <row r="266" spans="16:35" x14ac:dyDescent="0.2">
      <c r="P266" s="177"/>
      <c r="Q266" s="177"/>
      <c r="R266" s="177"/>
      <c r="S266" s="177"/>
      <c r="T266" s="177"/>
      <c r="U266" s="177"/>
      <c r="V266" s="177"/>
      <c r="W266" s="3"/>
      <c r="X266" s="3"/>
      <c r="Y266" s="3"/>
      <c r="Z266" s="3"/>
      <c r="AA266" s="23"/>
      <c r="AF266" s="87"/>
      <c r="AG266" s="87"/>
      <c r="AH266" s="87"/>
      <c r="AI266" s="87"/>
    </row>
    <row r="267" spans="16:35" x14ac:dyDescent="0.2">
      <c r="P267" s="177"/>
      <c r="Q267" s="177"/>
      <c r="R267" s="177"/>
      <c r="S267" s="177"/>
      <c r="T267" s="177"/>
      <c r="U267" s="177"/>
      <c r="V267" s="177"/>
      <c r="W267" s="3"/>
      <c r="X267" s="3"/>
      <c r="Y267" s="3"/>
      <c r="Z267" s="3"/>
      <c r="AA267" s="23"/>
      <c r="AF267" s="87"/>
      <c r="AG267" s="87"/>
      <c r="AH267" s="87"/>
      <c r="AI267" s="87"/>
    </row>
    <row r="268" spans="16:35" x14ac:dyDescent="0.2">
      <c r="P268" s="177"/>
      <c r="Q268" s="177"/>
      <c r="R268" s="177"/>
      <c r="S268" s="177"/>
      <c r="T268" s="177"/>
      <c r="U268" s="177"/>
      <c r="V268" s="177"/>
      <c r="W268" s="3"/>
      <c r="X268" s="3"/>
      <c r="Y268" s="3"/>
      <c r="Z268" s="3"/>
      <c r="AA268" s="23"/>
      <c r="AF268" s="87"/>
      <c r="AG268" s="87"/>
      <c r="AH268" s="87"/>
      <c r="AI268" s="87"/>
    </row>
    <row r="269" spans="16:35" x14ac:dyDescent="0.2">
      <c r="P269" s="29"/>
      <c r="Q269" s="29"/>
      <c r="R269" s="29"/>
      <c r="S269" s="29"/>
      <c r="T269" s="29"/>
      <c r="U269" s="29"/>
      <c r="V269" s="29"/>
      <c r="Z269" s="23"/>
      <c r="AA269" s="23"/>
      <c r="AF269" s="87"/>
      <c r="AG269" s="87"/>
      <c r="AH269" s="87"/>
      <c r="AI269" s="87"/>
    </row>
    <row r="270" spans="16:35" x14ac:dyDescent="0.2">
      <c r="P270" s="29"/>
      <c r="Q270" s="29"/>
      <c r="R270" s="29"/>
      <c r="S270" s="29"/>
      <c r="T270" s="29"/>
      <c r="U270" s="29"/>
      <c r="V270" s="29"/>
      <c r="Z270" s="23"/>
      <c r="AA270" s="23"/>
      <c r="AF270" s="87"/>
      <c r="AG270" s="87"/>
      <c r="AH270" s="87"/>
      <c r="AI270" s="87"/>
    </row>
    <row r="271" spans="16:35" x14ac:dyDescent="0.2">
      <c r="P271" s="29"/>
      <c r="Q271" s="29"/>
      <c r="R271" s="29"/>
      <c r="S271" s="29"/>
      <c r="T271" s="29"/>
      <c r="U271" s="29"/>
      <c r="V271" s="29"/>
      <c r="Z271" s="23"/>
      <c r="AA271" s="23"/>
      <c r="AF271" s="87"/>
      <c r="AG271" s="87"/>
      <c r="AH271" s="87"/>
      <c r="AI271" s="87"/>
    </row>
    <row r="272" spans="16:35" x14ac:dyDescent="0.2">
      <c r="P272" s="29"/>
      <c r="Q272" s="29"/>
      <c r="R272" s="29"/>
      <c r="S272" s="29"/>
      <c r="T272" s="29"/>
      <c r="U272" s="29"/>
      <c r="V272" s="29"/>
      <c r="AF272" s="87"/>
      <c r="AG272" s="87"/>
      <c r="AH272" s="87"/>
      <c r="AI272" s="87"/>
    </row>
    <row r="273" spans="16:35" x14ac:dyDescent="0.2">
      <c r="P273" s="29"/>
      <c r="Q273" s="29"/>
      <c r="R273" s="29"/>
      <c r="S273" s="29"/>
      <c r="T273" s="29"/>
      <c r="U273" s="29"/>
      <c r="V273" s="29"/>
      <c r="AF273" s="87"/>
      <c r="AG273" s="87"/>
      <c r="AH273" s="87"/>
      <c r="AI273" s="87"/>
    </row>
    <row r="274" spans="16:35" x14ac:dyDescent="0.2">
      <c r="P274" s="29"/>
      <c r="Q274" s="29"/>
      <c r="R274" s="29"/>
      <c r="S274" s="29"/>
      <c r="T274" s="29"/>
      <c r="U274" s="29"/>
      <c r="V274" s="29"/>
      <c r="AF274" s="87"/>
      <c r="AG274" s="87"/>
      <c r="AH274" s="87"/>
      <c r="AI274" s="87"/>
    </row>
    <row r="275" spans="16:35" x14ac:dyDescent="0.2">
      <c r="P275" s="29"/>
      <c r="Q275" s="29"/>
      <c r="R275" s="29"/>
      <c r="S275" s="29"/>
      <c r="T275" s="29"/>
      <c r="U275" s="29"/>
      <c r="V275" s="29"/>
      <c r="AF275" s="87"/>
      <c r="AG275" s="87"/>
      <c r="AH275" s="87"/>
      <c r="AI275" s="87"/>
    </row>
    <row r="276" spans="16:35" x14ac:dyDescent="0.2">
      <c r="P276" s="29"/>
      <c r="Q276" s="29"/>
      <c r="R276" s="29"/>
      <c r="S276" s="29"/>
      <c r="T276" s="29"/>
      <c r="U276" s="29"/>
      <c r="V276" s="29"/>
      <c r="AF276" s="87"/>
      <c r="AG276" s="87"/>
      <c r="AH276" s="87"/>
      <c r="AI276" s="87"/>
    </row>
    <row r="277" spans="16:35" x14ac:dyDescent="0.2">
      <c r="P277" s="29"/>
      <c r="Q277" s="29"/>
      <c r="R277" s="29"/>
      <c r="S277" s="29"/>
      <c r="T277" s="29"/>
      <c r="U277" s="29"/>
      <c r="V277" s="29"/>
      <c r="AF277" s="87"/>
      <c r="AG277" s="87"/>
      <c r="AH277" s="87"/>
      <c r="AI277" s="87"/>
    </row>
    <row r="278" spans="16:35" x14ac:dyDescent="0.2">
      <c r="P278" s="29"/>
      <c r="Q278" s="29"/>
      <c r="R278" s="29"/>
      <c r="S278" s="29"/>
      <c r="T278" s="29"/>
      <c r="U278" s="29"/>
      <c r="V278" s="29"/>
      <c r="AF278" s="87"/>
      <c r="AG278" s="87"/>
      <c r="AH278" s="87"/>
      <c r="AI278" s="87"/>
    </row>
    <row r="279" spans="16:35" x14ac:dyDescent="0.2">
      <c r="P279" s="29"/>
      <c r="Q279" s="29"/>
      <c r="R279" s="29"/>
      <c r="S279" s="29"/>
      <c r="T279" s="29"/>
      <c r="U279" s="29"/>
      <c r="V279" s="29"/>
      <c r="AF279" s="87"/>
      <c r="AG279" s="87"/>
      <c r="AH279" s="87"/>
      <c r="AI279" s="87"/>
    </row>
    <row r="280" spans="16:35" x14ac:dyDescent="0.2">
      <c r="P280" s="29"/>
      <c r="Q280" s="29"/>
      <c r="R280" s="29"/>
      <c r="S280" s="29"/>
      <c r="T280" s="29"/>
      <c r="U280" s="29"/>
      <c r="V280" s="29"/>
      <c r="AF280" s="87"/>
      <c r="AG280" s="87"/>
      <c r="AH280" s="87"/>
      <c r="AI280" s="87"/>
    </row>
    <row r="281" spans="16:35" x14ac:dyDescent="0.2">
      <c r="P281" s="29"/>
      <c r="Q281" s="29"/>
      <c r="R281" s="29"/>
      <c r="S281" s="29"/>
      <c r="T281" s="29"/>
      <c r="U281" s="29"/>
      <c r="V281" s="29"/>
      <c r="AF281" s="87"/>
      <c r="AG281" s="87"/>
      <c r="AH281" s="87"/>
      <c r="AI281" s="87"/>
    </row>
    <row r="282" spans="16:35" x14ac:dyDescent="0.2">
      <c r="P282" s="29"/>
      <c r="Q282" s="29"/>
      <c r="R282" s="29"/>
      <c r="S282" s="29"/>
      <c r="T282" s="29"/>
      <c r="U282" s="29"/>
      <c r="V282" s="29"/>
      <c r="AF282" s="87"/>
      <c r="AG282" s="87"/>
      <c r="AH282" s="87"/>
      <c r="AI282" s="87"/>
    </row>
    <row r="283" spans="16:35" x14ac:dyDescent="0.2">
      <c r="P283" s="29"/>
      <c r="Q283" s="29"/>
      <c r="R283" s="29"/>
      <c r="S283" s="29"/>
      <c r="T283" s="29"/>
      <c r="U283" s="29"/>
      <c r="V283" s="29"/>
      <c r="AF283" s="87"/>
      <c r="AG283" s="87"/>
      <c r="AH283" s="87"/>
      <c r="AI283" s="87"/>
    </row>
    <row r="284" spans="16:35" x14ac:dyDescent="0.2">
      <c r="P284" s="29"/>
      <c r="Q284" s="29"/>
      <c r="R284" s="29"/>
      <c r="S284" s="29"/>
      <c r="T284" s="29"/>
      <c r="U284" s="29"/>
      <c r="V284" s="29"/>
      <c r="AF284" s="87"/>
      <c r="AG284" s="87"/>
      <c r="AH284" s="87"/>
      <c r="AI284" s="87"/>
    </row>
    <row r="285" spans="16:35" x14ac:dyDescent="0.2">
      <c r="P285" s="29"/>
      <c r="Q285" s="29"/>
      <c r="R285" s="29"/>
      <c r="S285" s="29"/>
      <c r="T285" s="29"/>
      <c r="U285" s="29"/>
      <c r="V285" s="29"/>
      <c r="AF285" s="87"/>
      <c r="AG285" s="87"/>
      <c r="AH285" s="87"/>
      <c r="AI285" s="87"/>
    </row>
    <row r="286" spans="16:35" x14ac:dyDescent="0.2">
      <c r="P286" s="29"/>
      <c r="Q286" s="29"/>
      <c r="R286" s="29"/>
      <c r="S286" s="29"/>
      <c r="T286" s="29"/>
      <c r="U286" s="29"/>
      <c r="V286" s="29"/>
      <c r="AF286" s="87"/>
      <c r="AG286" s="87"/>
      <c r="AH286" s="87"/>
      <c r="AI286" s="87"/>
    </row>
    <row r="287" spans="16:35" x14ac:dyDescent="0.2">
      <c r="P287" s="29"/>
      <c r="Q287" s="29"/>
      <c r="R287" s="29"/>
      <c r="S287" s="29"/>
      <c r="T287" s="29"/>
      <c r="U287" s="29"/>
      <c r="V287" s="29"/>
      <c r="AF287" s="87"/>
      <c r="AG287" s="87"/>
      <c r="AH287" s="87"/>
      <c r="AI287" s="87"/>
    </row>
    <row r="288" spans="16:35" x14ac:dyDescent="0.2">
      <c r="P288" s="29"/>
      <c r="Q288" s="29"/>
      <c r="R288" s="29"/>
      <c r="S288" s="29"/>
      <c r="T288" s="29"/>
      <c r="U288" s="29"/>
      <c r="V288" s="29"/>
      <c r="AF288" s="87"/>
      <c r="AG288" s="87"/>
      <c r="AH288" s="87"/>
      <c r="AI288" s="87"/>
    </row>
    <row r="289" spans="16:35" x14ac:dyDescent="0.2">
      <c r="P289" s="29"/>
      <c r="Q289" s="29"/>
      <c r="R289" s="29"/>
      <c r="S289" s="29"/>
      <c r="T289" s="29"/>
      <c r="U289" s="29"/>
      <c r="V289" s="29"/>
      <c r="AF289" s="87"/>
      <c r="AG289" s="87"/>
      <c r="AH289" s="87"/>
      <c r="AI289" s="87"/>
    </row>
    <row r="290" spans="16:35" x14ac:dyDescent="0.2">
      <c r="P290" s="29"/>
      <c r="Q290" s="29"/>
      <c r="R290" s="29"/>
      <c r="S290" s="29"/>
      <c r="T290" s="29"/>
      <c r="U290" s="29"/>
      <c r="V290" s="29"/>
      <c r="AF290" s="87"/>
      <c r="AG290" s="87"/>
      <c r="AH290" s="87"/>
      <c r="AI290" s="87"/>
    </row>
    <row r="291" spans="16:35" x14ac:dyDescent="0.2">
      <c r="P291" s="29"/>
      <c r="Q291" s="29"/>
      <c r="R291" s="29"/>
      <c r="S291" s="29"/>
      <c r="T291" s="29"/>
      <c r="U291" s="29"/>
      <c r="V291" s="29"/>
      <c r="AF291" s="87"/>
      <c r="AG291" s="87"/>
      <c r="AH291" s="87"/>
      <c r="AI291" s="87"/>
    </row>
    <row r="292" spans="16:35" x14ac:dyDescent="0.2">
      <c r="P292" s="29"/>
      <c r="Q292" s="29"/>
      <c r="R292" s="29"/>
      <c r="S292" s="29"/>
      <c r="T292" s="29"/>
      <c r="U292" s="29"/>
      <c r="V292" s="29"/>
      <c r="AF292" s="87"/>
      <c r="AG292" s="87"/>
      <c r="AH292" s="87"/>
      <c r="AI292" s="87"/>
    </row>
    <row r="293" spans="16:35" x14ac:dyDescent="0.2">
      <c r="P293" s="29"/>
      <c r="Q293" s="29"/>
      <c r="R293" s="29"/>
      <c r="S293" s="29"/>
      <c r="T293" s="29"/>
      <c r="U293" s="29"/>
      <c r="V293" s="29"/>
      <c r="AF293" s="87"/>
      <c r="AG293" s="87"/>
      <c r="AH293" s="87"/>
      <c r="AI293" s="87"/>
    </row>
    <row r="294" spans="16:35" x14ac:dyDescent="0.2">
      <c r="P294" s="29"/>
      <c r="Q294" s="29"/>
      <c r="R294" s="29"/>
      <c r="S294" s="29"/>
      <c r="T294" s="29"/>
      <c r="U294" s="29"/>
      <c r="V294" s="29"/>
      <c r="AF294" s="87"/>
      <c r="AG294" s="87"/>
      <c r="AH294" s="87"/>
      <c r="AI294" s="87"/>
    </row>
    <row r="295" spans="16:35" x14ac:dyDescent="0.2">
      <c r="P295" s="29"/>
      <c r="Q295" s="29"/>
      <c r="R295" s="29"/>
      <c r="S295" s="29"/>
      <c r="T295" s="29"/>
      <c r="U295" s="29"/>
      <c r="V295" s="29"/>
      <c r="AF295" s="87"/>
      <c r="AG295" s="87"/>
      <c r="AH295" s="87"/>
      <c r="AI295" s="87"/>
    </row>
    <row r="296" spans="16:35" x14ac:dyDescent="0.2">
      <c r="P296" s="29"/>
      <c r="Q296" s="29"/>
      <c r="R296" s="29"/>
      <c r="S296" s="29"/>
      <c r="T296" s="29"/>
      <c r="U296" s="29"/>
      <c r="V296" s="29"/>
      <c r="AF296" s="87"/>
      <c r="AG296" s="87"/>
      <c r="AH296" s="87"/>
      <c r="AI296" s="87"/>
    </row>
  </sheetData>
  <mergeCells count="3">
    <mergeCell ref="D4:V4"/>
    <mergeCell ref="B4:B5"/>
    <mergeCell ref="C4:C5"/>
  </mergeCells>
  <phoneticPr fontId="29" type="noConversion"/>
  <pageMargins left="0.78740157480314965" right="0.59055118110236227" top="0.78740157480314965" bottom="0.86614173228346458" header="0.51181102362204722" footer="0.35433070866141736"/>
  <pageSetup paperSize="9" scale="60" orientation="portrait" horizontalDpi="300" verticalDpi="300" r:id="rId1"/>
  <headerFooter alignWithMargins="0"/>
  <rowBreaks count="1" manualBreakCount="1">
    <brk id="92"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pageSetUpPr fitToPage="1"/>
  </sheetPr>
  <dimension ref="A1:AI74"/>
  <sheetViews>
    <sheetView showGridLines="0" zoomScaleNormal="100" zoomScaleSheetLayoutView="70" workbookViewId="0">
      <pane ySplit="5" topLeftCell="A40" activePane="bottomLeft" state="frozen"/>
      <selection pane="bottomLeft" activeCell="N49" sqref="N49"/>
    </sheetView>
  </sheetViews>
  <sheetFormatPr baseColWidth="10" defaultColWidth="11.42578125" defaultRowHeight="12.75" x14ac:dyDescent="0.2"/>
  <cols>
    <col min="1" max="1" width="2.5703125" style="92" customWidth="1"/>
    <col min="2" max="2" width="5.7109375" style="92" customWidth="1"/>
    <col min="3" max="7" width="10.7109375" style="92" customWidth="1"/>
    <col min="8" max="10" width="11.7109375" style="92" customWidth="1"/>
    <col min="11" max="11" width="8.140625" style="92" customWidth="1"/>
    <col min="12" max="12" width="8.140625" style="93" customWidth="1"/>
    <col min="13" max="16" width="8.140625" style="92" customWidth="1"/>
    <col min="17" max="19" width="8.28515625" style="92" customWidth="1"/>
    <col min="20" max="35" width="6.7109375" style="92" customWidth="1"/>
    <col min="36" max="16384" width="11.42578125" style="92"/>
  </cols>
  <sheetData>
    <row r="1" spans="1:35" ht="15.75" x14ac:dyDescent="0.2">
      <c r="A1" s="38" t="str">
        <f>Inhaltsverzeichnis!B44&amp; " " &amp;Inhaltsverzeichnis!D44</f>
        <v>Tabelle 15: Jugend-, Alters- und Abhängigenquotient, 1972 – 2022</v>
      </c>
    </row>
    <row r="3" spans="1:35" x14ac:dyDescent="0.2">
      <c r="L3" s="194"/>
      <c r="M3" s="195"/>
      <c r="N3" s="195"/>
      <c r="O3" s="94"/>
    </row>
    <row r="4" spans="1:35" ht="20.25" customHeight="1" x14ac:dyDescent="0.2">
      <c r="A4" s="94"/>
      <c r="B4" s="238" t="s">
        <v>103</v>
      </c>
      <c r="C4" s="238" t="s">
        <v>267</v>
      </c>
      <c r="D4" s="235" t="s">
        <v>397</v>
      </c>
      <c r="E4" s="236"/>
      <c r="F4" s="236"/>
      <c r="G4" s="237"/>
      <c r="H4" s="227" t="s">
        <v>362</v>
      </c>
      <c r="I4" s="227" t="s">
        <v>363</v>
      </c>
      <c r="J4" s="227" t="s">
        <v>390</v>
      </c>
      <c r="K4" s="94"/>
      <c r="L4" s="196"/>
      <c r="M4" s="197"/>
      <c r="N4" s="197"/>
      <c r="O4" s="94"/>
      <c r="P4" s="94"/>
      <c r="Q4" s="94"/>
      <c r="R4" s="94"/>
      <c r="S4" s="94"/>
      <c r="T4" s="94"/>
      <c r="U4" s="94"/>
      <c r="V4" s="94"/>
      <c r="W4" s="94"/>
      <c r="X4" s="94"/>
      <c r="Y4" s="94"/>
      <c r="Z4" s="94"/>
      <c r="AA4" s="94"/>
      <c r="AB4" s="94"/>
      <c r="AC4" s="94"/>
      <c r="AD4" s="94"/>
      <c r="AE4" s="94"/>
      <c r="AF4" s="94"/>
      <c r="AG4" s="94"/>
      <c r="AH4" s="94"/>
      <c r="AI4" s="94"/>
    </row>
    <row r="5" spans="1:35" s="95" customFormat="1" ht="20.25" customHeight="1" x14ac:dyDescent="0.2">
      <c r="B5" s="239"/>
      <c r="C5" s="239"/>
      <c r="D5" s="168" t="s">
        <v>303</v>
      </c>
      <c r="E5" s="39" t="s">
        <v>304</v>
      </c>
      <c r="F5" s="39" t="s">
        <v>305</v>
      </c>
      <c r="G5" s="39" t="s">
        <v>268</v>
      </c>
      <c r="H5" s="229"/>
      <c r="I5" s="229"/>
      <c r="J5" s="229"/>
      <c r="L5" s="216" t="s">
        <v>272</v>
      </c>
      <c r="M5" s="216" t="s">
        <v>273</v>
      </c>
      <c r="N5" s="216" t="s">
        <v>357</v>
      </c>
    </row>
    <row r="6" spans="1:35" x14ac:dyDescent="0.2">
      <c r="B6" s="96">
        <v>1972</v>
      </c>
      <c r="C6" s="97">
        <v>439503</v>
      </c>
      <c r="D6" s="97">
        <v>148133</v>
      </c>
      <c r="E6" s="97">
        <v>134123</v>
      </c>
      <c r="F6" s="97">
        <v>113553</v>
      </c>
      <c r="G6" s="97">
        <v>43694</v>
      </c>
      <c r="H6" s="98">
        <f>D6/(SUM(E6:F6))*100</f>
        <v>59.809186194867493</v>
      </c>
      <c r="I6" s="98">
        <f>G6/(SUM(E6:F6))*100</f>
        <v>17.641596279009676</v>
      </c>
      <c r="J6" s="167">
        <f>(D6+G6)/(E6+F6)*100</f>
        <v>77.450782473877169</v>
      </c>
      <c r="K6" s="94"/>
      <c r="L6" s="217">
        <v>134123</v>
      </c>
      <c r="M6" s="217">
        <v>113553</v>
      </c>
      <c r="N6" s="218">
        <f>SUM(L6:M6)</f>
        <v>247676</v>
      </c>
      <c r="O6" s="94"/>
      <c r="P6" s="94"/>
      <c r="Q6" s="94"/>
      <c r="R6" s="94"/>
      <c r="S6" s="94"/>
      <c r="T6" s="94"/>
    </row>
    <row r="7" spans="1:35" x14ac:dyDescent="0.2">
      <c r="B7" s="96">
        <v>1973</v>
      </c>
      <c r="C7" s="97">
        <v>445189</v>
      </c>
      <c r="D7" s="97">
        <v>148440</v>
      </c>
      <c r="E7" s="97">
        <v>136726</v>
      </c>
      <c r="F7" s="97">
        <v>115000</v>
      </c>
      <c r="G7" s="97">
        <v>45023</v>
      </c>
      <c r="H7" s="98">
        <f t="shared" ref="H7:H45" si="0">D7/(SUM(E7:F7))*100</f>
        <v>58.968878860348163</v>
      </c>
      <c r="I7" s="98">
        <f t="shared" ref="I7:I45" si="1">G7/(SUM(E7:F7))*100</f>
        <v>17.885717009764583</v>
      </c>
      <c r="J7" s="167">
        <f t="shared" ref="J7:J53" si="2">(D7+G7)/(E7+F7)*100</f>
        <v>76.854595870112746</v>
      </c>
      <c r="K7" s="94"/>
      <c r="L7" s="217">
        <v>136726</v>
      </c>
      <c r="M7" s="217">
        <v>115000</v>
      </c>
      <c r="N7" s="218">
        <f t="shared" ref="N7:N53" si="3">SUM(L7:M7)</f>
        <v>251726</v>
      </c>
      <c r="O7" s="94"/>
      <c r="P7" s="94"/>
      <c r="Q7" s="94"/>
      <c r="R7" s="94"/>
      <c r="S7" s="94"/>
      <c r="T7" s="94"/>
    </row>
    <row r="8" spans="1:35" x14ac:dyDescent="0.2">
      <c r="B8" s="96">
        <v>1974</v>
      </c>
      <c r="C8" s="97">
        <v>449776</v>
      </c>
      <c r="D8" s="97">
        <v>148194</v>
      </c>
      <c r="E8" s="97">
        <v>138788</v>
      </c>
      <c r="F8" s="97">
        <v>116424</v>
      </c>
      <c r="G8" s="97">
        <v>46370</v>
      </c>
      <c r="H8" s="98">
        <f t="shared" si="0"/>
        <v>58.067018792219805</v>
      </c>
      <c r="I8" s="98">
        <f t="shared" si="1"/>
        <v>18.169208344435216</v>
      </c>
      <c r="J8" s="167">
        <f t="shared" si="2"/>
        <v>76.236227136655017</v>
      </c>
      <c r="K8" s="94"/>
      <c r="L8" s="217">
        <v>138788</v>
      </c>
      <c r="M8" s="217">
        <v>116424</v>
      </c>
      <c r="N8" s="218">
        <f t="shared" si="3"/>
        <v>255212</v>
      </c>
      <c r="O8" s="94"/>
      <c r="P8" s="94"/>
      <c r="Q8" s="94"/>
      <c r="R8" s="94"/>
      <c r="S8" s="94"/>
      <c r="T8" s="94"/>
    </row>
    <row r="9" spans="1:35" x14ac:dyDescent="0.2">
      <c r="B9" s="96">
        <v>1975</v>
      </c>
      <c r="C9" s="97">
        <v>444882</v>
      </c>
      <c r="D9" s="97">
        <v>144176</v>
      </c>
      <c r="E9" s="97">
        <v>136529</v>
      </c>
      <c r="F9" s="97">
        <v>116681</v>
      </c>
      <c r="G9" s="97">
        <v>47496</v>
      </c>
      <c r="H9" s="98">
        <f t="shared" si="0"/>
        <v>56.939299395758461</v>
      </c>
      <c r="I9" s="98">
        <f t="shared" si="1"/>
        <v>18.757553019233047</v>
      </c>
      <c r="J9" s="167">
        <f t="shared" si="2"/>
        <v>75.696852414991511</v>
      </c>
      <c r="K9" s="94"/>
      <c r="L9" s="217">
        <v>136529</v>
      </c>
      <c r="M9" s="217">
        <v>116681</v>
      </c>
      <c r="N9" s="218">
        <f t="shared" si="3"/>
        <v>253210</v>
      </c>
      <c r="O9" s="94"/>
      <c r="P9" s="94"/>
      <c r="Q9" s="94"/>
      <c r="R9" s="94"/>
      <c r="S9" s="94"/>
      <c r="T9" s="94"/>
    </row>
    <row r="10" spans="1:35" x14ac:dyDescent="0.2">
      <c r="B10" s="96">
        <v>1976</v>
      </c>
      <c r="C10" s="97">
        <v>442529</v>
      </c>
      <c r="D10" s="97">
        <v>140937</v>
      </c>
      <c r="E10" s="97">
        <v>135963</v>
      </c>
      <c r="F10" s="97">
        <v>117190</v>
      </c>
      <c r="G10" s="97">
        <v>48439</v>
      </c>
      <c r="H10" s="98">
        <f t="shared" si="0"/>
        <v>55.672656456767257</v>
      </c>
      <c r="I10" s="98">
        <f t="shared" si="1"/>
        <v>19.134278479812604</v>
      </c>
      <c r="J10" s="167">
        <f t="shared" si="2"/>
        <v>74.80693493657985</v>
      </c>
      <c r="K10" s="94"/>
      <c r="L10" s="217">
        <v>135963</v>
      </c>
      <c r="M10" s="217">
        <v>117190</v>
      </c>
      <c r="N10" s="218">
        <f t="shared" si="3"/>
        <v>253153</v>
      </c>
      <c r="O10" s="94"/>
      <c r="P10" s="94"/>
      <c r="Q10" s="94"/>
      <c r="R10" s="94"/>
      <c r="S10" s="94"/>
      <c r="T10" s="94"/>
    </row>
    <row r="11" spans="1:35" x14ac:dyDescent="0.2">
      <c r="B11" s="96">
        <v>1977</v>
      </c>
      <c r="C11" s="97">
        <v>442875</v>
      </c>
      <c r="D11" s="97">
        <v>138241</v>
      </c>
      <c r="E11" s="97">
        <v>136936</v>
      </c>
      <c r="F11" s="97">
        <v>118049</v>
      </c>
      <c r="G11" s="97">
        <v>49649</v>
      </c>
      <c r="H11" s="98">
        <f t="shared" si="0"/>
        <v>54.215346000745143</v>
      </c>
      <c r="I11" s="98">
        <f t="shared" si="1"/>
        <v>19.471341451457931</v>
      </c>
      <c r="J11" s="167">
        <f t="shared" si="2"/>
        <v>73.686687452203074</v>
      </c>
      <c r="K11" s="94"/>
      <c r="L11" s="217">
        <v>136936</v>
      </c>
      <c r="M11" s="217">
        <v>118049</v>
      </c>
      <c r="N11" s="218">
        <f t="shared" si="3"/>
        <v>254985</v>
      </c>
      <c r="O11" s="94"/>
      <c r="P11" s="94"/>
      <c r="Q11" s="94"/>
      <c r="R11" s="94"/>
      <c r="S11" s="94"/>
      <c r="T11" s="94"/>
    </row>
    <row r="12" spans="1:35" x14ac:dyDescent="0.2">
      <c r="B12" s="96">
        <v>1978</v>
      </c>
      <c r="C12" s="97">
        <v>446305</v>
      </c>
      <c r="D12" s="97">
        <v>136797</v>
      </c>
      <c r="E12" s="97">
        <v>139236</v>
      </c>
      <c r="F12" s="97">
        <v>119392</v>
      </c>
      <c r="G12" s="97">
        <v>50880</v>
      </c>
      <c r="H12" s="98">
        <f t="shared" si="0"/>
        <v>52.893344881451355</v>
      </c>
      <c r="I12" s="98">
        <f t="shared" si="1"/>
        <v>19.673043908625516</v>
      </c>
      <c r="J12" s="167">
        <f t="shared" si="2"/>
        <v>72.566388790076857</v>
      </c>
      <c r="K12" s="94"/>
      <c r="L12" s="217">
        <v>139236</v>
      </c>
      <c r="M12" s="217">
        <v>119392</v>
      </c>
      <c r="N12" s="218">
        <f t="shared" si="3"/>
        <v>258628</v>
      </c>
      <c r="O12" s="94"/>
      <c r="P12" s="94"/>
      <c r="Q12" s="94"/>
      <c r="R12" s="94"/>
      <c r="S12" s="94"/>
      <c r="T12" s="94"/>
    </row>
    <row r="13" spans="1:35" x14ac:dyDescent="0.2">
      <c r="B13" s="96">
        <v>1979</v>
      </c>
      <c r="C13" s="97">
        <v>450233</v>
      </c>
      <c r="D13" s="97">
        <v>135644</v>
      </c>
      <c r="E13" s="97">
        <v>141742</v>
      </c>
      <c r="F13" s="97">
        <v>120799</v>
      </c>
      <c r="G13" s="97">
        <v>52048</v>
      </c>
      <c r="H13" s="98">
        <f t="shared" si="0"/>
        <v>51.665835050525445</v>
      </c>
      <c r="I13" s="98">
        <f t="shared" si="1"/>
        <v>19.824713092431278</v>
      </c>
      <c r="J13" s="167">
        <f t="shared" si="2"/>
        <v>71.490548142956726</v>
      </c>
      <c r="K13" s="94"/>
      <c r="L13" s="217">
        <v>141742</v>
      </c>
      <c r="M13" s="217">
        <v>120799</v>
      </c>
      <c r="N13" s="218">
        <f t="shared" si="3"/>
        <v>262541</v>
      </c>
      <c r="O13" s="94"/>
      <c r="P13" s="94"/>
      <c r="Q13" s="94"/>
      <c r="R13" s="94"/>
      <c r="S13" s="94"/>
      <c r="T13" s="94"/>
    </row>
    <row r="14" spans="1:35" x14ac:dyDescent="0.2">
      <c r="B14" s="96">
        <v>1980</v>
      </c>
      <c r="C14" s="97">
        <v>452786</v>
      </c>
      <c r="D14" s="97">
        <v>134709</v>
      </c>
      <c r="E14" s="97">
        <v>143081</v>
      </c>
      <c r="F14" s="97">
        <v>122704</v>
      </c>
      <c r="G14" s="97">
        <v>52292</v>
      </c>
      <c r="H14" s="98">
        <f t="shared" si="0"/>
        <v>50.683447147130202</v>
      </c>
      <c r="I14" s="98">
        <f t="shared" si="1"/>
        <v>19.674548977557048</v>
      </c>
      <c r="J14" s="167">
        <f t="shared" si="2"/>
        <v>70.357996124687247</v>
      </c>
      <c r="K14" s="94"/>
      <c r="L14" s="217">
        <v>143081</v>
      </c>
      <c r="M14" s="217">
        <v>122704</v>
      </c>
      <c r="N14" s="218">
        <f t="shared" si="3"/>
        <v>265785</v>
      </c>
      <c r="O14" s="94"/>
      <c r="P14" s="94"/>
      <c r="Q14" s="94"/>
      <c r="R14" s="94"/>
      <c r="S14" s="94"/>
      <c r="T14" s="94"/>
    </row>
    <row r="15" spans="1:35" x14ac:dyDescent="0.2">
      <c r="B15" s="96">
        <v>1981</v>
      </c>
      <c r="C15" s="97">
        <v>457997</v>
      </c>
      <c r="D15" s="97">
        <v>133788</v>
      </c>
      <c r="E15" s="97">
        <v>146208</v>
      </c>
      <c r="F15" s="97">
        <v>125312</v>
      </c>
      <c r="G15" s="97">
        <v>52689</v>
      </c>
      <c r="H15" s="98">
        <f t="shared" si="0"/>
        <v>49.273718326458457</v>
      </c>
      <c r="I15" s="98">
        <f t="shared" si="1"/>
        <v>19.405200353565114</v>
      </c>
      <c r="J15" s="167">
        <f t="shared" si="2"/>
        <v>68.678918680023571</v>
      </c>
      <c r="K15" s="94"/>
      <c r="L15" s="217">
        <v>146208</v>
      </c>
      <c r="M15" s="217">
        <v>125312</v>
      </c>
      <c r="N15" s="218">
        <f t="shared" si="3"/>
        <v>271520</v>
      </c>
      <c r="O15" s="94"/>
      <c r="P15" s="94"/>
      <c r="Q15" s="94"/>
      <c r="R15" s="94"/>
      <c r="S15" s="94"/>
      <c r="T15" s="94"/>
    </row>
    <row r="16" spans="1:35" x14ac:dyDescent="0.2">
      <c r="B16" s="96">
        <v>1982</v>
      </c>
      <c r="C16" s="97">
        <v>461178</v>
      </c>
      <c r="D16" s="97">
        <v>132115</v>
      </c>
      <c r="E16" s="97">
        <v>147848</v>
      </c>
      <c r="F16" s="97">
        <v>128226</v>
      </c>
      <c r="G16" s="97">
        <v>52989</v>
      </c>
      <c r="H16" s="98">
        <f t="shared" si="0"/>
        <v>47.854922955439484</v>
      </c>
      <c r="I16" s="98">
        <f t="shared" si="1"/>
        <v>19.193766888587842</v>
      </c>
      <c r="J16" s="167">
        <f t="shared" si="2"/>
        <v>67.048689844027322</v>
      </c>
      <c r="K16" s="94"/>
      <c r="L16" s="217">
        <v>147848</v>
      </c>
      <c r="M16" s="217">
        <v>128226</v>
      </c>
      <c r="N16" s="218">
        <f t="shared" si="3"/>
        <v>276074</v>
      </c>
      <c r="O16" s="94"/>
      <c r="P16" s="94"/>
      <c r="Q16" s="94"/>
      <c r="R16" s="94"/>
      <c r="S16" s="94"/>
      <c r="T16" s="94"/>
    </row>
    <row r="17" spans="2:31" x14ac:dyDescent="0.2">
      <c r="B17" s="96">
        <v>1983</v>
      </c>
      <c r="C17" s="97">
        <v>463912</v>
      </c>
      <c r="D17" s="97">
        <v>129790</v>
      </c>
      <c r="E17" s="97">
        <v>149544</v>
      </c>
      <c r="F17" s="97">
        <v>131146</v>
      </c>
      <c r="G17" s="97">
        <v>53432</v>
      </c>
      <c r="H17" s="98">
        <f t="shared" si="0"/>
        <v>46.239623784245964</v>
      </c>
      <c r="I17" s="98">
        <f t="shared" si="1"/>
        <v>19.035947130286079</v>
      </c>
      <c r="J17" s="167">
        <f t="shared" si="2"/>
        <v>65.27557091453204</v>
      </c>
      <c r="K17" s="94"/>
      <c r="L17" s="217">
        <v>149544</v>
      </c>
      <c r="M17" s="217">
        <v>131146</v>
      </c>
      <c r="N17" s="218">
        <f t="shared" si="3"/>
        <v>280690</v>
      </c>
      <c r="O17" s="94"/>
      <c r="P17" s="94"/>
      <c r="Q17" s="94"/>
      <c r="R17" s="94"/>
      <c r="S17" s="94"/>
      <c r="T17" s="94"/>
    </row>
    <row r="18" spans="2:31" x14ac:dyDescent="0.2">
      <c r="B18" s="96">
        <v>1984</v>
      </c>
      <c r="C18" s="97">
        <v>466603</v>
      </c>
      <c r="D18" s="97">
        <v>127435</v>
      </c>
      <c r="E18" s="97">
        <v>150906</v>
      </c>
      <c r="F18" s="97">
        <v>134078</v>
      </c>
      <c r="G18" s="97">
        <v>54184</v>
      </c>
      <c r="H18" s="98">
        <f t="shared" si="0"/>
        <v>44.716545490273141</v>
      </c>
      <c r="I18" s="98">
        <f t="shared" si="1"/>
        <v>19.012997220896612</v>
      </c>
      <c r="J18" s="167">
        <f t="shared" si="2"/>
        <v>63.729542711169749</v>
      </c>
      <c r="K18" s="94"/>
      <c r="L18" s="217">
        <v>150906</v>
      </c>
      <c r="M18" s="217">
        <v>134078</v>
      </c>
      <c r="N18" s="218">
        <f t="shared" si="3"/>
        <v>284984</v>
      </c>
      <c r="O18" s="94"/>
      <c r="P18" s="94"/>
      <c r="Q18" s="94"/>
      <c r="R18" s="94"/>
      <c r="S18" s="94"/>
      <c r="T18" s="94"/>
    </row>
    <row r="19" spans="2:31" x14ac:dyDescent="0.2">
      <c r="B19" s="96">
        <v>1985</v>
      </c>
      <c r="C19" s="97">
        <v>470955</v>
      </c>
      <c r="D19" s="97">
        <v>125673</v>
      </c>
      <c r="E19" s="97">
        <v>153258</v>
      </c>
      <c r="F19" s="97">
        <v>136765</v>
      </c>
      <c r="G19" s="97">
        <v>55259</v>
      </c>
      <c r="H19" s="98">
        <f t="shared" si="0"/>
        <v>43.332080559128066</v>
      </c>
      <c r="I19" s="98">
        <f t="shared" si="1"/>
        <v>19.053316461108256</v>
      </c>
      <c r="J19" s="167">
        <f t="shared" si="2"/>
        <v>62.385397020236319</v>
      </c>
      <c r="K19" s="94"/>
      <c r="L19" s="217">
        <v>153258</v>
      </c>
      <c r="M19" s="217">
        <v>136765</v>
      </c>
      <c r="N19" s="218">
        <f t="shared" si="3"/>
        <v>290023</v>
      </c>
      <c r="O19" s="94"/>
      <c r="P19" s="94"/>
      <c r="Q19" s="94"/>
      <c r="R19" s="94"/>
      <c r="S19" s="94"/>
      <c r="T19" s="94"/>
    </row>
    <row r="20" spans="2:31" x14ac:dyDescent="0.2">
      <c r="B20" s="96">
        <v>1986</v>
      </c>
      <c r="C20" s="97">
        <v>475523</v>
      </c>
      <c r="D20" s="97">
        <v>124396</v>
      </c>
      <c r="E20" s="97">
        <v>155104</v>
      </c>
      <c r="F20" s="97">
        <v>139613</v>
      </c>
      <c r="G20" s="97">
        <v>56410</v>
      </c>
      <c r="H20" s="98">
        <f t="shared" si="0"/>
        <v>42.208627259370857</v>
      </c>
      <c r="I20" s="98">
        <f t="shared" si="1"/>
        <v>19.1403957016392</v>
      </c>
      <c r="J20" s="167">
        <f t="shared" si="2"/>
        <v>61.349022961010057</v>
      </c>
      <c r="K20" s="94"/>
      <c r="L20" s="217">
        <v>155104</v>
      </c>
      <c r="M20" s="217">
        <v>139613</v>
      </c>
      <c r="N20" s="218">
        <f t="shared" si="3"/>
        <v>294717</v>
      </c>
      <c r="O20" s="94"/>
      <c r="P20" s="94"/>
      <c r="Q20" s="94"/>
      <c r="R20" s="94"/>
      <c r="S20" s="94"/>
      <c r="T20" s="94"/>
    </row>
    <row r="21" spans="2:31" x14ac:dyDescent="0.2">
      <c r="B21" s="96">
        <v>1987</v>
      </c>
      <c r="C21" s="97">
        <v>481916</v>
      </c>
      <c r="D21" s="97">
        <v>123436</v>
      </c>
      <c r="E21" s="97">
        <v>158504</v>
      </c>
      <c r="F21" s="97">
        <v>142601</v>
      </c>
      <c r="G21" s="97">
        <v>57375</v>
      </c>
      <c r="H21" s="98">
        <f t="shared" si="0"/>
        <v>40.994337523455272</v>
      </c>
      <c r="I21" s="98">
        <f t="shared" si="1"/>
        <v>19.054814765613322</v>
      </c>
      <c r="J21" s="167">
        <f t="shared" si="2"/>
        <v>60.049152289068594</v>
      </c>
      <c r="K21" s="94"/>
      <c r="L21" s="217">
        <v>158504</v>
      </c>
      <c r="M21" s="217">
        <v>142601</v>
      </c>
      <c r="N21" s="218">
        <f t="shared" si="3"/>
        <v>301105</v>
      </c>
      <c r="O21" s="94"/>
      <c r="P21" s="94"/>
      <c r="Q21" s="94"/>
      <c r="R21" s="94"/>
      <c r="S21" s="94"/>
      <c r="T21" s="94"/>
    </row>
    <row r="22" spans="2:31" x14ac:dyDescent="0.2">
      <c r="B22" s="96">
        <v>1988</v>
      </c>
      <c r="C22" s="97">
        <v>488764</v>
      </c>
      <c r="D22" s="97">
        <v>123333</v>
      </c>
      <c r="E22" s="97">
        <v>161293</v>
      </c>
      <c r="F22" s="97">
        <v>145656</v>
      </c>
      <c r="G22" s="97">
        <v>58482</v>
      </c>
      <c r="H22" s="98">
        <f t="shared" si="0"/>
        <v>40.180290536864433</v>
      </c>
      <c r="I22" s="98">
        <f t="shared" si="1"/>
        <v>19.052676503262759</v>
      </c>
      <c r="J22" s="167">
        <f t="shared" si="2"/>
        <v>59.232967040127185</v>
      </c>
      <c r="K22" s="94"/>
      <c r="L22" s="217">
        <v>161293</v>
      </c>
      <c r="M22" s="217">
        <v>145656</v>
      </c>
      <c r="N22" s="218">
        <f t="shared" si="3"/>
        <v>306949</v>
      </c>
      <c r="O22" s="94"/>
      <c r="P22" s="94"/>
      <c r="Q22" s="94"/>
      <c r="R22" s="94"/>
      <c r="S22" s="94"/>
      <c r="T22" s="94"/>
    </row>
    <row r="23" spans="2:31" x14ac:dyDescent="0.2">
      <c r="B23" s="96">
        <v>1989</v>
      </c>
      <c r="C23" s="97">
        <v>496291</v>
      </c>
      <c r="D23" s="97">
        <v>123999</v>
      </c>
      <c r="E23" s="97">
        <v>164137</v>
      </c>
      <c r="F23" s="97">
        <v>148610</v>
      </c>
      <c r="G23" s="97">
        <v>59545</v>
      </c>
      <c r="H23" s="98">
        <f t="shared" si="0"/>
        <v>39.648341950522308</v>
      </c>
      <c r="I23" s="98">
        <f t="shared" si="1"/>
        <v>19.03935129673506</v>
      </c>
      <c r="J23" s="167">
        <f t="shared" si="2"/>
        <v>58.687693247257364</v>
      </c>
      <c r="K23" s="94"/>
      <c r="L23" s="217">
        <v>164137</v>
      </c>
      <c r="M23" s="217">
        <v>148610</v>
      </c>
      <c r="N23" s="218">
        <f t="shared" si="3"/>
        <v>312747</v>
      </c>
      <c r="O23" s="94"/>
      <c r="P23" s="94"/>
      <c r="Q23" s="94"/>
      <c r="R23" s="94"/>
      <c r="S23" s="94"/>
      <c r="T23" s="94"/>
    </row>
    <row r="24" spans="2:31" x14ac:dyDescent="0.2">
      <c r="B24" s="96">
        <v>1990</v>
      </c>
      <c r="C24" s="97">
        <v>504597</v>
      </c>
      <c r="D24" s="97">
        <v>125417</v>
      </c>
      <c r="E24" s="97">
        <v>167571</v>
      </c>
      <c r="F24" s="97">
        <v>151398</v>
      </c>
      <c r="G24" s="97">
        <v>60211</v>
      </c>
      <c r="H24" s="98">
        <f t="shared" si="0"/>
        <v>39.319494997946506</v>
      </c>
      <c r="I24" s="98">
        <f t="shared" si="1"/>
        <v>18.876756048393418</v>
      </c>
      <c r="J24" s="167">
        <f t="shared" si="2"/>
        <v>58.196251046339931</v>
      </c>
      <c r="K24" s="94"/>
      <c r="L24" s="217">
        <v>167571</v>
      </c>
      <c r="M24" s="217">
        <v>151398</v>
      </c>
      <c r="N24" s="218">
        <f t="shared" si="3"/>
        <v>318969</v>
      </c>
      <c r="O24" s="94"/>
      <c r="P24" s="94"/>
      <c r="Q24" s="94"/>
      <c r="R24" s="94"/>
      <c r="S24" s="94"/>
      <c r="T24" s="94"/>
    </row>
    <row r="25" spans="2:31" x14ac:dyDescent="0.2">
      <c r="B25" s="96">
        <v>1991</v>
      </c>
      <c r="C25" s="97">
        <v>511984</v>
      </c>
      <c r="D25" s="97">
        <v>126904</v>
      </c>
      <c r="E25" s="97">
        <v>169675</v>
      </c>
      <c r="F25" s="97">
        <v>154169</v>
      </c>
      <c r="G25" s="97">
        <v>61236</v>
      </c>
      <c r="H25" s="98">
        <f t="shared" si="0"/>
        <v>39.186768938130704</v>
      </c>
      <c r="I25" s="98">
        <f t="shared" si="1"/>
        <v>18.909104383592098</v>
      </c>
      <c r="J25" s="167">
        <f t="shared" si="2"/>
        <v>58.095873321722799</v>
      </c>
      <c r="K25" s="94"/>
      <c r="L25" s="217">
        <v>169675</v>
      </c>
      <c r="M25" s="217">
        <v>154169</v>
      </c>
      <c r="N25" s="218">
        <f t="shared" si="3"/>
        <v>323844</v>
      </c>
      <c r="O25" s="94"/>
      <c r="P25" s="94"/>
      <c r="Q25" s="94"/>
      <c r="R25" s="94"/>
      <c r="S25" s="94"/>
      <c r="T25" s="94"/>
      <c r="U25" s="94"/>
      <c r="V25" s="94"/>
      <c r="W25" s="94"/>
      <c r="X25" s="94"/>
      <c r="Y25" s="94"/>
      <c r="Z25" s="94"/>
      <c r="AA25" s="94"/>
      <c r="AB25" s="94"/>
      <c r="AC25" s="94"/>
      <c r="AD25" s="94"/>
      <c r="AE25" s="94"/>
    </row>
    <row r="26" spans="2:31" x14ac:dyDescent="0.2">
      <c r="B26" s="96">
        <v>1992</v>
      </c>
      <c r="C26" s="97">
        <v>516143</v>
      </c>
      <c r="D26" s="97">
        <v>128311</v>
      </c>
      <c r="E26" s="97">
        <v>168987</v>
      </c>
      <c r="F26" s="97">
        <v>156579</v>
      </c>
      <c r="G26" s="97">
        <v>62266</v>
      </c>
      <c r="H26" s="98">
        <f t="shared" si="0"/>
        <v>39.411670751859837</v>
      </c>
      <c r="I26" s="98">
        <f t="shared" si="1"/>
        <v>19.125461503965401</v>
      </c>
      <c r="J26" s="167">
        <f t="shared" si="2"/>
        <v>58.537132255825242</v>
      </c>
      <c r="K26" s="94"/>
      <c r="L26" s="217">
        <v>168987</v>
      </c>
      <c r="M26" s="217">
        <v>156579</v>
      </c>
      <c r="N26" s="218">
        <f t="shared" si="3"/>
        <v>325566</v>
      </c>
      <c r="O26" s="94"/>
      <c r="P26" s="94"/>
      <c r="Q26" s="94"/>
      <c r="R26" s="94"/>
      <c r="S26" s="94"/>
      <c r="T26" s="94"/>
      <c r="U26" s="94"/>
      <c r="V26" s="94"/>
      <c r="W26" s="94"/>
      <c r="X26" s="94"/>
      <c r="Y26" s="94"/>
      <c r="Z26" s="94"/>
      <c r="AA26" s="94"/>
      <c r="AB26" s="94"/>
      <c r="AC26" s="94"/>
      <c r="AD26" s="94"/>
      <c r="AE26" s="94"/>
    </row>
    <row r="27" spans="2:31" x14ac:dyDescent="0.2">
      <c r="B27" s="96">
        <v>1993</v>
      </c>
      <c r="C27" s="97">
        <v>521264</v>
      </c>
      <c r="D27" s="97">
        <v>129416</v>
      </c>
      <c r="E27" s="97">
        <v>169097</v>
      </c>
      <c r="F27" s="97">
        <v>159370</v>
      </c>
      <c r="G27" s="97">
        <v>63381</v>
      </c>
      <c r="H27" s="98">
        <f t="shared" si="0"/>
        <v>39.400000608889172</v>
      </c>
      <c r="I27" s="98">
        <f t="shared" si="1"/>
        <v>19.296002338134425</v>
      </c>
      <c r="J27" s="167">
        <f t="shared" si="2"/>
        <v>58.696002947023594</v>
      </c>
      <c r="K27" s="94"/>
      <c r="L27" s="217">
        <v>169097</v>
      </c>
      <c r="M27" s="217">
        <v>159370</v>
      </c>
      <c r="N27" s="218">
        <f t="shared" si="3"/>
        <v>328467</v>
      </c>
      <c r="O27" s="94"/>
      <c r="P27" s="94"/>
      <c r="Q27" s="94"/>
      <c r="R27" s="94"/>
      <c r="S27" s="94"/>
      <c r="T27" s="94"/>
      <c r="U27" s="94"/>
      <c r="V27" s="94"/>
      <c r="W27" s="94"/>
      <c r="X27" s="94"/>
      <c r="Y27" s="94"/>
      <c r="Z27" s="94"/>
      <c r="AA27" s="94"/>
      <c r="AB27" s="94"/>
      <c r="AC27" s="94"/>
      <c r="AD27" s="94"/>
      <c r="AE27" s="94"/>
    </row>
    <row r="28" spans="2:31" x14ac:dyDescent="0.2">
      <c r="B28" s="96">
        <v>1994</v>
      </c>
      <c r="C28" s="97">
        <v>525708</v>
      </c>
      <c r="D28" s="97">
        <v>130336</v>
      </c>
      <c r="E28" s="97">
        <v>168453</v>
      </c>
      <c r="F28" s="97">
        <v>162164</v>
      </c>
      <c r="G28" s="97">
        <v>64755</v>
      </c>
      <c r="H28" s="98">
        <f t="shared" si="0"/>
        <v>39.422050287795244</v>
      </c>
      <c r="I28" s="98">
        <f t="shared" si="1"/>
        <v>19.586107187470699</v>
      </c>
      <c r="J28" s="167">
        <f t="shared" si="2"/>
        <v>59.008157475265946</v>
      </c>
      <c r="K28" s="94"/>
      <c r="L28" s="217">
        <v>168453</v>
      </c>
      <c r="M28" s="217">
        <v>162164</v>
      </c>
      <c r="N28" s="218">
        <f t="shared" si="3"/>
        <v>330617</v>
      </c>
      <c r="O28" s="94"/>
      <c r="P28" s="94"/>
      <c r="Q28" s="94"/>
      <c r="R28" s="94"/>
      <c r="S28" s="94"/>
      <c r="T28" s="94"/>
      <c r="U28" s="94"/>
      <c r="V28" s="94"/>
      <c r="W28" s="94"/>
      <c r="X28" s="94"/>
      <c r="Y28" s="94"/>
      <c r="Z28" s="94"/>
      <c r="AA28" s="94"/>
      <c r="AB28" s="94"/>
      <c r="AC28" s="94"/>
      <c r="AD28" s="94"/>
      <c r="AE28" s="94"/>
    </row>
    <row r="29" spans="2:31" x14ac:dyDescent="0.2">
      <c r="B29" s="96">
        <v>1995</v>
      </c>
      <c r="C29" s="97">
        <v>531577</v>
      </c>
      <c r="D29" s="97">
        <v>132131</v>
      </c>
      <c r="E29" s="97">
        <v>168083</v>
      </c>
      <c r="F29" s="97">
        <v>165375</v>
      </c>
      <c r="G29" s="97">
        <v>65988</v>
      </c>
      <c r="H29" s="98">
        <f t="shared" si="0"/>
        <v>39.624480444313825</v>
      </c>
      <c r="I29" s="98">
        <f t="shared" si="1"/>
        <v>19.788998914406012</v>
      </c>
      <c r="J29" s="167">
        <f t="shared" si="2"/>
        <v>59.413479358719833</v>
      </c>
      <c r="K29" s="94"/>
      <c r="L29" s="217">
        <v>168083</v>
      </c>
      <c r="M29" s="217">
        <v>165375</v>
      </c>
      <c r="N29" s="218">
        <f t="shared" si="3"/>
        <v>333458</v>
      </c>
      <c r="O29" s="94"/>
      <c r="P29" s="94"/>
      <c r="Q29" s="94"/>
      <c r="R29" s="94"/>
      <c r="S29" s="94"/>
      <c r="T29" s="94"/>
      <c r="U29" s="94"/>
      <c r="V29" s="94"/>
      <c r="W29" s="94"/>
      <c r="X29" s="94"/>
      <c r="Y29" s="94"/>
      <c r="Z29" s="94"/>
      <c r="AA29" s="94"/>
      <c r="AB29" s="94"/>
      <c r="AC29" s="94"/>
      <c r="AD29" s="94"/>
      <c r="AE29" s="94"/>
    </row>
    <row r="30" spans="2:31" x14ac:dyDescent="0.2">
      <c r="B30" s="96">
        <v>1996</v>
      </c>
      <c r="C30" s="97">
        <v>534364</v>
      </c>
      <c r="D30" s="97">
        <v>132691</v>
      </c>
      <c r="E30" s="97">
        <v>166511</v>
      </c>
      <c r="F30" s="97">
        <v>168016</v>
      </c>
      <c r="G30" s="97">
        <v>67146</v>
      </c>
      <c r="H30" s="98">
        <f t="shared" si="0"/>
        <v>39.665258708564636</v>
      </c>
      <c r="I30" s="98">
        <f t="shared" si="1"/>
        <v>20.071922445721871</v>
      </c>
      <c r="J30" s="167">
        <f t="shared" si="2"/>
        <v>59.737181154286503</v>
      </c>
      <c r="K30" s="94"/>
      <c r="L30" s="217">
        <v>166511</v>
      </c>
      <c r="M30" s="217">
        <v>168016</v>
      </c>
      <c r="N30" s="218">
        <f t="shared" si="3"/>
        <v>334527</v>
      </c>
      <c r="O30" s="94"/>
      <c r="P30" s="94"/>
      <c r="Q30" s="94"/>
      <c r="R30" s="94"/>
      <c r="S30" s="94"/>
      <c r="T30" s="94"/>
      <c r="U30" s="94"/>
      <c r="V30" s="94"/>
      <c r="W30" s="94"/>
      <c r="X30" s="94"/>
      <c r="Y30" s="94"/>
      <c r="Z30" s="94"/>
      <c r="AA30" s="94"/>
      <c r="AB30" s="94"/>
      <c r="AC30" s="94"/>
      <c r="AD30" s="94"/>
      <c r="AE30" s="94"/>
    </row>
    <row r="31" spans="2:31" x14ac:dyDescent="0.2">
      <c r="B31" s="96">
        <v>1997</v>
      </c>
      <c r="C31" s="97">
        <v>537322</v>
      </c>
      <c r="D31" s="97">
        <v>132856</v>
      </c>
      <c r="E31" s="97">
        <v>164625</v>
      </c>
      <c r="F31" s="97">
        <v>171178</v>
      </c>
      <c r="G31" s="97">
        <v>68663</v>
      </c>
      <c r="H31" s="98">
        <f t="shared" si="0"/>
        <v>39.563672748605583</v>
      </c>
      <c r="I31" s="98">
        <f t="shared" si="1"/>
        <v>20.447405175057995</v>
      </c>
      <c r="J31" s="167">
        <f t="shared" si="2"/>
        <v>60.011077923663578</v>
      </c>
      <c r="K31" s="94"/>
      <c r="L31" s="217">
        <v>164625</v>
      </c>
      <c r="M31" s="217">
        <v>171178</v>
      </c>
      <c r="N31" s="218">
        <f t="shared" si="3"/>
        <v>335803</v>
      </c>
      <c r="O31" s="94"/>
      <c r="P31" s="94"/>
      <c r="Q31" s="94"/>
      <c r="R31" s="94"/>
      <c r="S31" s="94"/>
      <c r="T31" s="94"/>
      <c r="U31" s="94"/>
      <c r="V31" s="94"/>
      <c r="W31" s="94"/>
      <c r="X31" s="94"/>
      <c r="Y31" s="94"/>
      <c r="Z31" s="94"/>
      <c r="AA31" s="94"/>
      <c r="AB31" s="94"/>
      <c r="AC31" s="94"/>
      <c r="AD31" s="94"/>
      <c r="AE31" s="94"/>
    </row>
    <row r="32" spans="2:31" x14ac:dyDescent="0.2">
      <c r="B32" s="96">
        <v>1998</v>
      </c>
      <c r="C32" s="97">
        <v>540209</v>
      </c>
      <c r="D32" s="97">
        <v>133154</v>
      </c>
      <c r="E32" s="97">
        <v>162757</v>
      </c>
      <c r="F32" s="97">
        <v>174374</v>
      </c>
      <c r="G32" s="97">
        <v>69924</v>
      </c>
      <c r="H32" s="98">
        <f t="shared" si="0"/>
        <v>39.496219570434043</v>
      </c>
      <c r="I32" s="98">
        <f t="shared" si="1"/>
        <v>20.740898938394867</v>
      </c>
      <c r="J32" s="167">
        <f t="shared" si="2"/>
        <v>60.237118508828914</v>
      </c>
      <c r="K32" s="94"/>
      <c r="L32" s="217">
        <v>162757</v>
      </c>
      <c r="M32" s="217">
        <v>174374</v>
      </c>
      <c r="N32" s="218">
        <f t="shared" si="3"/>
        <v>337131</v>
      </c>
      <c r="O32" s="94"/>
      <c r="P32" s="94"/>
      <c r="Q32" s="94"/>
      <c r="R32" s="94"/>
      <c r="S32" s="94"/>
      <c r="T32" s="94"/>
      <c r="U32" s="94"/>
      <c r="V32" s="94"/>
      <c r="W32" s="94"/>
      <c r="X32" s="94"/>
      <c r="Y32" s="94"/>
      <c r="Z32" s="94"/>
      <c r="AA32" s="94"/>
      <c r="AB32" s="94"/>
      <c r="AC32" s="94"/>
      <c r="AD32" s="94"/>
      <c r="AE32" s="94"/>
    </row>
    <row r="33" spans="2:31" x14ac:dyDescent="0.2">
      <c r="B33" s="96">
        <v>1999</v>
      </c>
      <c r="C33" s="97">
        <v>545254</v>
      </c>
      <c r="D33" s="97">
        <v>133760</v>
      </c>
      <c r="E33" s="97">
        <v>162160</v>
      </c>
      <c r="F33" s="97">
        <v>177913</v>
      </c>
      <c r="G33" s="97">
        <v>71421</v>
      </c>
      <c r="H33" s="98">
        <f t="shared" si="0"/>
        <v>39.332731501765799</v>
      </c>
      <c r="I33" s="98">
        <f t="shared" si="1"/>
        <v>21.00166728908205</v>
      </c>
      <c r="J33" s="167">
        <f t="shared" si="2"/>
        <v>60.334398790847843</v>
      </c>
      <c r="K33" s="94"/>
      <c r="L33" s="217">
        <v>162160</v>
      </c>
      <c r="M33" s="217">
        <v>177913</v>
      </c>
      <c r="N33" s="218">
        <f t="shared" si="3"/>
        <v>340073</v>
      </c>
      <c r="O33" s="94"/>
      <c r="P33" s="94"/>
      <c r="Q33" s="94"/>
      <c r="R33" s="94"/>
      <c r="S33" s="94"/>
      <c r="T33" s="94"/>
      <c r="U33" s="94"/>
      <c r="V33" s="94"/>
      <c r="W33" s="94"/>
      <c r="X33" s="94"/>
      <c r="Y33" s="94"/>
      <c r="Z33" s="94"/>
      <c r="AA33" s="94"/>
      <c r="AB33" s="94"/>
      <c r="AC33" s="94"/>
      <c r="AD33" s="94"/>
      <c r="AE33" s="94"/>
    </row>
    <row r="34" spans="2:31" x14ac:dyDescent="0.2">
      <c r="B34" s="96">
        <v>2000</v>
      </c>
      <c r="C34" s="97">
        <v>547462</v>
      </c>
      <c r="D34" s="97">
        <v>133025</v>
      </c>
      <c r="E34" s="97">
        <v>160010</v>
      </c>
      <c r="F34" s="97">
        <v>181638</v>
      </c>
      <c r="G34" s="97">
        <v>72789</v>
      </c>
      <c r="H34" s="98">
        <f t="shared" si="0"/>
        <v>38.936273591532803</v>
      </c>
      <c r="I34" s="98">
        <f t="shared" si="1"/>
        <v>21.30526155575329</v>
      </c>
      <c r="J34" s="167">
        <f t="shared" si="2"/>
        <v>60.241535147286093</v>
      </c>
      <c r="K34" s="94"/>
      <c r="L34" s="217">
        <v>160010</v>
      </c>
      <c r="M34" s="217">
        <v>181638</v>
      </c>
      <c r="N34" s="218">
        <f t="shared" si="3"/>
        <v>341648</v>
      </c>
      <c r="O34" s="94"/>
      <c r="P34" s="94"/>
      <c r="Q34" s="94"/>
      <c r="R34" s="94"/>
      <c r="S34" s="94"/>
      <c r="T34" s="94"/>
      <c r="U34" s="94"/>
      <c r="V34" s="94"/>
      <c r="W34" s="94"/>
      <c r="X34" s="94"/>
      <c r="Y34" s="94"/>
      <c r="Z34" s="94"/>
      <c r="AA34" s="94"/>
      <c r="AB34" s="94"/>
      <c r="AC34" s="94"/>
      <c r="AD34" s="94"/>
      <c r="AE34" s="94"/>
    </row>
    <row r="35" spans="2:31" x14ac:dyDescent="0.2">
      <c r="B35" s="96">
        <v>2001</v>
      </c>
      <c r="C35" s="97">
        <v>553247</v>
      </c>
      <c r="D35" s="97">
        <v>132486</v>
      </c>
      <c r="E35" s="97">
        <v>160273</v>
      </c>
      <c r="F35" s="97">
        <v>186111</v>
      </c>
      <c r="G35" s="97">
        <v>74377</v>
      </c>
      <c r="H35" s="98">
        <f t="shared" si="0"/>
        <v>38.24830246200748</v>
      </c>
      <c r="I35" s="98">
        <f t="shared" si="1"/>
        <v>21.472412120652223</v>
      </c>
      <c r="J35" s="167">
        <f t="shared" si="2"/>
        <v>59.72071458265971</v>
      </c>
      <c r="K35" s="94"/>
      <c r="L35" s="217">
        <v>160273</v>
      </c>
      <c r="M35" s="217">
        <v>186111</v>
      </c>
      <c r="N35" s="218">
        <f t="shared" si="3"/>
        <v>346384</v>
      </c>
      <c r="O35" s="94"/>
      <c r="P35" s="94"/>
      <c r="Q35" s="94"/>
      <c r="R35" s="94"/>
      <c r="S35" s="94"/>
      <c r="T35" s="94"/>
      <c r="U35" s="94"/>
      <c r="V35" s="94"/>
      <c r="W35" s="94"/>
      <c r="X35" s="94"/>
      <c r="Y35" s="94"/>
      <c r="Z35" s="94"/>
      <c r="AA35" s="94"/>
      <c r="AB35" s="94"/>
      <c r="AC35" s="94"/>
      <c r="AD35" s="94"/>
      <c r="AE35" s="94"/>
    </row>
    <row r="36" spans="2:31" x14ac:dyDescent="0.2">
      <c r="B36" s="96">
        <v>2002</v>
      </c>
      <c r="C36" s="97">
        <v>559799</v>
      </c>
      <c r="D36" s="97">
        <v>132268</v>
      </c>
      <c r="E36" s="97">
        <v>160678</v>
      </c>
      <c r="F36" s="97">
        <v>190903</v>
      </c>
      <c r="G36" s="97">
        <v>75950</v>
      </c>
      <c r="H36" s="98">
        <f t="shared" si="0"/>
        <v>37.620918081466293</v>
      </c>
      <c r="I36" s="98">
        <f t="shared" si="1"/>
        <v>21.602418788273543</v>
      </c>
      <c r="J36" s="167">
        <f t="shared" si="2"/>
        <v>59.223336869739832</v>
      </c>
      <c r="K36" s="94"/>
      <c r="L36" s="217">
        <v>160678</v>
      </c>
      <c r="M36" s="217">
        <v>190903</v>
      </c>
      <c r="N36" s="218">
        <f t="shared" si="3"/>
        <v>351581</v>
      </c>
      <c r="O36" s="94"/>
      <c r="P36" s="94"/>
      <c r="Q36" s="94"/>
      <c r="R36" s="94"/>
      <c r="S36" s="94"/>
      <c r="T36" s="94"/>
      <c r="U36" s="94"/>
      <c r="V36" s="94"/>
      <c r="W36" s="94"/>
      <c r="X36" s="94"/>
      <c r="Y36" s="94"/>
      <c r="Z36" s="94"/>
      <c r="AA36" s="94"/>
      <c r="AB36" s="94"/>
      <c r="AC36" s="94"/>
      <c r="AD36" s="94"/>
      <c r="AE36" s="94"/>
    </row>
    <row r="37" spans="2:31" x14ac:dyDescent="0.2">
      <c r="B37" s="96">
        <v>2003</v>
      </c>
      <c r="C37" s="97">
        <v>564810</v>
      </c>
      <c r="D37" s="97">
        <v>131730</v>
      </c>
      <c r="E37" s="97">
        <v>159960</v>
      </c>
      <c r="F37" s="97">
        <v>195711</v>
      </c>
      <c r="G37" s="97">
        <v>77409</v>
      </c>
      <c r="H37" s="98">
        <f t="shared" si="0"/>
        <v>37.037037037037038</v>
      </c>
      <c r="I37" s="98">
        <f t="shared" si="1"/>
        <v>21.764214681545585</v>
      </c>
      <c r="J37" s="167">
        <f t="shared" si="2"/>
        <v>58.801251718582627</v>
      </c>
      <c r="K37" s="94"/>
      <c r="L37" s="217">
        <v>159960</v>
      </c>
      <c r="M37" s="217">
        <v>195711</v>
      </c>
      <c r="N37" s="218">
        <f t="shared" si="3"/>
        <v>355671</v>
      </c>
      <c r="O37" s="94"/>
      <c r="P37" s="94"/>
      <c r="Q37" s="94"/>
      <c r="R37" s="94"/>
      <c r="S37" s="94"/>
      <c r="T37" s="94"/>
      <c r="U37" s="94"/>
      <c r="V37" s="94"/>
      <c r="W37" s="94"/>
      <c r="X37" s="94"/>
      <c r="Y37" s="94"/>
      <c r="Z37" s="94"/>
      <c r="AA37" s="94"/>
      <c r="AB37" s="94"/>
      <c r="AC37" s="94"/>
      <c r="AD37" s="94"/>
      <c r="AE37" s="94"/>
    </row>
    <row r="38" spans="2:31" x14ac:dyDescent="0.2">
      <c r="B38" s="96">
        <v>2004</v>
      </c>
      <c r="C38" s="97">
        <v>569069</v>
      </c>
      <c r="D38" s="97">
        <v>130956</v>
      </c>
      <c r="E38" s="97">
        <v>158167</v>
      </c>
      <c r="F38" s="97">
        <v>200720</v>
      </c>
      <c r="G38" s="97">
        <v>79226</v>
      </c>
      <c r="H38" s="98">
        <f t="shared" si="0"/>
        <v>36.489479975591202</v>
      </c>
      <c r="I38" s="98">
        <f t="shared" si="1"/>
        <v>22.075472223847616</v>
      </c>
      <c r="J38" s="167">
        <f t="shared" si="2"/>
        <v>58.564952199438821</v>
      </c>
      <c r="K38" s="94"/>
      <c r="L38" s="217">
        <v>158167</v>
      </c>
      <c r="M38" s="217">
        <v>200720</v>
      </c>
      <c r="N38" s="218">
        <f t="shared" si="3"/>
        <v>358887</v>
      </c>
      <c r="O38" s="94"/>
      <c r="P38" s="94"/>
      <c r="Q38" s="94"/>
      <c r="R38" s="94"/>
      <c r="S38" s="94"/>
      <c r="T38" s="94"/>
      <c r="U38" s="94"/>
      <c r="V38" s="94"/>
      <c r="W38" s="94"/>
      <c r="X38" s="94"/>
      <c r="Y38" s="94"/>
      <c r="Z38" s="94"/>
      <c r="AA38" s="94"/>
      <c r="AB38" s="94"/>
      <c r="AC38" s="94"/>
      <c r="AD38" s="94"/>
      <c r="AE38" s="94"/>
    </row>
    <row r="39" spans="2:31" x14ac:dyDescent="0.2">
      <c r="B39" s="96">
        <v>2005</v>
      </c>
      <c r="C39" s="97">
        <v>573654</v>
      </c>
      <c r="D39" s="97">
        <v>130226</v>
      </c>
      <c r="E39" s="97">
        <v>156906</v>
      </c>
      <c r="F39" s="97">
        <v>205490</v>
      </c>
      <c r="G39" s="97">
        <v>81032</v>
      </c>
      <c r="H39" s="98">
        <f t="shared" si="0"/>
        <v>35.93472334131723</v>
      </c>
      <c r="I39" s="98">
        <f t="shared" si="1"/>
        <v>22.360070199450323</v>
      </c>
      <c r="J39" s="167">
        <f t="shared" si="2"/>
        <v>58.29479354076755</v>
      </c>
      <c r="K39" s="94"/>
      <c r="L39" s="217">
        <v>156906</v>
      </c>
      <c r="M39" s="217">
        <v>205490</v>
      </c>
      <c r="N39" s="218">
        <f t="shared" si="3"/>
        <v>362396</v>
      </c>
      <c r="O39" s="94"/>
      <c r="P39" s="94"/>
      <c r="Q39" s="94"/>
      <c r="R39" s="94"/>
      <c r="S39" s="94"/>
      <c r="T39" s="94"/>
      <c r="U39" s="94"/>
      <c r="V39" s="94"/>
      <c r="W39" s="94"/>
      <c r="X39" s="94"/>
      <c r="Y39" s="94"/>
      <c r="Z39" s="94"/>
      <c r="AA39" s="94"/>
      <c r="AB39" s="94"/>
      <c r="AC39" s="94"/>
      <c r="AD39" s="94"/>
      <c r="AE39" s="94"/>
    </row>
    <row r="40" spans="2:31" x14ac:dyDescent="0.2">
      <c r="B40" s="96">
        <v>2006</v>
      </c>
      <c r="C40" s="97">
        <v>579489</v>
      </c>
      <c r="D40" s="97">
        <v>129545</v>
      </c>
      <c r="E40" s="97">
        <v>156753</v>
      </c>
      <c r="F40" s="97">
        <v>209953</v>
      </c>
      <c r="G40" s="97">
        <v>83238</v>
      </c>
      <c r="H40" s="98">
        <f t="shared" si="0"/>
        <v>35.326664957759071</v>
      </c>
      <c r="I40" s="98">
        <f t="shared" si="1"/>
        <v>22.698837761040181</v>
      </c>
      <c r="J40" s="167">
        <f t="shared" si="2"/>
        <v>58.02550271879926</v>
      </c>
      <c r="K40" s="94"/>
      <c r="L40" s="217">
        <v>156753</v>
      </c>
      <c r="M40" s="217">
        <v>209953</v>
      </c>
      <c r="N40" s="218">
        <f t="shared" si="3"/>
        <v>366706</v>
      </c>
      <c r="O40" s="94"/>
      <c r="P40" s="94"/>
      <c r="Q40" s="94"/>
      <c r="R40" s="94"/>
      <c r="S40" s="94"/>
      <c r="T40" s="94"/>
      <c r="U40" s="94"/>
      <c r="V40" s="94"/>
      <c r="W40" s="94"/>
      <c r="X40" s="94"/>
      <c r="Y40" s="94"/>
      <c r="Z40" s="94"/>
      <c r="AA40" s="94"/>
      <c r="AB40" s="94"/>
      <c r="AC40" s="94"/>
      <c r="AD40" s="94"/>
      <c r="AE40" s="94"/>
    </row>
    <row r="41" spans="2:31" x14ac:dyDescent="0.2">
      <c r="B41" s="96">
        <v>2007</v>
      </c>
      <c r="C41" s="97">
        <v>586792</v>
      </c>
      <c r="D41" s="97">
        <v>129230</v>
      </c>
      <c r="E41" s="97">
        <v>157334</v>
      </c>
      <c r="F41" s="97">
        <v>214302</v>
      </c>
      <c r="G41" s="97">
        <v>85926</v>
      </c>
      <c r="H41" s="98">
        <f t="shared" si="0"/>
        <v>34.773272772282553</v>
      </c>
      <c r="I41" s="98">
        <f t="shared" si="1"/>
        <v>23.121010881615344</v>
      </c>
      <c r="J41" s="167">
        <f t="shared" si="2"/>
        <v>57.894283653897901</v>
      </c>
      <c r="K41" s="94"/>
      <c r="L41" s="217">
        <v>157334</v>
      </c>
      <c r="M41" s="217">
        <v>214302</v>
      </c>
      <c r="N41" s="218">
        <f t="shared" si="3"/>
        <v>371636</v>
      </c>
      <c r="O41" s="94"/>
      <c r="P41" s="94"/>
      <c r="Q41" s="94"/>
      <c r="R41" s="94"/>
      <c r="S41" s="94"/>
      <c r="T41" s="94"/>
      <c r="U41" s="94"/>
      <c r="V41" s="94"/>
      <c r="W41" s="94"/>
      <c r="X41" s="94"/>
      <c r="Y41" s="94"/>
      <c r="Z41" s="94"/>
      <c r="AA41" s="94"/>
      <c r="AB41" s="94"/>
      <c r="AC41" s="94"/>
      <c r="AD41" s="94"/>
      <c r="AE41" s="94"/>
    </row>
    <row r="42" spans="2:31" x14ac:dyDescent="0.2">
      <c r="B42" s="96">
        <v>2008</v>
      </c>
      <c r="C42" s="97">
        <v>596396</v>
      </c>
      <c r="D42" s="97">
        <v>129326</v>
      </c>
      <c r="E42" s="97">
        <v>158927</v>
      </c>
      <c r="F42" s="97">
        <v>218969</v>
      </c>
      <c r="G42" s="97">
        <v>89174</v>
      </c>
      <c r="H42" s="98">
        <f t="shared" si="0"/>
        <v>34.222643266930589</v>
      </c>
      <c r="I42" s="98">
        <f t="shared" si="1"/>
        <v>23.597497724241588</v>
      </c>
      <c r="J42" s="167">
        <f t="shared" si="2"/>
        <v>57.820140991172174</v>
      </c>
      <c r="K42" s="94"/>
      <c r="L42" s="217">
        <v>158927</v>
      </c>
      <c r="M42" s="217">
        <v>218969</v>
      </c>
      <c r="N42" s="218">
        <f t="shared" si="3"/>
        <v>377896</v>
      </c>
      <c r="O42" s="94"/>
      <c r="P42" s="94"/>
      <c r="Q42" s="94"/>
      <c r="R42" s="94"/>
      <c r="S42" s="94"/>
      <c r="T42" s="94"/>
      <c r="U42" s="94"/>
      <c r="V42" s="94"/>
      <c r="W42" s="94"/>
      <c r="X42" s="94"/>
      <c r="Y42" s="94"/>
      <c r="Z42" s="94"/>
      <c r="AA42" s="94"/>
      <c r="AB42" s="94"/>
      <c r="AC42" s="94"/>
      <c r="AD42" s="94"/>
      <c r="AE42" s="94"/>
    </row>
    <row r="43" spans="2:31" x14ac:dyDescent="0.2">
      <c r="B43" s="96">
        <v>2009</v>
      </c>
      <c r="C43" s="97">
        <v>604263</v>
      </c>
      <c r="D43" s="97">
        <v>129209</v>
      </c>
      <c r="E43" s="97">
        <v>160244</v>
      </c>
      <c r="F43" s="97">
        <v>222635</v>
      </c>
      <c r="G43" s="97">
        <v>92175</v>
      </c>
      <c r="H43" s="98">
        <f t="shared" si="0"/>
        <v>33.746692819402476</v>
      </c>
      <c r="I43" s="98">
        <f t="shared" si="1"/>
        <v>24.074185317032274</v>
      </c>
      <c r="J43" s="167">
        <f t="shared" si="2"/>
        <v>57.82087813643475</v>
      </c>
      <c r="K43" s="94"/>
      <c r="L43" s="217">
        <v>160244</v>
      </c>
      <c r="M43" s="217">
        <v>222635</v>
      </c>
      <c r="N43" s="218">
        <f t="shared" si="3"/>
        <v>382879</v>
      </c>
      <c r="O43" s="94"/>
      <c r="P43" s="94"/>
      <c r="Q43" s="94"/>
      <c r="R43" s="94"/>
      <c r="S43" s="94"/>
      <c r="T43" s="94"/>
      <c r="U43" s="94"/>
      <c r="V43" s="94"/>
      <c r="W43" s="94"/>
      <c r="X43" s="94"/>
      <c r="Y43" s="94"/>
      <c r="Z43" s="94"/>
      <c r="AA43" s="94"/>
      <c r="AB43" s="94"/>
      <c r="AC43" s="94"/>
      <c r="AD43" s="94"/>
      <c r="AE43" s="94"/>
    </row>
    <row r="44" spans="2:31" x14ac:dyDescent="0.2">
      <c r="B44" s="96">
        <v>2010</v>
      </c>
      <c r="C44" s="97">
        <v>612611</v>
      </c>
      <c r="D44" s="97">
        <v>129307</v>
      </c>
      <c r="E44" s="97">
        <v>161877</v>
      </c>
      <c r="F44" s="97">
        <v>226154</v>
      </c>
      <c r="G44" s="97">
        <v>95273</v>
      </c>
      <c r="H44" s="98">
        <f t="shared" si="0"/>
        <v>33.323883916491212</v>
      </c>
      <c r="I44" s="98">
        <f t="shared" si="1"/>
        <v>24.552935203630639</v>
      </c>
      <c r="J44" s="167">
        <f t="shared" si="2"/>
        <v>57.876819120121844</v>
      </c>
      <c r="K44" s="94"/>
      <c r="L44" s="217">
        <v>161877</v>
      </c>
      <c r="M44" s="217">
        <v>226154</v>
      </c>
      <c r="N44" s="218">
        <f t="shared" si="3"/>
        <v>388031</v>
      </c>
      <c r="O44" s="94"/>
      <c r="P44" s="94"/>
      <c r="Q44" s="94"/>
      <c r="R44" s="94"/>
      <c r="S44" s="94"/>
      <c r="T44" s="94"/>
      <c r="U44" s="94"/>
      <c r="V44" s="94"/>
      <c r="W44" s="94"/>
      <c r="X44" s="94"/>
      <c r="Y44" s="94"/>
      <c r="Z44" s="94"/>
      <c r="AA44" s="94"/>
      <c r="AB44" s="94"/>
      <c r="AC44" s="94"/>
      <c r="AD44" s="94"/>
      <c r="AE44" s="94"/>
    </row>
    <row r="45" spans="2:31" x14ac:dyDescent="0.2">
      <c r="B45" s="96">
        <v>2011</v>
      </c>
      <c r="C45" s="97">
        <v>621398</v>
      </c>
      <c r="D45" s="97">
        <v>129299</v>
      </c>
      <c r="E45" s="97">
        <v>164167</v>
      </c>
      <c r="F45" s="97">
        <v>229350</v>
      </c>
      <c r="G45" s="97">
        <v>98582</v>
      </c>
      <c r="H45" s="98">
        <f t="shared" si="0"/>
        <v>32.857284437521123</v>
      </c>
      <c r="I45" s="98">
        <f t="shared" si="1"/>
        <v>25.051522551757611</v>
      </c>
      <c r="J45" s="167">
        <f t="shared" si="2"/>
        <v>57.908806989278737</v>
      </c>
      <c r="K45" s="94"/>
      <c r="L45" s="217">
        <v>164167</v>
      </c>
      <c r="M45" s="217">
        <v>229350</v>
      </c>
      <c r="N45" s="218">
        <f t="shared" si="3"/>
        <v>393517</v>
      </c>
      <c r="O45" s="94"/>
      <c r="P45" s="94"/>
      <c r="Q45" s="94"/>
      <c r="R45" s="94"/>
      <c r="S45" s="94"/>
      <c r="T45" s="94"/>
      <c r="U45" s="94"/>
      <c r="V45" s="94"/>
      <c r="W45" s="94"/>
      <c r="X45" s="94"/>
      <c r="Y45" s="94"/>
      <c r="Z45" s="94"/>
      <c r="AA45" s="94"/>
      <c r="AB45" s="94"/>
      <c r="AC45" s="94"/>
      <c r="AD45" s="94"/>
      <c r="AE45" s="94"/>
    </row>
    <row r="46" spans="2:31" x14ac:dyDescent="0.2">
      <c r="B46" s="96">
        <v>2012</v>
      </c>
      <c r="C46" s="97">
        <v>627893</v>
      </c>
      <c r="D46" s="97">
        <v>129835</v>
      </c>
      <c r="E46" s="97">
        <v>165693</v>
      </c>
      <c r="F46" s="97">
        <v>231028</v>
      </c>
      <c r="G46" s="97">
        <v>101337</v>
      </c>
      <c r="H46" s="98">
        <f t="shared" ref="H46" si="4">D46/(SUM(E46:F46))*100</f>
        <v>32.727029827006888</v>
      </c>
      <c r="I46" s="98">
        <f t="shared" ref="I46" si="5">G46/(SUM(E46:F46))*100</f>
        <v>25.543644021869273</v>
      </c>
      <c r="J46" s="167">
        <f t="shared" si="2"/>
        <v>58.270673848876164</v>
      </c>
      <c r="K46" s="94"/>
      <c r="L46" s="217">
        <v>165693</v>
      </c>
      <c r="M46" s="217">
        <v>231028</v>
      </c>
      <c r="N46" s="218">
        <f t="shared" si="3"/>
        <v>396721</v>
      </c>
      <c r="O46" s="94"/>
      <c r="P46" s="94"/>
      <c r="Q46" s="94"/>
      <c r="R46" s="94"/>
      <c r="S46" s="94"/>
      <c r="T46" s="94"/>
      <c r="U46" s="94"/>
      <c r="V46" s="94"/>
      <c r="W46" s="94"/>
      <c r="X46" s="94"/>
      <c r="Y46" s="94"/>
      <c r="Z46" s="94"/>
      <c r="AA46" s="94"/>
      <c r="AB46" s="94"/>
      <c r="AC46" s="94"/>
      <c r="AD46" s="94"/>
      <c r="AE46" s="94"/>
    </row>
    <row r="47" spans="2:31" x14ac:dyDescent="0.2">
      <c r="B47" s="96">
        <v>2013</v>
      </c>
      <c r="C47" s="54">
        <v>635797</v>
      </c>
      <c r="D47" s="97">
        <v>130529</v>
      </c>
      <c r="E47" s="97">
        <v>167898</v>
      </c>
      <c r="F47" s="97">
        <v>232949</v>
      </c>
      <c r="G47" s="97">
        <v>104421</v>
      </c>
      <c r="H47" s="98">
        <f t="shared" ref="H47" si="6">D47/(SUM(E47:F47))*100</f>
        <v>32.563297218140583</v>
      </c>
      <c r="I47" s="98">
        <f t="shared" ref="I47" si="7">G47/(SUM(E47:F47))*100</f>
        <v>26.050088936676584</v>
      </c>
      <c r="J47" s="167">
        <f t="shared" si="2"/>
        <v>58.613386154817171</v>
      </c>
      <c r="K47" s="94"/>
      <c r="L47" s="217">
        <v>167898</v>
      </c>
      <c r="M47" s="217">
        <v>232949</v>
      </c>
      <c r="N47" s="218">
        <f t="shared" si="3"/>
        <v>400847</v>
      </c>
      <c r="O47" s="94"/>
      <c r="P47" s="94"/>
      <c r="Q47" s="94"/>
      <c r="R47" s="94"/>
      <c r="S47" s="94"/>
      <c r="T47" s="94"/>
      <c r="U47" s="94"/>
      <c r="V47" s="94"/>
      <c r="W47" s="94"/>
      <c r="X47" s="94"/>
      <c r="Y47" s="94"/>
      <c r="Z47" s="94"/>
      <c r="AA47" s="94"/>
      <c r="AB47" s="94"/>
      <c r="AC47" s="94"/>
      <c r="AD47" s="94"/>
      <c r="AE47" s="94"/>
    </row>
    <row r="48" spans="2:31" x14ac:dyDescent="0.2">
      <c r="B48" s="96">
        <v>2014</v>
      </c>
      <c r="C48" s="54">
        <v>644830</v>
      </c>
      <c r="D48" s="97">
        <v>131811</v>
      </c>
      <c r="E48" s="97">
        <v>170112</v>
      </c>
      <c r="F48" s="100">
        <v>235484</v>
      </c>
      <c r="G48" s="97">
        <v>107423</v>
      </c>
      <c r="H48" s="98">
        <f t="shared" ref="H48:H49" si="8">D48/(SUM(E48:F48))*100</f>
        <v>32.498101559186978</v>
      </c>
      <c r="I48" s="98">
        <f t="shared" ref="I48:I49" si="9">G48/(SUM(E48:F48))*100</f>
        <v>26.485221747748994</v>
      </c>
      <c r="J48" s="167">
        <f t="shared" si="2"/>
        <v>58.983323306935965</v>
      </c>
      <c r="K48" s="94"/>
      <c r="L48" s="217">
        <v>170112</v>
      </c>
      <c r="M48" s="219">
        <v>235484</v>
      </c>
      <c r="N48" s="218">
        <f t="shared" si="3"/>
        <v>405596</v>
      </c>
      <c r="O48" s="94"/>
      <c r="P48" s="94"/>
      <c r="Q48" s="94"/>
      <c r="R48" s="94"/>
      <c r="S48" s="94"/>
      <c r="T48" s="94"/>
      <c r="U48" s="94"/>
      <c r="V48" s="94"/>
      <c r="W48" s="94"/>
      <c r="X48" s="94"/>
      <c r="Y48" s="94"/>
      <c r="Z48" s="94"/>
      <c r="AA48" s="94"/>
      <c r="AB48" s="94"/>
      <c r="AC48" s="94"/>
      <c r="AD48" s="94"/>
      <c r="AE48" s="94"/>
    </row>
    <row r="49" spans="2:31" x14ac:dyDescent="0.2">
      <c r="B49" s="96">
        <v>2015</v>
      </c>
      <c r="C49" s="54">
        <v>653317</v>
      </c>
      <c r="D49" s="97">
        <v>133133</v>
      </c>
      <c r="E49" s="97">
        <v>172327</v>
      </c>
      <c r="F49" s="100">
        <v>237505</v>
      </c>
      <c r="G49" s="97">
        <v>110352</v>
      </c>
      <c r="H49" s="98">
        <f t="shared" si="8"/>
        <v>32.484774248960555</v>
      </c>
      <c r="I49" s="98">
        <f t="shared" si="9"/>
        <v>26.926155107458666</v>
      </c>
      <c r="J49" s="167">
        <f t="shared" si="2"/>
        <v>59.410929356419217</v>
      </c>
      <c r="K49" s="94"/>
      <c r="L49" s="217">
        <v>172327</v>
      </c>
      <c r="M49" s="219">
        <v>237505</v>
      </c>
      <c r="N49" s="218">
        <f t="shared" si="3"/>
        <v>409832</v>
      </c>
      <c r="O49" s="94"/>
      <c r="P49" s="94"/>
      <c r="Q49" s="94"/>
      <c r="R49" s="94"/>
      <c r="S49" s="94"/>
      <c r="T49" s="94"/>
      <c r="U49" s="94"/>
      <c r="V49" s="94"/>
      <c r="W49" s="94"/>
      <c r="X49" s="94"/>
      <c r="Y49" s="94"/>
      <c r="Z49" s="94"/>
      <c r="AA49" s="94"/>
      <c r="AB49" s="94"/>
      <c r="AC49" s="94"/>
      <c r="AD49" s="94"/>
      <c r="AE49" s="94"/>
    </row>
    <row r="50" spans="2:31" x14ac:dyDescent="0.2">
      <c r="B50" s="96">
        <v>2016</v>
      </c>
      <c r="C50" s="54">
        <v>662224</v>
      </c>
      <c r="D50" s="97">
        <v>134523</v>
      </c>
      <c r="E50" s="97">
        <v>174655</v>
      </c>
      <c r="F50" s="100">
        <v>239851</v>
      </c>
      <c r="G50" s="97">
        <v>113195</v>
      </c>
      <c r="H50" s="98">
        <f t="shared" ref="H50:H53" si="10">D50/(SUM(E50:F50))*100</f>
        <v>32.453812490048392</v>
      </c>
      <c r="I50" s="98">
        <f t="shared" ref="I50:I53" si="11">G50/(SUM(E50:F50))*100</f>
        <v>27.308410493454861</v>
      </c>
      <c r="J50" s="167">
        <f t="shared" si="2"/>
        <v>59.762222983503257</v>
      </c>
      <c r="K50" s="94"/>
      <c r="L50" s="217">
        <v>174655</v>
      </c>
      <c r="M50" s="219">
        <v>239851</v>
      </c>
      <c r="N50" s="218">
        <f t="shared" si="3"/>
        <v>414506</v>
      </c>
      <c r="O50" s="94"/>
      <c r="P50" s="94"/>
      <c r="Q50" s="94"/>
      <c r="R50" s="94"/>
      <c r="S50" s="94"/>
      <c r="T50" s="94"/>
      <c r="U50" s="94"/>
      <c r="V50" s="94"/>
      <c r="W50" s="94"/>
      <c r="X50" s="94"/>
      <c r="Y50" s="94"/>
      <c r="Z50" s="94"/>
      <c r="AA50" s="94"/>
      <c r="AB50" s="94"/>
      <c r="AC50" s="94"/>
      <c r="AD50" s="94"/>
      <c r="AE50" s="94"/>
    </row>
    <row r="51" spans="2:31" x14ac:dyDescent="0.2">
      <c r="B51" s="96">
        <v>2017</v>
      </c>
      <c r="C51" s="54">
        <v>670050</v>
      </c>
      <c r="D51" s="97">
        <v>135674</v>
      </c>
      <c r="E51" s="97">
        <v>176403</v>
      </c>
      <c r="F51" s="100">
        <v>241511</v>
      </c>
      <c r="G51" s="97">
        <v>116462</v>
      </c>
      <c r="H51" s="98">
        <f t="shared" si="10"/>
        <v>32.464574051120564</v>
      </c>
      <c r="I51" s="98">
        <f t="shared" si="11"/>
        <v>27.867455983766998</v>
      </c>
      <c r="J51" s="167">
        <f t="shared" si="2"/>
        <v>60.332030034887566</v>
      </c>
      <c r="K51" s="94"/>
      <c r="L51" s="217">
        <v>176403</v>
      </c>
      <c r="M51" s="219">
        <v>241511</v>
      </c>
      <c r="N51" s="218">
        <f t="shared" si="3"/>
        <v>417914</v>
      </c>
      <c r="O51" s="94"/>
      <c r="P51" s="94"/>
      <c r="Q51" s="94"/>
      <c r="R51" s="94"/>
      <c r="S51" s="94"/>
      <c r="T51" s="94"/>
      <c r="U51" s="94"/>
      <c r="V51" s="94"/>
      <c r="W51" s="94"/>
      <c r="X51" s="94"/>
      <c r="Y51" s="94"/>
      <c r="Z51" s="94"/>
      <c r="AA51" s="94"/>
      <c r="AB51" s="94"/>
      <c r="AC51" s="94"/>
      <c r="AD51" s="94"/>
      <c r="AE51" s="94"/>
    </row>
    <row r="52" spans="2:31" x14ac:dyDescent="0.2">
      <c r="B52" s="96">
        <v>2018</v>
      </c>
      <c r="C52" s="54">
        <v>677387</v>
      </c>
      <c r="D52" s="97">
        <v>137044</v>
      </c>
      <c r="E52" s="97">
        <v>177344</v>
      </c>
      <c r="F52" s="100">
        <v>243269</v>
      </c>
      <c r="G52" s="97">
        <v>119730</v>
      </c>
      <c r="H52" s="98">
        <f t="shared" si="10"/>
        <v>32.581969649059822</v>
      </c>
      <c r="I52" s="98">
        <f t="shared" si="11"/>
        <v>28.465596641092883</v>
      </c>
      <c r="J52" s="167">
        <f t="shared" si="2"/>
        <v>61.047566290152709</v>
      </c>
      <c r="K52" s="94"/>
      <c r="L52" s="217">
        <v>177344</v>
      </c>
      <c r="M52" s="219">
        <v>243269</v>
      </c>
      <c r="N52" s="218">
        <f t="shared" si="3"/>
        <v>420613</v>
      </c>
      <c r="O52" s="94"/>
      <c r="P52" s="94"/>
      <c r="Q52" s="94"/>
      <c r="R52" s="94"/>
      <c r="S52" s="94"/>
      <c r="T52" s="94"/>
      <c r="U52" s="94"/>
      <c r="V52" s="94"/>
      <c r="W52" s="94"/>
      <c r="X52" s="94"/>
      <c r="Y52" s="94"/>
      <c r="Z52" s="94"/>
      <c r="AA52" s="94"/>
      <c r="AB52" s="94"/>
      <c r="AC52" s="94"/>
      <c r="AD52" s="94"/>
      <c r="AE52" s="94"/>
    </row>
    <row r="53" spans="2:31" x14ac:dyDescent="0.2">
      <c r="B53" s="96">
        <v>2019</v>
      </c>
      <c r="C53" s="54">
        <v>685424</v>
      </c>
      <c r="D53" s="97">
        <v>138651</v>
      </c>
      <c r="E53" s="97">
        <v>178425</v>
      </c>
      <c r="F53" s="100">
        <v>245274</v>
      </c>
      <c r="G53" s="97">
        <v>123074</v>
      </c>
      <c r="H53" s="98">
        <f t="shared" si="10"/>
        <v>32.723938456309789</v>
      </c>
      <c r="I53" s="98">
        <f t="shared" si="11"/>
        <v>29.047507782647585</v>
      </c>
      <c r="J53" s="167">
        <f t="shared" si="2"/>
        <v>61.771446238957374</v>
      </c>
      <c r="K53" s="94"/>
      <c r="L53" s="217">
        <v>178425</v>
      </c>
      <c r="M53" s="219">
        <v>245274</v>
      </c>
      <c r="N53" s="218">
        <f t="shared" si="3"/>
        <v>423699</v>
      </c>
      <c r="O53" s="94"/>
      <c r="P53" s="94"/>
      <c r="Q53" s="94"/>
      <c r="R53" s="94"/>
      <c r="S53" s="94"/>
      <c r="T53" s="94"/>
      <c r="U53" s="94"/>
      <c r="V53" s="94"/>
      <c r="W53" s="94"/>
      <c r="X53" s="94"/>
      <c r="Y53" s="94"/>
      <c r="Z53" s="94"/>
      <c r="AA53" s="94"/>
      <c r="AB53" s="94"/>
      <c r="AC53" s="94"/>
      <c r="AD53" s="94"/>
      <c r="AE53" s="94"/>
    </row>
    <row r="54" spans="2:31" x14ac:dyDescent="0.2">
      <c r="B54" s="96">
        <v>2020</v>
      </c>
      <c r="C54" s="54">
        <v>694060</v>
      </c>
      <c r="D54" s="97">
        <v>140398</v>
      </c>
      <c r="E54" s="97">
        <v>179672</v>
      </c>
      <c r="F54" s="100">
        <v>247743</v>
      </c>
      <c r="G54" s="97">
        <v>126247</v>
      </c>
      <c r="H54" s="98">
        <f>D54/(SUM(E54:F54))*100</f>
        <v>32.848168641718232</v>
      </c>
      <c r="I54" s="98">
        <f>G54/(SUM(E54:F54))*100</f>
        <v>29.537334908695296</v>
      </c>
      <c r="J54" s="167">
        <f>(D54+G54)/(E54+F54)*100</f>
        <v>62.385503550413532</v>
      </c>
      <c r="K54" s="94"/>
      <c r="L54" s="220">
        <v>179672</v>
      </c>
      <c r="M54" s="219">
        <v>247743</v>
      </c>
      <c r="N54" s="219">
        <f>SUM(L54:M54)</f>
        <v>427415</v>
      </c>
      <c r="O54" s="94"/>
      <c r="P54" s="94"/>
      <c r="Q54" s="94"/>
      <c r="R54" s="94"/>
      <c r="S54" s="94"/>
      <c r="T54" s="94"/>
      <c r="U54" s="94"/>
      <c r="V54" s="94"/>
      <c r="W54" s="94"/>
      <c r="X54" s="94"/>
      <c r="Y54" s="94"/>
      <c r="Z54" s="94"/>
      <c r="AA54" s="94"/>
      <c r="AB54" s="94"/>
      <c r="AC54" s="94"/>
      <c r="AD54" s="94"/>
      <c r="AE54" s="94"/>
    </row>
    <row r="55" spans="2:31" x14ac:dyDescent="0.2">
      <c r="B55" s="96">
        <v>2021</v>
      </c>
      <c r="C55" s="100">
        <v>703186</v>
      </c>
      <c r="D55" s="100">
        <v>142924</v>
      </c>
      <c r="E55" s="100">
        <v>180300</v>
      </c>
      <c r="F55" s="100">
        <v>250374</v>
      </c>
      <c r="G55" s="100">
        <v>129588</v>
      </c>
      <c r="H55" s="98">
        <f>D55/(SUM(E55:F55))*100</f>
        <v>33.186122217733136</v>
      </c>
      <c r="I55" s="98">
        <f>G55/(SUM(E55:F55))*100</f>
        <v>30.089580517978799</v>
      </c>
      <c r="J55" s="98">
        <f>(D55+G55)/(E55+F55)*100</f>
        <v>63.275702735711924</v>
      </c>
      <c r="K55" s="94"/>
      <c r="L55" s="221">
        <v>180300</v>
      </c>
      <c r="M55" s="221">
        <v>250374</v>
      </c>
      <c r="N55" s="221">
        <f>SUM(L55:M55)</f>
        <v>430674</v>
      </c>
      <c r="O55" s="94"/>
      <c r="P55" s="94"/>
      <c r="Q55" s="94"/>
      <c r="R55" s="94"/>
      <c r="S55" s="94"/>
      <c r="T55" s="94"/>
      <c r="U55" s="94"/>
      <c r="V55" s="94"/>
      <c r="W55" s="94"/>
      <c r="X55" s="94"/>
      <c r="Y55" s="94"/>
      <c r="Z55" s="94"/>
      <c r="AA55" s="94"/>
      <c r="AB55" s="94"/>
      <c r="AC55" s="94"/>
      <c r="AD55" s="94"/>
      <c r="AE55" s="94"/>
    </row>
    <row r="56" spans="2:31" ht="13.5" thickBot="1" x14ac:dyDescent="0.25">
      <c r="B56" s="138">
        <v>2022</v>
      </c>
      <c r="C56" s="136">
        <v>713117</v>
      </c>
      <c r="D56" s="136">
        <v>145105</v>
      </c>
      <c r="E56" s="136">
        <v>181678</v>
      </c>
      <c r="F56" s="136">
        <v>253172</v>
      </c>
      <c r="G56" s="136">
        <v>133162</v>
      </c>
      <c r="H56" s="137">
        <f>D56/(SUM(E56:F56))*100</f>
        <v>33.368977808439695</v>
      </c>
      <c r="I56" s="137">
        <f>G56/(SUM(E56:F56))*100</f>
        <v>30.622513510405884</v>
      </c>
      <c r="J56" s="137">
        <f>(D56+G56)/(E56+F56)*100</f>
        <v>63.991491318845583</v>
      </c>
      <c r="K56" s="94"/>
      <c r="L56" s="221">
        <v>181678</v>
      </c>
      <c r="M56" s="221">
        <v>253172</v>
      </c>
      <c r="N56" s="221">
        <f>SUM(L56:M56)</f>
        <v>434850</v>
      </c>
      <c r="O56" s="94"/>
      <c r="P56" s="94"/>
      <c r="Q56" s="94"/>
      <c r="R56" s="94"/>
      <c r="S56" s="94"/>
      <c r="T56" s="94"/>
      <c r="U56" s="94"/>
      <c r="V56" s="94"/>
      <c r="W56" s="94"/>
      <c r="X56" s="94"/>
      <c r="Y56" s="94"/>
      <c r="Z56" s="94"/>
      <c r="AA56" s="94"/>
      <c r="AB56" s="94"/>
      <c r="AC56" s="94"/>
      <c r="AD56" s="94"/>
      <c r="AE56" s="94"/>
    </row>
    <row r="57" spans="2:31" ht="8.1" customHeight="1" x14ac:dyDescent="0.2">
      <c r="J57" s="99"/>
      <c r="K57" s="94"/>
      <c r="L57" s="197"/>
      <c r="M57" s="197"/>
      <c r="N57" s="197"/>
      <c r="O57" s="94"/>
      <c r="P57" s="94"/>
      <c r="Q57" s="94"/>
      <c r="R57" s="94"/>
      <c r="S57" s="94"/>
      <c r="T57" s="94"/>
      <c r="U57" s="94"/>
      <c r="V57" s="94"/>
      <c r="W57" s="94"/>
      <c r="X57" s="94"/>
      <c r="Y57" s="94"/>
      <c r="Z57" s="94"/>
      <c r="AA57" s="94"/>
      <c r="AB57" s="94"/>
      <c r="AC57" s="94"/>
      <c r="AD57" s="94"/>
      <c r="AE57" s="94"/>
    </row>
    <row r="58" spans="2:31" x14ac:dyDescent="0.2">
      <c r="B58" s="101" t="s">
        <v>413</v>
      </c>
      <c r="K58" s="94"/>
      <c r="L58" s="194"/>
      <c r="M58" s="195"/>
      <c r="N58" s="195"/>
      <c r="O58" s="94"/>
      <c r="P58" s="94"/>
      <c r="Q58" s="94"/>
      <c r="R58" s="94"/>
      <c r="S58" s="94"/>
      <c r="T58" s="94"/>
      <c r="U58" s="94"/>
      <c r="V58" s="94"/>
      <c r="W58" s="94"/>
      <c r="X58" s="94"/>
      <c r="Y58" s="94"/>
      <c r="Z58" s="94"/>
      <c r="AA58" s="94"/>
      <c r="AB58" s="94"/>
      <c r="AC58" s="94"/>
      <c r="AD58" s="94"/>
      <c r="AE58" s="94"/>
    </row>
    <row r="59" spans="2:31" x14ac:dyDescent="0.2">
      <c r="B59" s="101" t="s">
        <v>414</v>
      </c>
      <c r="K59" s="94"/>
      <c r="L59" s="166"/>
      <c r="M59" s="94"/>
      <c r="N59" s="94"/>
      <c r="O59" s="94"/>
      <c r="P59" s="94"/>
      <c r="Q59" s="94"/>
      <c r="R59" s="94"/>
      <c r="S59" s="94"/>
      <c r="T59" s="94"/>
      <c r="U59" s="94"/>
      <c r="V59" s="94"/>
      <c r="W59" s="94"/>
      <c r="X59" s="94"/>
      <c r="Y59" s="94"/>
      <c r="Z59" s="94"/>
      <c r="AA59" s="94"/>
      <c r="AB59" s="94"/>
      <c r="AC59" s="94"/>
      <c r="AD59" s="94"/>
      <c r="AE59" s="94"/>
    </row>
    <row r="60" spans="2:31" x14ac:dyDescent="0.2">
      <c r="B60" s="101" t="s">
        <v>415</v>
      </c>
      <c r="K60" s="94"/>
      <c r="L60" s="166"/>
      <c r="M60" s="94"/>
      <c r="N60" s="94"/>
      <c r="O60" s="94"/>
      <c r="P60" s="94"/>
      <c r="Q60" s="94"/>
      <c r="R60" s="94"/>
      <c r="S60" s="94"/>
      <c r="T60" s="94"/>
      <c r="U60" s="94"/>
      <c r="V60" s="94"/>
      <c r="W60" s="94"/>
      <c r="X60" s="94"/>
      <c r="Y60" s="94"/>
      <c r="Z60" s="94"/>
      <c r="AA60" s="94"/>
      <c r="AB60" s="94"/>
      <c r="AC60" s="94"/>
      <c r="AD60" s="94"/>
      <c r="AE60" s="94"/>
    </row>
    <row r="61" spans="2:31" x14ac:dyDescent="0.2">
      <c r="L61" s="166"/>
      <c r="M61" s="94"/>
      <c r="N61" s="94"/>
      <c r="O61" s="94"/>
      <c r="P61" s="94"/>
      <c r="Q61" s="94"/>
      <c r="R61" s="94"/>
      <c r="S61" s="94"/>
      <c r="T61" s="94"/>
      <c r="U61" s="94"/>
      <c r="V61" s="94"/>
      <c r="W61" s="94"/>
      <c r="X61" s="94"/>
      <c r="Y61" s="94"/>
      <c r="Z61" s="94"/>
      <c r="AA61" s="94"/>
      <c r="AB61" s="94"/>
      <c r="AC61" s="94"/>
      <c r="AD61" s="94"/>
      <c r="AE61" s="94"/>
    </row>
    <row r="62" spans="2:31" x14ac:dyDescent="0.2">
      <c r="L62" s="166"/>
      <c r="M62" s="94"/>
      <c r="N62" s="94"/>
      <c r="O62" s="94"/>
      <c r="P62" s="94"/>
      <c r="Q62" s="94"/>
      <c r="R62" s="94"/>
      <c r="S62" s="94"/>
      <c r="T62" s="94"/>
      <c r="U62" s="94"/>
      <c r="V62" s="94"/>
      <c r="W62" s="94"/>
      <c r="X62" s="94"/>
      <c r="Y62" s="94"/>
      <c r="Z62" s="94"/>
      <c r="AA62" s="94"/>
      <c r="AB62" s="94"/>
      <c r="AC62" s="94"/>
      <c r="AD62" s="94"/>
      <c r="AE62" s="94"/>
    </row>
    <row r="63" spans="2:31" x14ac:dyDescent="0.2">
      <c r="L63" s="166"/>
      <c r="M63" s="94"/>
      <c r="N63" s="94"/>
      <c r="O63" s="94"/>
      <c r="P63" s="94"/>
      <c r="Q63" s="94"/>
      <c r="R63" s="94"/>
      <c r="S63" s="94"/>
      <c r="T63" s="94"/>
      <c r="U63" s="94"/>
      <c r="V63" s="94"/>
      <c r="W63" s="94"/>
      <c r="X63" s="94"/>
      <c r="Y63" s="94"/>
      <c r="Z63" s="94"/>
      <c r="AA63" s="94"/>
      <c r="AB63" s="94"/>
      <c r="AC63" s="94"/>
      <c r="AD63" s="94"/>
      <c r="AE63" s="94"/>
    </row>
    <row r="64" spans="2:31" x14ac:dyDescent="0.2">
      <c r="L64" s="166"/>
      <c r="M64" s="94"/>
      <c r="N64" s="94"/>
      <c r="O64" s="94"/>
      <c r="P64" s="94"/>
      <c r="Q64" s="94"/>
      <c r="R64" s="94"/>
      <c r="S64" s="94"/>
      <c r="T64" s="94"/>
      <c r="U64" s="94"/>
      <c r="V64" s="94"/>
      <c r="W64" s="94"/>
      <c r="X64" s="94"/>
      <c r="Y64" s="94"/>
      <c r="Z64" s="94"/>
      <c r="AA64" s="94"/>
      <c r="AB64" s="94"/>
      <c r="AC64" s="94"/>
      <c r="AD64" s="94"/>
      <c r="AE64" s="94"/>
    </row>
    <row r="65" spans="12:31" x14ac:dyDescent="0.2">
      <c r="L65" s="166"/>
      <c r="M65" s="94"/>
      <c r="N65" s="94"/>
      <c r="O65" s="94"/>
      <c r="P65" s="94"/>
      <c r="Q65" s="94"/>
      <c r="R65" s="94"/>
      <c r="S65" s="94"/>
      <c r="T65" s="94"/>
      <c r="U65" s="94"/>
      <c r="V65" s="94"/>
      <c r="W65" s="94"/>
      <c r="X65" s="94"/>
      <c r="Y65" s="94"/>
      <c r="Z65" s="94"/>
      <c r="AA65" s="94"/>
      <c r="AB65" s="94"/>
      <c r="AC65" s="94"/>
      <c r="AD65" s="94"/>
      <c r="AE65" s="94"/>
    </row>
    <row r="66" spans="12:31" x14ac:dyDescent="0.2">
      <c r="L66" s="166"/>
      <c r="M66" s="94"/>
      <c r="N66" s="94"/>
      <c r="O66" s="94"/>
      <c r="P66" s="94"/>
      <c r="Q66" s="94"/>
      <c r="R66" s="94"/>
      <c r="S66" s="94"/>
      <c r="T66" s="94"/>
      <c r="U66" s="94"/>
      <c r="V66" s="94"/>
      <c r="W66" s="94"/>
      <c r="X66" s="94"/>
      <c r="Y66" s="94"/>
      <c r="Z66" s="94"/>
      <c r="AA66" s="94"/>
      <c r="AB66" s="94"/>
      <c r="AC66" s="94"/>
      <c r="AD66" s="94"/>
      <c r="AE66" s="94"/>
    </row>
    <row r="67" spans="12:31" x14ac:dyDescent="0.2">
      <c r="L67" s="166"/>
      <c r="M67" s="94"/>
      <c r="N67" s="94"/>
      <c r="O67" s="94"/>
      <c r="P67" s="94"/>
      <c r="Q67" s="94"/>
      <c r="R67" s="94"/>
      <c r="S67" s="94"/>
      <c r="T67" s="94"/>
      <c r="U67" s="94"/>
      <c r="V67" s="94"/>
      <c r="W67" s="94"/>
      <c r="X67" s="94"/>
      <c r="Y67" s="94"/>
      <c r="Z67" s="94"/>
      <c r="AA67" s="94"/>
      <c r="AB67" s="94"/>
      <c r="AC67" s="94"/>
      <c r="AD67" s="94"/>
      <c r="AE67" s="94"/>
    </row>
    <row r="68" spans="12:31" x14ac:dyDescent="0.2">
      <c r="L68" s="166"/>
      <c r="M68" s="94"/>
      <c r="N68" s="94"/>
      <c r="O68" s="94"/>
      <c r="P68" s="94"/>
      <c r="Q68" s="94"/>
      <c r="R68" s="94"/>
      <c r="S68" s="94"/>
      <c r="T68" s="94"/>
      <c r="U68" s="94"/>
      <c r="V68" s="94"/>
      <c r="W68" s="94"/>
      <c r="X68" s="94"/>
      <c r="Y68" s="94"/>
      <c r="Z68" s="94"/>
      <c r="AA68" s="94"/>
      <c r="AB68" s="94"/>
      <c r="AC68" s="94"/>
      <c r="AD68" s="94"/>
      <c r="AE68" s="94"/>
    </row>
    <row r="69" spans="12:31" x14ac:dyDescent="0.2">
      <c r="L69" s="166"/>
      <c r="M69" s="94"/>
      <c r="N69" s="94"/>
      <c r="O69" s="94"/>
      <c r="P69" s="94"/>
      <c r="Q69" s="94"/>
      <c r="R69" s="94"/>
      <c r="S69" s="94"/>
      <c r="T69" s="94"/>
      <c r="U69" s="94"/>
      <c r="V69" s="94"/>
      <c r="W69" s="94"/>
      <c r="X69" s="94"/>
      <c r="Y69" s="94"/>
      <c r="Z69" s="94"/>
      <c r="AA69" s="94"/>
      <c r="AB69" s="94"/>
      <c r="AC69" s="94"/>
      <c r="AD69" s="94"/>
      <c r="AE69" s="94"/>
    </row>
    <row r="70" spans="12:31" x14ac:dyDescent="0.2">
      <c r="L70" s="166"/>
      <c r="M70" s="94"/>
      <c r="N70" s="94"/>
      <c r="O70" s="94"/>
      <c r="P70" s="94"/>
      <c r="Q70" s="94"/>
      <c r="R70" s="94"/>
      <c r="S70" s="94"/>
      <c r="T70" s="94"/>
      <c r="U70" s="94"/>
      <c r="V70" s="94"/>
      <c r="W70" s="94"/>
      <c r="X70" s="94"/>
      <c r="Y70" s="94"/>
      <c r="Z70" s="94"/>
      <c r="AA70" s="94"/>
      <c r="AB70" s="94"/>
      <c r="AC70" s="94"/>
      <c r="AD70" s="94"/>
      <c r="AE70" s="94"/>
    </row>
    <row r="71" spans="12:31" x14ac:dyDescent="0.2">
      <c r="L71" s="166"/>
      <c r="M71" s="94"/>
      <c r="N71" s="94"/>
      <c r="O71" s="94"/>
      <c r="P71" s="94"/>
      <c r="Q71" s="94"/>
      <c r="R71" s="94"/>
      <c r="S71" s="94"/>
      <c r="T71" s="94"/>
      <c r="U71" s="94"/>
      <c r="V71" s="94"/>
      <c r="W71" s="94"/>
      <c r="X71" s="94"/>
      <c r="Y71" s="94"/>
      <c r="Z71" s="94"/>
      <c r="AA71" s="94"/>
      <c r="AB71" s="94"/>
      <c r="AC71" s="94"/>
      <c r="AD71" s="94"/>
      <c r="AE71" s="94"/>
    </row>
    <row r="72" spans="12:31" x14ac:dyDescent="0.2">
      <c r="L72" s="166"/>
      <c r="M72" s="94"/>
      <c r="N72" s="94"/>
      <c r="O72" s="94"/>
      <c r="P72" s="94"/>
      <c r="Q72" s="94"/>
      <c r="R72" s="94"/>
      <c r="S72" s="94"/>
      <c r="T72" s="94"/>
      <c r="U72" s="94"/>
      <c r="V72" s="94"/>
      <c r="W72" s="94"/>
      <c r="X72" s="94"/>
      <c r="Y72" s="94"/>
      <c r="Z72" s="94"/>
      <c r="AA72" s="94"/>
      <c r="AB72" s="94"/>
      <c r="AC72" s="94"/>
      <c r="AD72" s="94"/>
      <c r="AE72" s="94"/>
    </row>
    <row r="73" spans="12:31" x14ac:dyDescent="0.2">
      <c r="L73" s="166"/>
      <c r="M73" s="94"/>
      <c r="N73" s="94"/>
      <c r="O73" s="94"/>
      <c r="P73" s="94"/>
      <c r="Q73" s="94"/>
      <c r="R73" s="94"/>
      <c r="S73" s="94"/>
      <c r="T73" s="94"/>
      <c r="U73" s="94"/>
      <c r="V73" s="94"/>
      <c r="W73" s="94"/>
      <c r="X73" s="94"/>
      <c r="Y73" s="94"/>
      <c r="Z73" s="94"/>
      <c r="AA73" s="94"/>
      <c r="AB73" s="94"/>
      <c r="AC73" s="94"/>
      <c r="AD73" s="94"/>
      <c r="AE73" s="94"/>
    </row>
    <row r="74" spans="12:31" x14ac:dyDescent="0.2">
      <c r="L74" s="166"/>
      <c r="M74" s="94"/>
      <c r="N74" s="94"/>
      <c r="O74" s="94"/>
      <c r="P74" s="94"/>
      <c r="Q74" s="94"/>
      <c r="R74" s="94"/>
      <c r="S74" s="94"/>
      <c r="T74" s="94"/>
      <c r="U74" s="94"/>
      <c r="V74" s="94"/>
      <c r="W74" s="94"/>
      <c r="X74" s="94"/>
      <c r="Y74" s="94"/>
      <c r="Z74" s="94"/>
      <c r="AA74" s="94"/>
      <c r="AB74" s="94"/>
      <c r="AC74" s="94"/>
      <c r="AD74" s="94"/>
      <c r="AE74" s="94"/>
    </row>
  </sheetData>
  <mergeCells count="6">
    <mergeCell ref="J4:J5"/>
    <mergeCell ref="D4:G4"/>
    <mergeCell ref="B4:B5"/>
    <mergeCell ref="C4:C5"/>
    <mergeCell ref="H4:H5"/>
    <mergeCell ref="I4:I5"/>
  </mergeCells>
  <phoneticPr fontId="29" type="noConversion"/>
  <pageMargins left="0.78740157480314965" right="0.59055118110236227" top="0.78740157480314965" bottom="0.86614173228346458" header="0.51181102362204722" footer="0.35433070866141736"/>
  <pageSetup paperSize="9" scale="6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4918"/>
  </sheetPr>
  <dimension ref="A1:AB66"/>
  <sheetViews>
    <sheetView showGridLines="0" zoomScaleNormal="100" zoomScaleSheetLayoutView="100" workbookViewId="0">
      <selection activeCell="O27" sqref="O27"/>
    </sheetView>
  </sheetViews>
  <sheetFormatPr baseColWidth="10" defaultColWidth="11.42578125" defaultRowHeight="12.75" x14ac:dyDescent="0.2"/>
  <cols>
    <col min="1" max="1" width="2.5703125" style="72" customWidth="1"/>
    <col min="2" max="2" width="20.7109375" style="72" customWidth="1"/>
    <col min="3" max="12" width="10.7109375" style="72" customWidth="1"/>
    <col min="13" max="13" width="10.5703125" style="72" customWidth="1"/>
    <col min="14" max="27" width="6.7109375" style="72" customWidth="1"/>
    <col min="28" max="16384" width="11.42578125" style="72"/>
  </cols>
  <sheetData>
    <row r="1" spans="1:28" ht="15.75" x14ac:dyDescent="0.25">
      <c r="A1" s="37" t="str">
        <f>Inhaltsverzeichnis!B45&amp; " " &amp;Inhaltsverzeichnis!D45</f>
        <v>Tabelle 16: Bevölkerung nach Fünfjahresklassen, Nationalität und Geschlecht, 2022 (absolut und in Prozent)</v>
      </c>
    </row>
    <row r="3" spans="1:28" x14ac:dyDescent="0.2">
      <c r="A3" s="73"/>
      <c r="B3" s="73"/>
      <c r="C3" s="73"/>
      <c r="D3" s="73"/>
      <c r="E3" s="73"/>
      <c r="F3" s="73"/>
      <c r="G3" s="73"/>
      <c r="H3" s="73"/>
      <c r="I3" s="73"/>
      <c r="J3" s="73"/>
      <c r="K3" s="73"/>
      <c r="L3" s="73"/>
      <c r="M3" s="73"/>
      <c r="N3" s="73"/>
      <c r="O3" s="73"/>
      <c r="P3" s="73"/>
      <c r="Q3" s="73"/>
      <c r="R3" s="73"/>
      <c r="S3" s="73"/>
      <c r="T3" s="73"/>
      <c r="U3" s="73"/>
      <c r="V3" s="73"/>
      <c r="W3" s="73"/>
      <c r="X3" s="73"/>
      <c r="Y3" s="73"/>
      <c r="Z3" s="73"/>
      <c r="AA3" s="73"/>
    </row>
    <row r="4" spans="1:28" s="51" customFormat="1" ht="12.95" customHeight="1" x14ac:dyDescent="0.2">
      <c r="B4" s="225" t="s">
        <v>269</v>
      </c>
      <c r="C4" s="227" t="s">
        <v>61</v>
      </c>
      <c r="D4" s="244" t="s">
        <v>397</v>
      </c>
      <c r="E4" s="245"/>
      <c r="F4" s="245"/>
      <c r="G4" s="245"/>
      <c r="H4" s="245"/>
      <c r="I4" s="245"/>
      <c r="J4" s="245"/>
      <c r="K4" s="245"/>
      <c r="L4" s="246"/>
    </row>
    <row r="5" spans="1:28" s="51" customFormat="1" x14ac:dyDescent="0.2">
      <c r="B5" s="225"/>
      <c r="C5" s="229"/>
      <c r="D5" s="35" t="s">
        <v>307</v>
      </c>
      <c r="E5" s="35" t="s">
        <v>308</v>
      </c>
      <c r="F5" s="35" t="s">
        <v>309</v>
      </c>
      <c r="G5" s="35" t="s">
        <v>324</v>
      </c>
      <c r="H5" s="35" t="s">
        <v>310</v>
      </c>
      <c r="I5" s="35" t="s">
        <v>311</v>
      </c>
      <c r="J5" s="35" t="s">
        <v>312</v>
      </c>
      <c r="K5" s="35" t="s">
        <v>313</v>
      </c>
      <c r="L5" s="35" t="s">
        <v>314</v>
      </c>
    </row>
    <row r="6" spans="1:28" s="102" customFormat="1" x14ac:dyDescent="0.2">
      <c r="A6" s="72"/>
      <c r="B6" s="243" t="s">
        <v>210</v>
      </c>
      <c r="C6" s="243"/>
      <c r="D6" s="243"/>
      <c r="E6" s="243"/>
      <c r="F6" s="243"/>
      <c r="G6" s="243"/>
      <c r="H6" s="243"/>
      <c r="I6" s="243"/>
      <c r="J6" s="243"/>
      <c r="K6" s="243"/>
      <c r="L6" s="243"/>
      <c r="M6" s="73"/>
      <c r="N6" s="73"/>
      <c r="O6" s="73"/>
      <c r="P6" s="73"/>
      <c r="Q6" s="73"/>
      <c r="R6" s="73"/>
      <c r="S6" s="73"/>
      <c r="T6" s="73"/>
    </row>
    <row r="7" spans="1:28" ht="12.75" customHeight="1" x14ac:dyDescent="0.2">
      <c r="B7" s="72" t="s">
        <v>61</v>
      </c>
      <c r="C7" s="64">
        <v>713117</v>
      </c>
      <c r="D7" s="158">
        <v>36554</v>
      </c>
      <c r="E7" s="158">
        <v>37351</v>
      </c>
      <c r="F7" s="158">
        <v>36503</v>
      </c>
      <c r="G7" s="158">
        <v>34697</v>
      </c>
      <c r="H7" s="158">
        <v>36226</v>
      </c>
      <c r="I7" s="158">
        <v>43376</v>
      </c>
      <c r="J7" s="158">
        <v>50116</v>
      </c>
      <c r="K7" s="158">
        <v>51960</v>
      </c>
      <c r="L7" s="158">
        <v>51321</v>
      </c>
      <c r="M7" s="103"/>
      <c r="N7" s="104"/>
      <c r="O7" s="104"/>
      <c r="P7" s="104"/>
      <c r="Q7" s="104"/>
      <c r="R7" s="104"/>
      <c r="S7" s="104"/>
      <c r="T7" s="104"/>
      <c r="U7" s="105"/>
      <c r="V7" s="105"/>
      <c r="W7" s="105"/>
      <c r="X7" s="105"/>
      <c r="Y7" s="105"/>
      <c r="Z7" s="105"/>
      <c r="AA7" s="105"/>
    </row>
    <row r="8" spans="1:28" x14ac:dyDescent="0.2">
      <c r="B8" s="72" t="s">
        <v>213</v>
      </c>
      <c r="C8" s="64">
        <v>358950</v>
      </c>
      <c r="D8" s="158">
        <v>18940</v>
      </c>
      <c r="E8" s="158">
        <v>19289</v>
      </c>
      <c r="F8" s="158">
        <v>18790</v>
      </c>
      <c r="G8" s="158">
        <v>18071</v>
      </c>
      <c r="H8" s="158">
        <v>18845</v>
      </c>
      <c r="I8" s="158">
        <v>22240</v>
      </c>
      <c r="J8" s="158">
        <v>25607</v>
      </c>
      <c r="K8" s="158">
        <v>26657</v>
      </c>
      <c r="L8" s="158">
        <v>26310</v>
      </c>
      <c r="M8" s="106"/>
      <c r="N8" s="104"/>
      <c r="O8" s="104"/>
      <c r="P8" s="104"/>
      <c r="Q8" s="104"/>
      <c r="R8" s="104"/>
      <c r="S8" s="104"/>
      <c r="T8" s="104"/>
      <c r="U8" s="105"/>
      <c r="V8" s="105"/>
      <c r="W8" s="105"/>
      <c r="X8" s="105"/>
      <c r="Y8" s="105"/>
      <c r="Z8" s="105"/>
      <c r="AA8" s="105"/>
      <c r="AB8" s="105"/>
    </row>
    <row r="9" spans="1:28" x14ac:dyDescent="0.2">
      <c r="B9" s="72" t="s">
        <v>214</v>
      </c>
      <c r="C9" s="64">
        <v>354167</v>
      </c>
      <c r="D9" s="158">
        <v>17614</v>
      </c>
      <c r="E9" s="158">
        <v>18062</v>
      </c>
      <c r="F9" s="158">
        <v>17713</v>
      </c>
      <c r="G9" s="158">
        <v>16626</v>
      </c>
      <c r="H9" s="158">
        <v>17381</v>
      </c>
      <c r="I9" s="158">
        <v>21136</v>
      </c>
      <c r="J9" s="158">
        <v>24509</v>
      </c>
      <c r="K9" s="158">
        <v>25303</v>
      </c>
      <c r="L9" s="158">
        <v>25011</v>
      </c>
      <c r="M9" s="106"/>
      <c r="N9" s="104"/>
      <c r="O9" s="104"/>
      <c r="P9" s="104"/>
      <c r="Q9" s="104"/>
      <c r="R9" s="104"/>
      <c r="S9" s="104"/>
      <c r="T9" s="104"/>
      <c r="U9" s="105"/>
      <c r="V9" s="105"/>
      <c r="W9" s="105"/>
      <c r="X9" s="105"/>
      <c r="Y9" s="105"/>
      <c r="Z9" s="105"/>
      <c r="AA9" s="105"/>
      <c r="AB9" s="105"/>
    </row>
    <row r="10" spans="1:28" x14ac:dyDescent="0.2">
      <c r="B10" s="242" t="s">
        <v>382</v>
      </c>
      <c r="C10" s="243"/>
      <c r="D10" s="243"/>
      <c r="E10" s="243"/>
      <c r="F10" s="243"/>
      <c r="G10" s="243"/>
      <c r="H10" s="243"/>
      <c r="I10" s="243"/>
      <c r="J10" s="243"/>
      <c r="K10" s="243"/>
      <c r="L10" s="243"/>
      <c r="M10" s="104"/>
      <c r="N10" s="104"/>
      <c r="O10" s="104"/>
      <c r="P10" s="104"/>
      <c r="Q10" s="104"/>
      <c r="R10" s="104"/>
      <c r="S10" s="104"/>
      <c r="T10" s="104"/>
      <c r="U10" s="105"/>
      <c r="V10" s="105"/>
      <c r="W10" s="105"/>
      <c r="X10" s="105"/>
      <c r="Y10" s="105"/>
      <c r="Z10" s="105"/>
      <c r="AA10" s="105"/>
      <c r="AB10" s="105"/>
    </row>
    <row r="11" spans="1:28" x14ac:dyDescent="0.2">
      <c r="B11" s="72" t="s">
        <v>61</v>
      </c>
      <c r="C11" s="64">
        <v>524810</v>
      </c>
      <c r="D11" s="158">
        <v>26081</v>
      </c>
      <c r="E11" s="158">
        <v>26785</v>
      </c>
      <c r="F11" s="158">
        <v>26709</v>
      </c>
      <c r="G11" s="158">
        <v>26161</v>
      </c>
      <c r="H11" s="158">
        <v>27071</v>
      </c>
      <c r="I11" s="158">
        <v>29141</v>
      </c>
      <c r="J11" s="158">
        <v>31545</v>
      </c>
      <c r="K11" s="158">
        <v>31765</v>
      </c>
      <c r="L11" s="158">
        <v>32008</v>
      </c>
      <c r="M11" s="103"/>
      <c r="N11" s="73"/>
      <c r="O11" s="73"/>
      <c r="P11" s="73"/>
      <c r="Q11" s="73"/>
      <c r="R11" s="73"/>
      <c r="S11" s="73"/>
      <c r="T11" s="73"/>
    </row>
    <row r="12" spans="1:28" x14ac:dyDescent="0.2">
      <c r="B12" s="72" t="s">
        <v>213</v>
      </c>
      <c r="C12" s="64">
        <v>257829</v>
      </c>
      <c r="D12" s="158">
        <v>13515</v>
      </c>
      <c r="E12" s="158">
        <v>13795</v>
      </c>
      <c r="F12" s="158">
        <v>13628</v>
      </c>
      <c r="G12" s="158">
        <v>13474</v>
      </c>
      <c r="H12" s="158">
        <v>13850</v>
      </c>
      <c r="I12" s="158">
        <v>14724</v>
      </c>
      <c r="J12" s="158">
        <v>15740</v>
      </c>
      <c r="K12" s="158">
        <v>15837</v>
      </c>
      <c r="L12" s="158">
        <v>15899</v>
      </c>
      <c r="M12" s="106"/>
      <c r="N12" s="104"/>
      <c r="O12" s="104"/>
      <c r="P12" s="104"/>
      <c r="Q12" s="104"/>
      <c r="R12" s="104"/>
      <c r="S12" s="104"/>
      <c r="T12" s="104"/>
      <c r="U12" s="105"/>
      <c r="V12" s="105"/>
      <c r="W12" s="105"/>
      <c r="X12" s="105"/>
      <c r="Y12" s="105"/>
      <c r="Z12" s="105"/>
      <c r="AA12" s="105"/>
      <c r="AB12" s="105"/>
    </row>
    <row r="13" spans="1:28" x14ac:dyDescent="0.2">
      <c r="B13" s="72" t="s">
        <v>214</v>
      </c>
      <c r="C13" s="64">
        <v>266981</v>
      </c>
      <c r="D13" s="158">
        <v>12566</v>
      </c>
      <c r="E13" s="158">
        <v>12990</v>
      </c>
      <c r="F13" s="158">
        <v>13081</v>
      </c>
      <c r="G13" s="158">
        <v>12687</v>
      </c>
      <c r="H13" s="158">
        <v>13221</v>
      </c>
      <c r="I13" s="158">
        <v>14417</v>
      </c>
      <c r="J13" s="158">
        <v>15805</v>
      </c>
      <c r="K13" s="158">
        <v>15928</v>
      </c>
      <c r="L13" s="158">
        <v>16109</v>
      </c>
      <c r="M13" s="106"/>
      <c r="N13" s="104"/>
      <c r="O13" s="104"/>
      <c r="P13" s="104"/>
      <c r="Q13" s="104"/>
      <c r="R13" s="104"/>
      <c r="S13" s="104"/>
      <c r="T13" s="104"/>
      <c r="U13" s="105"/>
      <c r="V13" s="105"/>
      <c r="W13" s="105"/>
      <c r="X13" s="105"/>
      <c r="Y13" s="105"/>
      <c r="Z13" s="105"/>
      <c r="AA13" s="105"/>
      <c r="AB13" s="105"/>
    </row>
    <row r="14" spans="1:28" x14ac:dyDescent="0.2">
      <c r="B14" s="242" t="s">
        <v>383</v>
      </c>
      <c r="C14" s="243"/>
      <c r="D14" s="243"/>
      <c r="E14" s="243"/>
      <c r="F14" s="243"/>
      <c r="G14" s="243"/>
      <c r="H14" s="243"/>
      <c r="I14" s="243"/>
      <c r="J14" s="243"/>
      <c r="K14" s="243"/>
      <c r="L14" s="243"/>
      <c r="M14" s="73"/>
      <c r="N14" s="73"/>
      <c r="O14" s="73"/>
      <c r="P14" s="73"/>
      <c r="Q14" s="73"/>
      <c r="R14" s="73"/>
      <c r="S14" s="73"/>
      <c r="T14" s="73"/>
    </row>
    <row r="15" spans="1:28" x14ac:dyDescent="0.2">
      <c r="B15" s="72" t="s">
        <v>61</v>
      </c>
      <c r="C15" s="64">
        <v>188307</v>
      </c>
      <c r="D15" s="158">
        <v>10473</v>
      </c>
      <c r="E15" s="158">
        <v>10566</v>
      </c>
      <c r="F15" s="158">
        <v>9794</v>
      </c>
      <c r="G15" s="158">
        <v>8536</v>
      </c>
      <c r="H15" s="158">
        <v>9155</v>
      </c>
      <c r="I15" s="158">
        <v>14235</v>
      </c>
      <c r="J15" s="158">
        <v>18571</v>
      </c>
      <c r="K15" s="158">
        <v>20195</v>
      </c>
      <c r="L15" s="158">
        <v>19313</v>
      </c>
      <c r="M15" s="103"/>
      <c r="N15" s="73"/>
      <c r="O15" s="73"/>
      <c r="P15" s="73"/>
      <c r="Q15" s="73"/>
      <c r="R15" s="73"/>
      <c r="S15" s="73"/>
      <c r="T15" s="73"/>
    </row>
    <row r="16" spans="1:28" x14ac:dyDescent="0.2">
      <c r="B16" s="72" t="s">
        <v>213</v>
      </c>
      <c r="C16" s="64">
        <v>101121</v>
      </c>
      <c r="D16" s="158">
        <v>5425</v>
      </c>
      <c r="E16" s="158">
        <v>5494</v>
      </c>
      <c r="F16" s="158">
        <v>5162</v>
      </c>
      <c r="G16" s="158">
        <v>4597</v>
      </c>
      <c r="H16" s="158">
        <v>4995</v>
      </c>
      <c r="I16" s="158">
        <v>7516</v>
      </c>
      <c r="J16" s="158">
        <v>9867</v>
      </c>
      <c r="K16" s="158">
        <v>10820</v>
      </c>
      <c r="L16" s="158">
        <v>10411</v>
      </c>
      <c r="M16" s="103"/>
      <c r="N16" s="73"/>
      <c r="O16" s="73"/>
      <c r="P16" s="73"/>
      <c r="Q16" s="73"/>
      <c r="R16" s="73"/>
      <c r="S16" s="73"/>
      <c r="T16" s="73"/>
    </row>
    <row r="17" spans="2:20" x14ac:dyDescent="0.2">
      <c r="B17" s="72" t="s">
        <v>214</v>
      </c>
      <c r="C17" s="64">
        <v>87186</v>
      </c>
      <c r="D17" s="158">
        <v>5048</v>
      </c>
      <c r="E17" s="158">
        <v>5072</v>
      </c>
      <c r="F17" s="158">
        <v>4632</v>
      </c>
      <c r="G17" s="158">
        <v>3939</v>
      </c>
      <c r="H17" s="158">
        <v>4160</v>
      </c>
      <c r="I17" s="158">
        <v>6719</v>
      </c>
      <c r="J17" s="158">
        <v>8704</v>
      </c>
      <c r="K17" s="158">
        <v>9375</v>
      </c>
      <c r="L17" s="158">
        <v>8902</v>
      </c>
      <c r="M17" s="103"/>
      <c r="N17" s="73"/>
      <c r="O17" s="73"/>
      <c r="P17" s="73"/>
      <c r="Q17" s="73"/>
      <c r="R17" s="73"/>
      <c r="S17" s="73"/>
      <c r="T17" s="73"/>
    </row>
    <row r="18" spans="2:20" x14ac:dyDescent="0.2">
      <c r="C18" s="64"/>
      <c r="D18" s="64"/>
      <c r="E18" s="64"/>
      <c r="F18" s="64"/>
      <c r="G18" s="64"/>
      <c r="H18" s="64"/>
      <c r="I18" s="64"/>
      <c r="J18" s="64"/>
      <c r="K18" s="64"/>
      <c r="L18" s="64"/>
      <c r="M18" s="103"/>
      <c r="N18" s="73"/>
      <c r="O18" s="73"/>
      <c r="P18" s="73"/>
      <c r="Q18" s="73"/>
      <c r="R18" s="73"/>
      <c r="S18" s="73"/>
      <c r="T18" s="73"/>
    </row>
    <row r="19" spans="2:20" ht="12.75" customHeight="1" x14ac:dyDescent="0.2">
      <c r="B19" s="240" t="s">
        <v>269</v>
      </c>
      <c r="C19" s="223" t="s">
        <v>397</v>
      </c>
      <c r="D19" s="223"/>
      <c r="E19" s="223"/>
      <c r="F19" s="223"/>
      <c r="G19" s="223"/>
      <c r="H19" s="223"/>
      <c r="I19" s="223"/>
      <c r="J19" s="223"/>
      <c r="K19" s="223"/>
      <c r="L19" s="223"/>
      <c r="M19" s="73"/>
      <c r="N19" s="73"/>
      <c r="O19" s="73"/>
      <c r="P19" s="73"/>
      <c r="Q19" s="73"/>
      <c r="R19" s="73"/>
      <c r="S19" s="73"/>
      <c r="T19" s="73"/>
    </row>
    <row r="20" spans="2:20" x14ac:dyDescent="0.2">
      <c r="B20" s="241"/>
      <c r="C20" s="123" t="s">
        <v>315</v>
      </c>
      <c r="D20" s="123" t="s">
        <v>316</v>
      </c>
      <c r="E20" s="123" t="s">
        <v>317</v>
      </c>
      <c r="F20" s="123" t="s">
        <v>318</v>
      </c>
      <c r="G20" s="123" t="s">
        <v>319</v>
      </c>
      <c r="H20" s="123" t="s">
        <v>320</v>
      </c>
      <c r="I20" s="123" t="s">
        <v>321</v>
      </c>
      <c r="J20" s="123" t="s">
        <v>322</v>
      </c>
      <c r="K20" s="123" t="s">
        <v>349</v>
      </c>
      <c r="L20" s="123" t="s">
        <v>348</v>
      </c>
      <c r="M20" s="73"/>
      <c r="N20" s="73"/>
      <c r="O20" s="73"/>
      <c r="P20" s="73"/>
      <c r="Q20" s="73"/>
      <c r="R20" s="73"/>
      <c r="S20" s="73"/>
      <c r="T20" s="73"/>
    </row>
    <row r="21" spans="2:20" x14ac:dyDescent="0.2">
      <c r="B21" s="243" t="s">
        <v>210</v>
      </c>
      <c r="C21" s="243"/>
      <c r="D21" s="243"/>
      <c r="E21" s="243"/>
      <c r="F21" s="243"/>
      <c r="G21" s="243"/>
      <c r="H21" s="243"/>
      <c r="I21" s="243"/>
      <c r="J21" s="243"/>
      <c r="K21" s="243"/>
      <c r="L21" s="243"/>
      <c r="M21" s="73"/>
      <c r="N21" s="73"/>
      <c r="O21" s="73"/>
      <c r="P21" s="73"/>
      <c r="Q21" s="73"/>
      <c r="R21" s="73"/>
      <c r="S21" s="73"/>
      <c r="T21" s="73"/>
    </row>
    <row r="22" spans="2:20" x14ac:dyDescent="0.2">
      <c r="B22" s="72" t="s">
        <v>61</v>
      </c>
      <c r="C22" s="158">
        <v>47532</v>
      </c>
      <c r="D22" s="158">
        <v>51815</v>
      </c>
      <c r="E22" s="158">
        <v>55148</v>
      </c>
      <c r="F22" s="158">
        <v>47356</v>
      </c>
      <c r="G22" s="158">
        <v>38649</v>
      </c>
      <c r="H22" s="158">
        <v>32344</v>
      </c>
      <c r="I22" s="158">
        <v>27339</v>
      </c>
      <c r="J22" s="158">
        <v>18261</v>
      </c>
      <c r="K22" s="158">
        <v>10755</v>
      </c>
      <c r="L22" s="158">
        <v>5814</v>
      </c>
      <c r="M22" s="103"/>
      <c r="N22" s="73"/>
      <c r="O22" s="73"/>
      <c r="P22" s="73"/>
      <c r="Q22" s="73"/>
      <c r="R22" s="73"/>
      <c r="S22" s="73"/>
      <c r="T22" s="73"/>
    </row>
    <row r="23" spans="2:20" ht="13.5" customHeight="1" x14ac:dyDescent="0.2">
      <c r="B23" s="72" t="s">
        <v>213</v>
      </c>
      <c r="C23" s="158">
        <v>24190</v>
      </c>
      <c r="D23" s="158">
        <v>26202</v>
      </c>
      <c r="E23" s="158">
        <v>28095</v>
      </c>
      <c r="F23" s="158">
        <v>23788</v>
      </c>
      <c r="G23" s="158">
        <v>18911</v>
      </c>
      <c r="H23" s="158">
        <v>15588</v>
      </c>
      <c r="I23" s="158">
        <v>13028</v>
      </c>
      <c r="J23" s="158">
        <v>8229</v>
      </c>
      <c r="K23" s="158">
        <v>4314</v>
      </c>
      <c r="L23" s="158">
        <v>1856</v>
      </c>
      <c r="M23" s="103"/>
      <c r="N23" s="73"/>
      <c r="O23" s="73"/>
      <c r="P23" s="73"/>
      <c r="Q23" s="73"/>
      <c r="R23" s="73"/>
      <c r="S23" s="73"/>
      <c r="T23" s="73"/>
    </row>
    <row r="24" spans="2:20" x14ac:dyDescent="0.2">
      <c r="B24" s="72" t="s">
        <v>214</v>
      </c>
      <c r="C24" s="158">
        <v>23342</v>
      </c>
      <c r="D24" s="158">
        <v>25613</v>
      </c>
      <c r="E24" s="158">
        <v>27053</v>
      </c>
      <c r="F24" s="158">
        <v>23568</v>
      </c>
      <c r="G24" s="158">
        <v>19738</v>
      </c>
      <c r="H24" s="158">
        <v>16756</v>
      </c>
      <c r="I24" s="158">
        <v>14311</v>
      </c>
      <c r="J24" s="158">
        <v>10032</v>
      </c>
      <c r="K24" s="158">
        <v>6441</v>
      </c>
      <c r="L24" s="158">
        <v>3958</v>
      </c>
      <c r="M24" s="103"/>
      <c r="N24" s="73"/>
      <c r="O24" s="73"/>
      <c r="P24" s="73"/>
      <c r="Q24" s="73"/>
      <c r="R24" s="73"/>
      <c r="S24" s="73"/>
      <c r="T24" s="73"/>
    </row>
    <row r="25" spans="2:20" x14ac:dyDescent="0.2">
      <c r="B25" s="242" t="s">
        <v>382</v>
      </c>
      <c r="C25" s="243"/>
      <c r="D25" s="243"/>
      <c r="E25" s="243"/>
      <c r="F25" s="243"/>
      <c r="G25" s="243"/>
      <c r="H25" s="243"/>
      <c r="I25" s="243"/>
      <c r="J25" s="243"/>
      <c r="K25" s="243"/>
      <c r="L25" s="243"/>
      <c r="M25" s="73"/>
      <c r="N25" s="73"/>
      <c r="O25" s="73"/>
      <c r="P25" s="73"/>
      <c r="Q25" s="73"/>
      <c r="R25" s="73"/>
      <c r="S25" s="73"/>
      <c r="T25" s="73"/>
    </row>
    <row r="26" spans="2:20" x14ac:dyDescent="0.2">
      <c r="B26" s="72" t="s">
        <v>61</v>
      </c>
      <c r="C26" s="158">
        <v>31250</v>
      </c>
      <c r="D26" s="158">
        <v>37436</v>
      </c>
      <c r="E26" s="158">
        <v>42378</v>
      </c>
      <c r="F26" s="158">
        <v>38612</v>
      </c>
      <c r="G26" s="158">
        <v>33410</v>
      </c>
      <c r="H26" s="158">
        <v>28457</v>
      </c>
      <c r="I26" s="158">
        <v>24645</v>
      </c>
      <c r="J26" s="158">
        <v>16039</v>
      </c>
      <c r="K26" s="158">
        <v>9765</v>
      </c>
      <c r="L26" s="158">
        <v>5552</v>
      </c>
      <c r="M26" s="103"/>
      <c r="N26" s="73"/>
      <c r="O26" s="73"/>
      <c r="P26" s="73"/>
      <c r="Q26" s="73"/>
      <c r="R26" s="73"/>
      <c r="S26" s="73"/>
      <c r="T26" s="73"/>
    </row>
    <row r="27" spans="2:20" x14ac:dyDescent="0.2">
      <c r="B27" s="72" t="s">
        <v>213</v>
      </c>
      <c r="C27" s="158">
        <v>15311</v>
      </c>
      <c r="D27" s="158">
        <v>18378</v>
      </c>
      <c r="E27" s="158">
        <v>20855</v>
      </c>
      <c r="F27" s="158">
        <v>18891</v>
      </c>
      <c r="G27" s="158">
        <v>16147</v>
      </c>
      <c r="H27" s="158">
        <v>13560</v>
      </c>
      <c r="I27" s="158">
        <v>11577</v>
      </c>
      <c r="J27" s="158">
        <v>7067</v>
      </c>
      <c r="K27" s="158">
        <v>3821</v>
      </c>
      <c r="L27" s="158">
        <v>1760</v>
      </c>
      <c r="M27" s="103"/>
      <c r="N27" s="73"/>
      <c r="O27" s="73"/>
      <c r="P27" s="73"/>
      <c r="Q27" s="73"/>
      <c r="R27" s="73"/>
      <c r="S27" s="73"/>
      <c r="T27" s="73"/>
    </row>
    <row r="28" spans="2:20" x14ac:dyDescent="0.2">
      <c r="B28" s="72" t="s">
        <v>214</v>
      </c>
      <c r="C28" s="158">
        <v>15939</v>
      </c>
      <c r="D28" s="158">
        <v>19058</v>
      </c>
      <c r="E28" s="158">
        <v>21523</v>
      </c>
      <c r="F28" s="158">
        <v>19721</v>
      </c>
      <c r="G28" s="158">
        <v>17263</v>
      </c>
      <c r="H28" s="158">
        <v>14897</v>
      </c>
      <c r="I28" s="158">
        <v>13068</v>
      </c>
      <c r="J28" s="158">
        <v>8972</v>
      </c>
      <c r="K28" s="158">
        <v>5944</v>
      </c>
      <c r="L28" s="158">
        <v>3792</v>
      </c>
      <c r="M28" s="103"/>
      <c r="N28" s="73"/>
      <c r="O28" s="73"/>
      <c r="P28" s="73"/>
      <c r="Q28" s="73"/>
      <c r="R28" s="73"/>
      <c r="S28" s="73"/>
      <c r="T28" s="73"/>
    </row>
    <row r="29" spans="2:20" x14ac:dyDescent="0.2">
      <c r="B29" s="242" t="s">
        <v>383</v>
      </c>
      <c r="C29" s="243"/>
      <c r="D29" s="243"/>
      <c r="E29" s="243"/>
      <c r="F29" s="243"/>
      <c r="G29" s="243"/>
      <c r="H29" s="243"/>
      <c r="I29" s="243"/>
      <c r="J29" s="243"/>
      <c r="K29" s="243"/>
      <c r="L29" s="243"/>
      <c r="M29" s="73"/>
      <c r="N29" s="73"/>
      <c r="O29" s="73"/>
      <c r="P29" s="73"/>
      <c r="Q29" s="73"/>
      <c r="R29" s="73"/>
      <c r="S29" s="73"/>
      <c r="T29" s="73"/>
    </row>
    <row r="30" spans="2:20" x14ac:dyDescent="0.2">
      <c r="B30" s="72" t="s">
        <v>61</v>
      </c>
      <c r="C30" s="158">
        <v>16282</v>
      </c>
      <c r="D30" s="158">
        <v>14379</v>
      </c>
      <c r="E30" s="158">
        <v>12770</v>
      </c>
      <c r="F30" s="158">
        <v>8744</v>
      </c>
      <c r="G30" s="158">
        <v>5239</v>
      </c>
      <c r="H30" s="158">
        <v>3887</v>
      </c>
      <c r="I30" s="158">
        <v>2694</v>
      </c>
      <c r="J30" s="158">
        <v>2222</v>
      </c>
      <c r="K30" s="158">
        <v>990</v>
      </c>
      <c r="L30" s="158">
        <v>262</v>
      </c>
      <c r="M30" s="103"/>
      <c r="N30" s="73"/>
      <c r="O30" s="73"/>
      <c r="P30" s="73"/>
      <c r="Q30" s="73"/>
      <c r="R30" s="73"/>
      <c r="S30" s="73"/>
      <c r="T30" s="73"/>
    </row>
    <row r="31" spans="2:20" x14ac:dyDescent="0.2">
      <c r="B31" s="72" t="s">
        <v>213</v>
      </c>
      <c r="C31" s="158">
        <v>8879</v>
      </c>
      <c r="D31" s="158">
        <v>7824</v>
      </c>
      <c r="E31" s="158">
        <v>7240</v>
      </c>
      <c r="F31" s="158">
        <v>4897</v>
      </c>
      <c r="G31" s="158">
        <v>2764</v>
      </c>
      <c r="H31" s="158">
        <v>2028</v>
      </c>
      <c r="I31" s="158">
        <v>1451</v>
      </c>
      <c r="J31" s="158">
        <v>1162</v>
      </c>
      <c r="K31" s="158">
        <v>493</v>
      </c>
      <c r="L31" s="158">
        <v>96</v>
      </c>
      <c r="M31" s="103"/>
      <c r="N31" s="73"/>
      <c r="O31" s="73"/>
      <c r="P31" s="73"/>
      <c r="Q31" s="73"/>
      <c r="R31" s="73"/>
      <c r="S31" s="73"/>
      <c r="T31" s="73"/>
    </row>
    <row r="32" spans="2:20" ht="13.5" thickBot="1" x14ac:dyDescent="0.25">
      <c r="B32" s="139" t="s">
        <v>214</v>
      </c>
      <c r="C32" s="126">
        <v>7403</v>
      </c>
      <c r="D32" s="126">
        <v>6555</v>
      </c>
      <c r="E32" s="126">
        <v>5530</v>
      </c>
      <c r="F32" s="126">
        <v>3847</v>
      </c>
      <c r="G32" s="126">
        <v>2475</v>
      </c>
      <c r="H32" s="126">
        <v>1859</v>
      </c>
      <c r="I32" s="126">
        <v>1243</v>
      </c>
      <c r="J32" s="126">
        <v>1060</v>
      </c>
      <c r="K32" s="126">
        <v>497</v>
      </c>
      <c r="L32" s="126">
        <v>166</v>
      </c>
      <c r="M32" s="103"/>
      <c r="N32" s="73"/>
      <c r="O32" s="73"/>
      <c r="P32" s="73"/>
      <c r="Q32" s="73"/>
      <c r="R32" s="73"/>
      <c r="S32" s="73"/>
      <c r="T32" s="73"/>
    </row>
    <row r="33" spans="2:20" x14ac:dyDescent="0.2">
      <c r="M33" s="73"/>
      <c r="N33" s="73"/>
      <c r="O33" s="73"/>
      <c r="P33" s="73"/>
      <c r="Q33" s="73"/>
      <c r="R33" s="73"/>
      <c r="S33" s="73"/>
      <c r="T33" s="73"/>
    </row>
    <row r="34" spans="2:20" x14ac:dyDescent="0.2">
      <c r="C34" s="82"/>
      <c r="D34" s="82"/>
      <c r="E34" s="82"/>
      <c r="F34" s="82"/>
      <c r="G34" s="82"/>
      <c r="H34" s="82"/>
      <c r="I34" s="82"/>
      <c r="J34" s="82"/>
      <c r="K34" s="82"/>
      <c r="L34" s="82"/>
      <c r="M34" s="73"/>
      <c r="N34" s="73"/>
      <c r="O34" s="73"/>
      <c r="P34" s="73"/>
      <c r="Q34" s="73"/>
      <c r="R34" s="73"/>
      <c r="S34" s="73"/>
      <c r="T34" s="73"/>
    </row>
    <row r="35" spans="2:20" x14ac:dyDescent="0.2">
      <c r="C35" s="82"/>
      <c r="D35" s="82"/>
      <c r="E35" s="82"/>
      <c r="F35" s="82"/>
      <c r="G35" s="82"/>
      <c r="H35" s="82"/>
      <c r="I35" s="82"/>
      <c r="J35" s="82"/>
      <c r="K35" s="82"/>
      <c r="L35" s="82"/>
      <c r="M35" s="73"/>
      <c r="N35" s="73"/>
      <c r="O35" s="73"/>
      <c r="P35" s="73"/>
      <c r="Q35" s="73"/>
      <c r="R35" s="73"/>
      <c r="S35" s="73"/>
      <c r="T35" s="73"/>
    </row>
    <row r="36" spans="2:20" x14ac:dyDescent="0.2">
      <c r="M36" s="73"/>
      <c r="N36" s="73"/>
      <c r="O36" s="73"/>
      <c r="P36" s="73"/>
      <c r="Q36" s="73"/>
      <c r="R36" s="73"/>
      <c r="S36" s="73"/>
      <c r="T36" s="73"/>
    </row>
    <row r="37" spans="2:20" x14ac:dyDescent="0.2">
      <c r="M37" s="73"/>
      <c r="N37" s="73"/>
      <c r="O37" s="73"/>
      <c r="P37" s="73"/>
      <c r="Q37" s="73"/>
      <c r="R37" s="73"/>
      <c r="S37" s="73"/>
      <c r="T37" s="73"/>
    </row>
    <row r="38" spans="2:20" s="51" customFormat="1" ht="12.75" customHeight="1" x14ac:dyDescent="0.2">
      <c r="B38" s="225" t="s">
        <v>269</v>
      </c>
      <c r="C38" s="227" t="s">
        <v>416</v>
      </c>
      <c r="D38" s="244" t="s">
        <v>397</v>
      </c>
      <c r="E38" s="245"/>
      <c r="F38" s="245"/>
      <c r="G38" s="245"/>
      <c r="H38" s="245"/>
      <c r="I38" s="245"/>
      <c r="J38" s="245"/>
      <c r="K38" s="245"/>
      <c r="L38" s="246"/>
    </row>
    <row r="39" spans="2:20" s="51" customFormat="1" x14ac:dyDescent="0.2">
      <c r="B39" s="225"/>
      <c r="C39" s="229"/>
      <c r="D39" s="35" t="s">
        <v>307</v>
      </c>
      <c r="E39" s="35" t="s">
        <v>308</v>
      </c>
      <c r="F39" s="35" t="s">
        <v>309</v>
      </c>
      <c r="G39" s="35" t="s">
        <v>324</v>
      </c>
      <c r="H39" s="35" t="s">
        <v>310</v>
      </c>
      <c r="I39" s="35" t="s">
        <v>311</v>
      </c>
      <c r="J39" s="35" t="s">
        <v>312</v>
      </c>
      <c r="K39" s="35" t="s">
        <v>313</v>
      </c>
      <c r="L39" s="35" t="s">
        <v>314</v>
      </c>
    </row>
    <row r="40" spans="2:20" x14ac:dyDescent="0.2">
      <c r="B40" s="243" t="s">
        <v>210</v>
      </c>
      <c r="C40" s="243"/>
      <c r="D40" s="243"/>
      <c r="E40" s="243"/>
      <c r="F40" s="243"/>
      <c r="G40" s="243"/>
      <c r="H40" s="243"/>
      <c r="I40" s="243"/>
      <c r="J40" s="243"/>
      <c r="K40" s="243"/>
      <c r="L40" s="243"/>
      <c r="M40" s="73"/>
      <c r="N40" s="73"/>
      <c r="O40" s="73"/>
      <c r="P40" s="73"/>
      <c r="Q40" s="73"/>
      <c r="R40" s="73"/>
      <c r="S40" s="73"/>
      <c r="T40" s="73"/>
    </row>
    <row r="41" spans="2:20" x14ac:dyDescent="0.2">
      <c r="B41" s="72" t="s">
        <v>61</v>
      </c>
      <c r="C41" s="107">
        <v>100</v>
      </c>
      <c r="D41" s="107">
        <f t="shared" ref="D41:L41" si="0">D7/$C$7*100</f>
        <v>5.1259470746034657</v>
      </c>
      <c r="E41" s="107">
        <f t="shared" si="0"/>
        <v>5.2377099410054733</v>
      </c>
      <c r="F41" s="107">
        <f t="shared" si="0"/>
        <v>5.1187953729892852</v>
      </c>
      <c r="G41" s="107">
        <f t="shared" si="0"/>
        <v>4.8655409981812241</v>
      </c>
      <c r="H41" s="107">
        <f t="shared" si="0"/>
        <v>5.0799518171632423</v>
      </c>
      <c r="I41" s="107">
        <f t="shared" si="0"/>
        <v>6.0825923375827529</v>
      </c>
      <c r="J41" s="107">
        <f t="shared" si="0"/>
        <v>7.0277387862019838</v>
      </c>
      <c r="K41" s="107">
        <f t="shared" si="0"/>
        <v>7.2863218798598268</v>
      </c>
      <c r="L41" s="107">
        <f t="shared" si="0"/>
        <v>7.1967152655174393</v>
      </c>
      <c r="M41" s="73"/>
      <c r="N41" s="73"/>
      <c r="O41" s="73"/>
      <c r="P41" s="73"/>
      <c r="Q41" s="73"/>
      <c r="R41" s="73"/>
      <c r="S41" s="73"/>
      <c r="T41" s="73"/>
    </row>
    <row r="42" spans="2:20" x14ac:dyDescent="0.2">
      <c r="B42" s="72" t="s">
        <v>213</v>
      </c>
      <c r="C42" s="107">
        <v>100</v>
      </c>
      <c r="D42" s="107">
        <f t="shared" ref="D42:L42" si="1">D8/$C$8*100</f>
        <v>5.2765009054185814</v>
      </c>
      <c r="E42" s="107">
        <f t="shared" si="1"/>
        <v>5.373728931606073</v>
      </c>
      <c r="F42" s="107">
        <f t="shared" si="1"/>
        <v>5.2347123554812649</v>
      </c>
      <c r="G42" s="107">
        <f t="shared" si="1"/>
        <v>5.0344059061150581</v>
      </c>
      <c r="H42" s="107">
        <f t="shared" si="1"/>
        <v>5.2500348237916148</v>
      </c>
      <c r="I42" s="107">
        <f t="shared" si="1"/>
        <v>6.1958490040395597</v>
      </c>
      <c r="J42" s="107">
        <f t="shared" si="1"/>
        <v>7.1338626549658724</v>
      </c>
      <c r="K42" s="107">
        <f t="shared" si="1"/>
        <v>7.4263825045270933</v>
      </c>
      <c r="L42" s="107">
        <f t="shared" si="1"/>
        <v>7.3297116590054321</v>
      </c>
      <c r="M42" s="73"/>
      <c r="N42" s="73"/>
      <c r="O42" s="73"/>
      <c r="P42" s="73"/>
      <c r="Q42" s="73"/>
      <c r="R42" s="73"/>
      <c r="S42" s="73"/>
      <c r="T42" s="73"/>
    </row>
    <row r="43" spans="2:20" x14ac:dyDescent="0.2">
      <c r="B43" s="72" t="s">
        <v>214</v>
      </c>
      <c r="C43" s="107">
        <v>100</v>
      </c>
      <c r="D43" s="107">
        <f t="shared" ref="D43:L43" si="2">D9/$C$9*100</f>
        <v>4.9733600250729175</v>
      </c>
      <c r="E43" s="107">
        <f t="shared" si="2"/>
        <v>5.0998540236668015</v>
      </c>
      <c r="F43" s="107">
        <f t="shared" si="2"/>
        <v>5.0013129399407621</v>
      </c>
      <c r="G43" s="107">
        <f t="shared" si="2"/>
        <v>4.6943955817453347</v>
      </c>
      <c r="H43" s="107">
        <f t="shared" si="2"/>
        <v>4.9075718516970808</v>
      </c>
      <c r="I43" s="107">
        <f t="shared" si="2"/>
        <v>5.9678061479471554</v>
      </c>
      <c r="J43" s="107">
        <f t="shared" si="2"/>
        <v>6.9201817221819093</v>
      </c>
      <c r="K43" s="107">
        <f t="shared" si="2"/>
        <v>7.1443697464755331</v>
      </c>
      <c r="L43" s="107">
        <f t="shared" si="2"/>
        <v>7.0619227652491627</v>
      </c>
      <c r="M43" s="73"/>
      <c r="N43" s="73"/>
      <c r="O43" s="73"/>
      <c r="P43" s="73"/>
      <c r="Q43" s="73"/>
      <c r="R43" s="73"/>
      <c r="S43" s="73"/>
      <c r="T43" s="73"/>
    </row>
    <row r="44" spans="2:20" x14ac:dyDescent="0.2">
      <c r="B44" s="242" t="s">
        <v>382</v>
      </c>
      <c r="C44" s="243"/>
      <c r="D44" s="243"/>
      <c r="E44" s="243"/>
      <c r="F44" s="243"/>
      <c r="G44" s="243"/>
      <c r="H44" s="243"/>
      <c r="I44" s="243"/>
      <c r="J44" s="243"/>
      <c r="K44" s="243"/>
      <c r="L44" s="243"/>
      <c r="M44" s="73"/>
      <c r="N44" s="73"/>
      <c r="O44" s="73"/>
      <c r="P44" s="73"/>
      <c r="Q44" s="73"/>
      <c r="R44" s="73"/>
      <c r="S44" s="73"/>
      <c r="T44" s="73"/>
    </row>
    <row r="45" spans="2:20" x14ac:dyDescent="0.2">
      <c r="B45" s="72" t="s">
        <v>61</v>
      </c>
      <c r="C45" s="107">
        <v>100</v>
      </c>
      <c r="D45" s="107">
        <f t="shared" ref="D45:L45" si="3">D11/$C$11*100</f>
        <v>4.9696080486271219</v>
      </c>
      <c r="E45" s="107">
        <f t="shared" si="3"/>
        <v>5.1037518339970651</v>
      </c>
      <c r="F45" s="107">
        <f t="shared" si="3"/>
        <v>5.0892704026219011</v>
      </c>
      <c r="G45" s="107">
        <f t="shared" si="3"/>
        <v>4.9848516606009792</v>
      </c>
      <c r="H45" s="107">
        <f t="shared" si="3"/>
        <v>5.158247746803605</v>
      </c>
      <c r="I45" s="107">
        <f t="shared" si="3"/>
        <v>5.5526762066271598</v>
      </c>
      <c r="J45" s="107">
        <f t="shared" si="3"/>
        <v>6.0107467464415691</v>
      </c>
      <c r="K45" s="107">
        <f t="shared" si="3"/>
        <v>6.0526666793696764</v>
      </c>
      <c r="L45" s="107">
        <f t="shared" si="3"/>
        <v>6.0989691507402677</v>
      </c>
      <c r="M45" s="73"/>
      <c r="N45" s="73"/>
      <c r="O45" s="73"/>
      <c r="P45" s="73"/>
      <c r="Q45" s="73"/>
      <c r="R45" s="73"/>
      <c r="S45" s="73"/>
      <c r="T45" s="73"/>
    </row>
    <row r="46" spans="2:20" x14ac:dyDescent="0.2">
      <c r="B46" s="72" t="s">
        <v>213</v>
      </c>
      <c r="C46" s="107">
        <v>100</v>
      </c>
      <c r="D46" s="107">
        <f t="shared" ref="D46:L46" si="4">D12/$C$12*100</f>
        <v>5.2418463400160569</v>
      </c>
      <c r="E46" s="107">
        <f t="shared" si="4"/>
        <v>5.3504454502790608</v>
      </c>
      <c r="F46" s="107">
        <f t="shared" si="4"/>
        <v>5.2856738380864838</v>
      </c>
      <c r="G46" s="107">
        <f t="shared" si="4"/>
        <v>5.225944327441832</v>
      </c>
      <c r="H46" s="107">
        <f t="shared" si="4"/>
        <v>5.3717774183664364</v>
      </c>
      <c r="I46" s="107">
        <f t="shared" si="4"/>
        <v>5.7107617839730986</v>
      </c>
      <c r="J46" s="107">
        <f t="shared" si="4"/>
        <v>6.1048214126417122</v>
      </c>
      <c r="K46" s="107">
        <f t="shared" si="4"/>
        <v>6.1424432472685382</v>
      </c>
      <c r="L46" s="107">
        <f t="shared" si="4"/>
        <v>6.1664901931124891</v>
      </c>
      <c r="M46" s="73"/>
      <c r="N46" s="73"/>
      <c r="O46" s="73"/>
      <c r="P46" s="73"/>
      <c r="Q46" s="73"/>
      <c r="R46" s="73"/>
      <c r="S46" s="73"/>
      <c r="T46" s="73"/>
    </row>
    <row r="47" spans="2:20" x14ac:dyDescent="0.2">
      <c r="B47" s="72" t="s">
        <v>214</v>
      </c>
      <c r="C47" s="107">
        <v>100</v>
      </c>
      <c r="D47" s="107">
        <f t="shared" ref="D47:L47" si="5">D13/$C$13*100</f>
        <v>4.7067019750469132</v>
      </c>
      <c r="E47" s="107">
        <f t="shared" si="5"/>
        <v>4.865514774459605</v>
      </c>
      <c r="F47" s="107">
        <f t="shared" si="5"/>
        <v>4.8995995969750652</v>
      </c>
      <c r="G47" s="107">
        <f t="shared" si="5"/>
        <v>4.7520235522377998</v>
      </c>
      <c r="H47" s="107">
        <f t="shared" si="5"/>
        <v>4.9520377854603881</v>
      </c>
      <c r="I47" s="107">
        <f t="shared" si="5"/>
        <v>5.4000097385207191</v>
      </c>
      <c r="J47" s="107">
        <f t="shared" si="5"/>
        <v>5.9198969215037778</v>
      </c>
      <c r="K47" s="107">
        <f t="shared" si="5"/>
        <v>5.9659676156730255</v>
      </c>
      <c r="L47" s="107">
        <f t="shared" si="5"/>
        <v>6.033762702214764</v>
      </c>
      <c r="M47" s="73"/>
      <c r="N47" s="73"/>
      <c r="O47" s="73"/>
      <c r="P47" s="73"/>
      <c r="Q47" s="73"/>
      <c r="R47" s="73"/>
      <c r="S47" s="73"/>
      <c r="T47" s="73"/>
    </row>
    <row r="48" spans="2:20" x14ac:dyDescent="0.2">
      <c r="B48" s="242" t="s">
        <v>383</v>
      </c>
      <c r="C48" s="243"/>
      <c r="D48" s="243"/>
      <c r="E48" s="243"/>
      <c r="F48" s="243"/>
      <c r="G48" s="243"/>
      <c r="H48" s="243"/>
      <c r="I48" s="243"/>
      <c r="J48" s="243"/>
      <c r="K48" s="243"/>
      <c r="L48" s="243"/>
      <c r="M48" s="73"/>
      <c r="N48" s="73"/>
      <c r="O48" s="73"/>
      <c r="P48" s="73"/>
      <c r="Q48" s="73"/>
      <c r="R48" s="73"/>
      <c r="S48" s="73"/>
      <c r="T48" s="73"/>
    </row>
    <row r="49" spans="2:20" x14ac:dyDescent="0.2">
      <c r="B49" s="72" t="s">
        <v>61</v>
      </c>
      <c r="C49" s="107">
        <v>100</v>
      </c>
      <c r="D49" s="107">
        <f t="shared" ref="D49:L49" si="6">D15/$C$15*100</f>
        <v>5.5616626041517314</v>
      </c>
      <c r="E49" s="107">
        <f t="shared" si="6"/>
        <v>5.6110500406251491</v>
      </c>
      <c r="F49" s="107">
        <f t="shared" si="6"/>
        <v>5.2010812131253745</v>
      </c>
      <c r="G49" s="107">
        <f t="shared" si="6"/>
        <v>4.5330232014741885</v>
      </c>
      <c r="H49" s="107">
        <f t="shared" si="6"/>
        <v>4.8617417302596291</v>
      </c>
      <c r="I49" s="107">
        <f t="shared" si="6"/>
        <v>7.5594640666571085</v>
      </c>
      <c r="J49" s="107">
        <f t="shared" si="6"/>
        <v>9.8620869112672391</v>
      </c>
      <c r="K49" s="107">
        <f t="shared" si="6"/>
        <v>10.724508382588008</v>
      </c>
      <c r="L49" s="107">
        <f t="shared" si="6"/>
        <v>10.256124307646555</v>
      </c>
      <c r="M49" s="73"/>
      <c r="N49" s="73"/>
      <c r="O49" s="73"/>
      <c r="P49" s="73"/>
      <c r="Q49" s="73"/>
      <c r="R49" s="73"/>
      <c r="S49" s="73"/>
      <c r="T49" s="73"/>
    </row>
    <row r="50" spans="2:20" x14ac:dyDescent="0.2">
      <c r="B50" s="72" t="s">
        <v>213</v>
      </c>
      <c r="C50" s="107">
        <v>100</v>
      </c>
      <c r="D50" s="107">
        <f t="shared" ref="D50:L50" si="7">D16/$C$16*100</f>
        <v>5.3648599202935099</v>
      </c>
      <c r="E50" s="107">
        <f t="shared" si="7"/>
        <v>5.4330950049940174</v>
      </c>
      <c r="F50" s="107">
        <f t="shared" si="7"/>
        <v>5.1047754670147647</v>
      </c>
      <c r="G50" s="107">
        <f t="shared" si="7"/>
        <v>4.546038903887422</v>
      </c>
      <c r="H50" s="107">
        <f t="shared" si="7"/>
        <v>4.9396267837541163</v>
      </c>
      <c r="I50" s="107">
        <f t="shared" si="7"/>
        <v>7.4326796610001882</v>
      </c>
      <c r="J50" s="107">
        <f t="shared" si="7"/>
        <v>9.7576171121725448</v>
      </c>
      <c r="K50" s="107">
        <f t="shared" si="7"/>
        <v>10.700052412456364</v>
      </c>
      <c r="L50" s="107">
        <f t="shared" si="7"/>
        <v>10.295586475608429</v>
      </c>
      <c r="M50" s="73"/>
      <c r="N50" s="73"/>
      <c r="O50" s="73"/>
      <c r="P50" s="73"/>
      <c r="Q50" s="73"/>
      <c r="R50" s="73"/>
      <c r="S50" s="73"/>
      <c r="T50" s="73"/>
    </row>
    <row r="51" spans="2:20" x14ac:dyDescent="0.2">
      <c r="B51" s="72" t="s">
        <v>214</v>
      </c>
      <c r="C51" s="107">
        <v>100</v>
      </c>
      <c r="D51" s="107">
        <f t="shared" ref="D51:L51" si="8">D17/$C$17*100</f>
        <v>5.789920400064231</v>
      </c>
      <c r="E51" s="107">
        <f t="shared" si="8"/>
        <v>5.8174477553735695</v>
      </c>
      <c r="F51" s="107">
        <f t="shared" si="8"/>
        <v>5.3127795747023612</v>
      </c>
      <c r="G51" s="107">
        <f t="shared" si="8"/>
        <v>4.5179271901452065</v>
      </c>
      <c r="H51" s="107">
        <f t="shared" si="8"/>
        <v>4.7714082536187004</v>
      </c>
      <c r="I51" s="107">
        <f t="shared" si="8"/>
        <v>7.7065125134769348</v>
      </c>
      <c r="J51" s="107">
        <f t="shared" si="8"/>
        <v>9.9832541921868199</v>
      </c>
      <c r="K51" s="107">
        <f t="shared" si="8"/>
        <v>10.752873167710412</v>
      </c>
      <c r="L51" s="107">
        <f t="shared" si="8"/>
        <v>10.210354873488862</v>
      </c>
      <c r="M51" s="73"/>
      <c r="N51" s="73"/>
      <c r="O51" s="73"/>
      <c r="P51" s="73"/>
      <c r="Q51" s="73"/>
      <c r="R51" s="73"/>
      <c r="S51" s="73"/>
      <c r="T51" s="73"/>
    </row>
    <row r="52" spans="2:20" x14ac:dyDescent="0.2">
      <c r="C52" s="107"/>
      <c r="D52" s="107"/>
      <c r="E52" s="107"/>
      <c r="F52" s="107"/>
      <c r="G52" s="107"/>
      <c r="H52" s="107"/>
      <c r="I52" s="107"/>
      <c r="J52" s="107"/>
      <c r="K52" s="107"/>
      <c r="L52" s="107"/>
      <c r="M52" s="73"/>
      <c r="N52" s="73"/>
      <c r="O52" s="73"/>
      <c r="P52" s="73"/>
      <c r="Q52" s="73"/>
      <c r="R52" s="73"/>
      <c r="S52" s="73"/>
      <c r="T52" s="73"/>
    </row>
    <row r="53" spans="2:20" s="51" customFormat="1" ht="12.75" customHeight="1" x14ac:dyDescent="0.2">
      <c r="B53" s="225" t="s">
        <v>269</v>
      </c>
      <c r="C53" s="223" t="s">
        <v>397</v>
      </c>
      <c r="D53" s="223"/>
      <c r="E53" s="223"/>
      <c r="F53" s="223"/>
      <c r="G53" s="223"/>
      <c r="H53" s="223"/>
      <c r="I53" s="223"/>
      <c r="J53" s="223"/>
      <c r="K53" s="223"/>
      <c r="L53" s="223"/>
    </row>
    <row r="54" spans="2:20" s="51" customFormat="1" x14ac:dyDescent="0.2">
      <c r="B54" s="225"/>
      <c r="C54" s="35" t="s">
        <v>315</v>
      </c>
      <c r="D54" s="35" t="s">
        <v>316</v>
      </c>
      <c r="E54" s="35" t="s">
        <v>317</v>
      </c>
      <c r="F54" s="35" t="s">
        <v>318</v>
      </c>
      <c r="G54" s="35" t="s">
        <v>319</v>
      </c>
      <c r="H54" s="35" t="s">
        <v>320</v>
      </c>
      <c r="I54" s="35" t="s">
        <v>321</v>
      </c>
      <c r="J54" s="35" t="s">
        <v>322</v>
      </c>
      <c r="K54" s="35" t="s">
        <v>349</v>
      </c>
      <c r="L54" s="35" t="s">
        <v>348</v>
      </c>
    </row>
    <row r="55" spans="2:20" x14ac:dyDescent="0.2">
      <c r="B55" s="243" t="s">
        <v>210</v>
      </c>
      <c r="C55" s="243"/>
      <c r="D55" s="243"/>
      <c r="E55" s="243"/>
      <c r="F55" s="243"/>
      <c r="G55" s="243"/>
      <c r="H55" s="243"/>
      <c r="I55" s="243"/>
      <c r="J55" s="243"/>
      <c r="K55" s="243"/>
      <c r="L55" s="243"/>
      <c r="M55" s="73"/>
      <c r="N55" s="73"/>
      <c r="O55" s="73"/>
      <c r="P55" s="73"/>
      <c r="Q55" s="73"/>
      <c r="R55" s="73"/>
      <c r="S55" s="73"/>
      <c r="T55" s="73"/>
    </row>
    <row r="56" spans="2:20" x14ac:dyDescent="0.2">
      <c r="B56" s="72" t="s">
        <v>61</v>
      </c>
      <c r="C56" s="107">
        <f t="shared" ref="C56:L56" si="9">C22/$C$7*100</f>
        <v>6.6653859044168069</v>
      </c>
      <c r="D56" s="107">
        <f t="shared" si="9"/>
        <v>7.2659886105646052</v>
      </c>
      <c r="E56" s="107">
        <f t="shared" si="9"/>
        <v>7.7333733454678546</v>
      </c>
      <c r="F56" s="107">
        <f t="shared" si="9"/>
        <v>6.6407055223757112</v>
      </c>
      <c r="G56" s="107">
        <f t="shared" si="9"/>
        <v>5.4197277585585537</v>
      </c>
      <c r="H56" s="107">
        <f t="shared" si="9"/>
        <v>4.5355811178249859</v>
      </c>
      <c r="I56" s="107">
        <f t="shared" si="9"/>
        <v>3.8337327535313279</v>
      </c>
      <c r="J56" s="107">
        <f t="shared" si="9"/>
        <v>2.5607298662070881</v>
      </c>
      <c r="K56" s="107">
        <f t="shared" si="9"/>
        <v>1.508167663931725</v>
      </c>
      <c r="L56" s="107">
        <f t="shared" si="9"/>
        <v>0.8152939840166481</v>
      </c>
      <c r="M56" s="73"/>
      <c r="N56" s="73"/>
      <c r="O56" s="73"/>
      <c r="P56" s="73"/>
      <c r="Q56" s="73"/>
      <c r="R56" s="73"/>
      <c r="S56" s="73"/>
      <c r="T56" s="73"/>
    </row>
    <row r="57" spans="2:20" x14ac:dyDescent="0.2">
      <c r="B57" s="72" t="s">
        <v>213</v>
      </c>
      <c r="C57" s="107">
        <f t="shared" ref="C57:L57" si="10">C23/$C$8*100</f>
        <v>6.7391001532246833</v>
      </c>
      <c r="D57" s="107">
        <f t="shared" si="10"/>
        <v>7.2996239030505645</v>
      </c>
      <c r="E57" s="107">
        <f t="shared" si="10"/>
        <v>7.8269954032595068</v>
      </c>
      <c r="F57" s="107">
        <f t="shared" si="10"/>
        <v>6.6271068393926731</v>
      </c>
      <c r="G57" s="107">
        <f t="shared" si="10"/>
        <v>5.2684217857640343</v>
      </c>
      <c r="H57" s="107">
        <f t="shared" si="10"/>
        <v>4.3426661094860011</v>
      </c>
      <c r="I57" s="107">
        <f t="shared" si="10"/>
        <v>3.6294748572224549</v>
      </c>
      <c r="J57" s="107">
        <f t="shared" si="10"/>
        <v>2.29251984956122</v>
      </c>
      <c r="K57" s="107">
        <f t="shared" si="10"/>
        <v>1.2018386961972418</v>
      </c>
      <c r="L57" s="107">
        <f t="shared" si="10"/>
        <v>0.51706365789107123</v>
      </c>
      <c r="M57" s="73"/>
      <c r="N57" s="73"/>
      <c r="O57" s="73"/>
      <c r="P57" s="73"/>
      <c r="Q57" s="73"/>
      <c r="R57" s="73"/>
      <c r="S57" s="73"/>
      <c r="T57" s="73"/>
    </row>
    <row r="58" spans="2:20" x14ac:dyDescent="0.2">
      <c r="B58" s="72" t="s">
        <v>214</v>
      </c>
      <c r="C58" s="107">
        <f t="shared" ref="C58:L58" si="11">C24/$C$9*100</f>
        <v>6.5906761499518591</v>
      </c>
      <c r="D58" s="107">
        <f t="shared" si="11"/>
        <v>7.2318990758596939</v>
      </c>
      <c r="E58" s="107">
        <f t="shared" si="11"/>
        <v>7.6384869284828909</v>
      </c>
      <c r="F58" s="107">
        <f t="shared" si="11"/>
        <v>6.6544878545996671</v>
      </c>
      <c r="G58" s="107">
        <f t="shared" si="11"/>
        <v>5.5730771076921339</v>
      </c>
      <c r="H58" s="107">
        <f t="shared" si="11"/>
        <v>4.7311014295515958</v>
      </c>
      <c r="I58" s="107">
        <f t="shared" si="11"/>
        <v>4.0407491381184579</v>
      </c>
      <c r="J58" s="107">
        <f t="shared" si="11"/>
        <v>2.8325620399416094</v>
      </c>
      <c r="K58" s="107">
        <f t="shared" si="11"/>
        <v>1.8186335824625106</v>
      </c>
      <c r="L58" s="107">
        <f t="shared" si="11"/>
        <v>1.1175518893629277</v>
      </c>
      <c r="M58" s="73"/>
      <c r="N58" s="73"/>
      <c r="O58" s="73"/>
      <c r="P58" s="73"/>
      <c r="Q58" s="73"/>
      <c r="R58" s="73"/>
      <c r="S58" s="73"/>
      <c r="T58" s="73"/>
    </row>
    <row r="59" spans="2:20" x14ac:dyDescent="0.2">
      <c r="B59" s="242" t="s">
        <v>382</v>
      </c>
      <c r="C59" s="243"/>
      <c r="D59" s="243"/>
      <c r="E59" s="243"/>
      <c r="F59" s="243"/>
      <c r="G59" s="243"/>
      <c r="H59" s="243"/>
      <c r="I59" s="243"/>
      <c r="J59" s="243"/>
      <c r="K59" s="243"/>
      <c r="L59" s="243"/>
      <c r="M59" s="73"/>
      <c r="N59" s="73"/>
      <c r="O59" s="73"/>
      <c r="P59" s="73"/>
      <c r="Q59" s="73"/>
      <c r="R59" s="73"/>
      <c r="S59" s="73"/>
      <c r="T59" s="73"/>
    </row>
    <row r="60" spans="2:20" x14ac:dyDescent="0.2">
      <c r="B60" s="72" t="s">
        <v>61</v>
      </c>
      <c r="C60" s="107">
        <f>C26/$C$11*100</f>
        <v>5.9545359272879708</v>
      </c>
      <c r="D60" s="107">
        <f t="shared" ref="D60:L60" si="12">D26/$C$11*100</f>
        <v>7.1332482231664791</v>
      </c>
      <c r="E60" s="107">
        <f t="shared" si="12"/>
        <v>8.0749223528515088</v>
      </c>
      <c r="F60" s="107">
        <f t="shared" si="12"/>
        <v>7.3573293191821802</v>
      </c>
      <c r="G60" s="107">
        <f t="shared" si="12"/>
        <v>6.366113450582116</v>
      </c>
      <c r="H60" s="107">
        <f t="shared" si="12"/>
        <v>5.4223433242506811</v>
      </c>
      <c r="I60" s="107">
        <f t="shared" si="12"/>
        <v>4.6959852136963853</v>
      </c>
      <c r="J60" s="107">
        <f t="shared" si="12"/>
        <v>3.0561536556086963</v>
      </c>
      <c r="K60" s="107">
        <f t="shared" si="12"/>
        <v>1.8606733865589451</v>
      </c>
      <c r="L60" s="107">
        <f t="shared" si="12"/>
        <v>1.0579066709856901</v>
      </c>
      <c r="M60" s="73"/>
      <c r="N60" s="73"/>
      <c r="O60" s="73"/>
      <c r="P60" s="73"/>
      <c r="Q60" s="73"/>
      <c r="R60" s="73"/>
      <c r="S60" s="73"/>
      <c r="T60" s="73"/>
    </row>
    <row r="61" spans="2:20" x14ac:dyDescent="0.2">
      <c r="B61" s="72" t="s">
        <v>213</v>
      </c>
      <c r="C61" s="107">
        <f>C27/$C$12*100</f>
        <v>5.9384320615601816</v>
      </c>
      <c r="D61" s="107">
        <f t="shared" ref="D61:L61" si="13">D27/$C$12*100</f>
        <v>7.1279801729052972</v>
      </c>
      <c r="E61" s="107">
        <f t="shared" si="13"/>
        <v>8.0886944447676559</v>
      </c>
      <c r="F61" s="107">
        <f t="shared" si="13"/>
        <v>7.3269492570657295</v>
      </c>
      <c r="G61" s="107">
        <f t="shared" si="13"/>
        <v>6.2626779764882929</v>
      </c>
      <c r="H61" s="107">
        <f t="shared" si="13"/>
        <v>5.2592997684511822</v>
      </c>
      <c r="I61" s="107">
        <f t="shared" si="13"/>
        <v>4.4901853554099809</v>
      </c>
      <c r="J61" s="107">
        <f t="shared" si="13"/>
        <v>2.7409639722451704</v>
      </c>
      <c r="K61" s="107">
        <f t="shared" si="13"/>
        <v>1.4819900011247766</v>
      </c>
      <c r="L61" s="107">
        <f t="shared" si="13"/>
        <v>0.68262297879602374</v>
      </c>
      <c r="M61" s="73"/>
      <c r="N61" s="73"/>
      <c r="O61" s="73"/>
      <c r="P61" s="73"/>
      <c r="Q61" s="73"/>
      <c r="R61" s="73"/>
      <c r="S61" s="73"/>
      <c r="T61" s="73"/>
    </row>
    <row r="62" spans="2:20" x14ac:dyDescent="0.2">
      <c r="B62" s="72" t="s">
        <v>214</v>
      </c>
      <c r="C62" s="107">
        <f>C28/$C$13*100</f>
        <v>5.9700877590540147</v>
      </c>
      <c r="D62" s="107">
        <f t="shared" ref="D62:L62" si="14">D28/$C$13*100</f>
        <v>7.1383356868091736</v>
      </c>
      <c r="E62" s="107">
        <f t="shared" si="14"/>
        <v>8.061622362640037</v>
      </c>
      <c r="F62" s="107">
        <f t="shared" si="14"/>
        <v>7.3866679651360956</v>
      </c>
      <c r="G62" s="107">
        <f t="shared" si="14"/>
        <v>6.4660031987294975</v>
      </c>
      <c r="H62" s="107">
        <f t="shared" si="14"/>
        <v>5.5797978133275405</v>
      </c>
      <c r="I62" s="107">
        <f t="shared" si="14"/>
        <v>4.894730336615714</v>
      </c>
      <c r="J62" s="107">
        <f t="shared" si="14"/>
        <v>3.3605387649308378</v>
      </c>
      <c r="K62" s="107">
        <f t="shared" si="14"/>
        <v>2.226375659691139</v>
      </c>
      <c r="L62" s="107">
        <f t="shared" si="14"/>
        <v>1.4203257909738896</v>
      </c>
      <c r="M62" s="73"/>
      <c r="N62" s="73"/>
      <c r="O62" s="73"/>
      <c r="P62" s="73"/>
      <c r="Q62" s="73"/>
      <c r="R62" s="73"/>
      <c r="S62" s="73"/>
      <c r="T62" s="73"/>
    </row>
    <row r="63" spans="2:20" x14ac:dyDescent="0.2">
      <c r="B63" s="242" t="s">
        <v>383</v>
      </c>
      <c r="C63" s="243"/>
      <c r="D63" s="243"/>
      <c r="E63" s="243"/>
      <c r="F63" s="243"/>
      <c r="G63" s="243"/>
      <c r="H63" s="243"/>
      <c r="I63" s="243"/>
      <c r="J63" s="243"/>
      <c r="K63" s="243"/>
      <c r="L63" s="243"/>
      <c r="M63" s="73"/>
      <c r="N63" s="73"/>
      <c r="O63" s="73"/>
      <c r="P63" s="73"/>
      <c r="Q63" s="73"/>
      <c r="R63" s="73"/>
      <c r="S63" s="73"/>
      <c r="T63" s="73"/>
    </row>
    <row r="64" spans="2:20" x14ac:dyDescent="0.2">
      <c r="B64" s="72" t="s">
        <v>61</v>
      </c>
      <c r="C64" s="107">
        <f>C30/$C$15*100</f>
        <v>8.6465187167763276</v>
      </c>
      <c r="D64" s="107">
        <f t="shared" ref="D64:L64" si="15">D30/$C$15*100</f>
        <v>7.635934936035305</v>
      </c>
      <c r="E64" s="107">
        <f t="shared" si="15"/>
        <v>6.7814791802747649</v>
      </c>
      <c r="F64" s="107">
        <f t="shared" si="15"/>
        <v>4.6434811239093605</v>
      </c>
      <c r="G64" s="107">
        <f t="shared" si="15"/>
        <v>2.7821589213359035</v>
      </c>
      <c r="H64" s="107">
        <f t="shared" si="15"/>
        <v>2.0641824255072834</v>
      </c>
      <c r="I64" s="107">
        <f t="shared" si="15"/>
        <v>1.430642514617088</v>
      </c>
      <c r="J64" s="107">
        <f t="shared" si="15"/>
        <v>1.1799879983218893</v>
      </c>
      <c r="K64" s="107">
        <f t="shared" si="15"/>
        <v>0.52573722697509917</v>
      </c>
      <c r="L64" s="107">
        <f t="shared" si="15"/>
        <v>0.13913449845199594</v>
      </c>
      <c r="M64" s="73"/>
      <c r="N64" s="73"/>
      <c r="O64" s="73"/>
      <c r="P64" s="73"/>
      <c r="Q64" s="73"/>
      <c r="R64" s="73"/>
      <c r="S64" s="73"/>
      <c r="T64" s="73"/>
    </row>
    <row r="65" spans="2:20" x14ac:dyDescent="0.2">
      <c r="B65" s="72" t="s">
        <v>213</v>
      </c>
      <c r="C65" s="107">
        <f>C31/$C$16*100</f>
        <v>8.7805698124029625</v>
      </c>
      <c r="D65" s="107">
        <f t="shared" ref="D65:L65" si="16">D31/$C$16*100</f>
        <v>7.7372652564749167</v>
      </c>
      <c r="E65" s="107">
        <f t="shared" si="16"/>
        <v>7.159739322198158</v>
      </c>
      <c r="F65" s="107">
        <f t="shared" si="16"/>
        <v>4.8427131851939755</v>
      </c>
      <c r="G65" s="107">
        <f t="shared" si="16"/>
        <v>2.7333590451043799</v>
      </c>
      <c r="H65" s="107">
        <f t="shared" si="16"/>
        <v>2.0055181416323018</v>
      </c>
      <c r="I65" s="107">
        <f t="shared" si="16"/>
        <v>1.4349146072526973</v>
      </c>
      <c r="J65" s="107">
        <f t="shared" si="16"/>
        <v>1.1491183829273841</v>
      </c>
      <c r="K65" s="107">
        <f t="shared" si="16"/>
        <v>0.48753473561376959</v>
      </c>
      <c r="L65" s="107">
        <f t="shared" si="16"/>
        <v>9.4935770018097138E-2</v>
      </c>
      <c r="M65" s="73"/>
      <c r="N65" s="73"/>
      <c r="O65" s="73"/>
      <c r="P65" s="73"/>
      <c r="Q65" s="73"/>
      <c r="R65" s="73"/>
      <c r="S65" s="73"/>
      <c r="T65" s="73"/>
    </row>
    <row r="66" spans="2:20" ht="13.5" thickBot="1" x14ac:dyDescent="0.25">
      <c r="B66" s="139" t="s">
        <v>214</v>
      </c>
      <c r="C66" s="140">
        <f>C32/$C$17*100</f>
        <v>8.4910421397930858</v>
      </c>
      <c r="D66" s="140">
        <f t="shared" ref="D66:L66" si="17">D32/$C$17*100</f>
        <v>7.5184089188631207</v>
      </c>
      <c r="E66" s="140">
        <f t="shared" si="17"/>
        <v>6.3427614525267826</v>
      </c>
      <c r="F66" s="140">
        <f t="shared" si="17"/>
        <v>4.4124056614594087</v>
      </c>
      <c r="G66" s="140">
        <f t="shared" si="17"/>
        <v>2.8387585162755489</v>
      </c>
      <c r="H66" s="140">
        <f t="shared" si="17"/>
        <v>2.1322230633358568</v>
      </c>
      <c r="I66" s="140">
        <f t="shared" si="17"/>
        <v>1.4256876103961644</v>
      </c>
      <c r="J66" s="140">
        <f t="shared" si="17"/>
        <v>1.2157915261624572</v>
      </c>
      <c r="K66" s="140">
        <f t="shared" si="17"/>
        <v>0.57004564953088799</v>
      </c>
      <c r="L66" s="140">
        <f t="shared" si="17"/>
        <v>0.19039754088959238</v>
      </c>
      <c r="M66" s="73"/>
      <c r="N66" s="73"/>
      <c r="O66" s="73"/>
      <c r="P66" s="73"/>
      <c r="Q66" s="73"/>
      <c r="R66" s="73"/>
      <c r="S66" s="73"/>
      <c r="T66" s="73"/>
    </row>
  </sheetData>
  <mergeCells count="22">
    <mergeCell ref="B40:L40"/>
    <mergeCell ref="B29:L29"/>
    <mergeCell ref="B25:L25"/>
    <mergeCell ref="B21:L21"/>
    <mergeCell ref="B38:B39"/>
    <mergeCell ref="D38:L38"/>
    <mergeCell ref="C38:C39"/>
    <mergeCell ref="B55:L55"/>
    <mergeCell ref="B59:L59"/>
    <mergeCell ref="B63:L63"/>
    <mergeCell ref="B44:L44"/>
    <mergeCell ref="B48:L48"/>
    <mergeCell ref="B53:B54"/>
    <mergeCell ref="C53:L53"/>
    <mergeCell ref="C19:L19"/>
    <mergeCell ref="B19:B20"/>
    <mergeCell ref="B4:B5"/>
    <mergeCell ref="B10:L10"/>
    <mergeCell ref="B6:L6"/>
    <mergeCell ref="B14:L14"/>
    <mergeCell ref="D4:L4"/>
    <mergeCell ref="C4:C5"/>
  </mergeCells>
  <phoneticPr fontId="29" type="noConversion"/>
  <pageMargins left="0.78740157480314965" right="0.59055118110236227" top="0.78740157480314965" bottom="0.86614173228346458" header="0.51181102362204722" footer="0.35433070866141736"/>
  <pageSetup paperSize="9" scale="6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712"/>
  </sheetPr>
  <dimension ref="A1:Q217"/>
  <sheetViews>
    <sheetView showGridLines="0" zoomScaleNormal="100" zoomScaleSheetLayoutView="70" workbookViewId="0">
      <pane ySplit="5" topLeftCell="A6" activePane="bottomLeft" state="frozen"/>
      <selection pane="bottomLeft" activeCell="S17" sqref="S17"/>
    </sheetView>
  </sheetViews>
  <sheetFormatPr baseColWidth="10" defaultColWidth="10.85546875" defaultRowHeight="12.75" x14ac:dyDescent="0.2"/>
  <cols>
    <col min="1" max="1" width="2.5703125" style="1" customWidth="1"/>
    <col min="2" max="2" width="10.7109375" style="108" customWidth="1"/>
    <col min="3" max="3" width="20.7109375" style="1" customWidth="1"/>
    <col min="4" max="12" width="10.7109375" style="1" customWidth="1"/>
    <col min="13" max="17" width="6.7109375" style="1" customWidth="1"/>
    <col min="18" max="16384" width="10.85546875" style="1"/>
  </cols>
  <sheetData>
    <row r="1" spans="1:17" ht="15.75" x14ac:dyDescent="0.25">
      <c r="A1" s="6" t="str">
        <f>Inhaltsverzeichnis!B48&amp; " " &amp;Inhaltsverzeichnis!D48</f>
        <v>Tabelle 17: Bevölkerung nach Nationalität und Geschlecht, 2022</v>
      </c>
      <c r="B1" s="40"/>
    </row>
    <row r="3" spans="1:17" x14ac:dyDescent="0.2">
      <c r="M3" s="3"/>
      <c r="N3" s="3"/>
      <c r="O3" s="3"/>
      <c r="P3" s="3"/>
      <c r="Q3" s="3"/>
    </row>
    <row r="4" spans="1:17" s="51" customFormat="1" ht="12.75" customHeight="1" x14ac:dyDescent="0.2">
      <c r="B4" s="225" t="s">
        <v>302</v>
      </c>
      <c r="C4" s="225" t="s">
        <v>1</v>
      </c>
      <c r="D4" s="223" t="s">
        <v>210</v>
      </c>
      <c r="E4" s="223"/>
      <c r="F4" s="223"/>
      <c r="G4" s="223" t="s">
        <v>382</v>
      </c>
      <c r="H4" s="223"/>
      <c r="I4" s="223"/>
      <c r="J4" s="223" t="s">
        <v>383</v>
      </c>
      <c r="K4" s="223"/>
      <c r="L4" s="223"/>
    </row>
    <row r="5" spans="1:17" s="51" customFormat="1" x14ac:dyDescent="0.2">
      <c r="B5" s="225"/>
      <c r="C5" s="225"/>
      <c r="D5" s="35" t="s">
        <v>61</v>
      </c>
      <c r="E5" s="35" t="s">
        <v>213</v>
      </c>
      <c r="F5" s="35" t="s">
        <v>214</v>
      </c>
      <c r="G5" s="35" t="s">
        <v>61</v>
      </c>
      <c r="H5" s="35" t="s">
        <v>213</v>
      </c>
      <c r="I5" s="35" t="s">
        <v>214</v>
      </c>
      <c r="J5" s="35" t="s">
        <v>61</v>
      </c>
      <c r="K5" s="35" t="s">
        <v>213</v>
      </c>
      <c r="L5" s="35" t="s">
        <v>214</v>
      </c>
    </row>
    <row r="6" spans="1:17" x14ac:dyDescent="0.2">
      <c r="B6" s="109">
        <v>4335</v>
      </c>
      <c r="C6" s="110" t="s">
        <v>130</v>
      </c>
      <c r="D6" s="61">
        <v>713117</v>
      </c>
      <c r="E6" s="61">
        <v>358950</v>
      </c>
      <c r="F6" s="61">
        <v>354167</v>
      </c>
      <c r="G6" s="61">
        <v>524810</v>
      </c>
      <c r="H6" s="61">
        <v>257829</v>
      </c>
      <c r="I6" s="61">
        <v>266981</v>
      </c>
      <c r="J6" s="61">
        <v>188307</v>
      </c>
      <c r="K6" s="61">
        <v>101121</v>
      </c>
      <c r="L6" s="61">
        <v>87186</v>
      </c>
    </row>
    <row r="7" spans="1:17" x14ac:dyDescent="0.2">
      <c r="B7" s="109">
        <v>4019</v>
      </c>
      <c r="C7" s="110" t="s">
        <v>131</v>
      </c>
      <c r="D7" s="61">
        <v>81942</v>
      </c>
      <c r="E7" s="61">
        <v>40544</v>
      </c>
      <c r="F7" s="61">
        <v>41398</v>
      </c>
      <c r="G7" s="61">
        <v>61025</v>
      </c>
      <c r="H7" s="61">
        <v>29510</v>
      </c>
      <c r="I7" s="61">
        <v>31515</v>
      </c>
      <c r="J7" s="61">
        <v>20917</v>
      </c>
      <c r="K7" s="61">
        <v>11034</v>
      </c>
      <c r="L7" s="61">
        <v>9883</v>
      </c>
    </row>
    <row r="8" spans="1:17" x14ac:dyDescent="0.2">
      <c r="B8" s="111">
        <v>4001</v>
      </c>
      <c r="C8" s="3" t="s">
        <v>66</v>
      </c>
      <c r="D8" s="25">
        <v>21860</v>
      </c>
      <c r="E8" s="25">
        <v>10811</v>
      </c>
      <c r="F8" s="25">
        <v>11049</v>
      </c>
      <c r="G8" s="25">
        <v>17082</v>
      </c>
      <c r="H8" s="25">
        <v>8256</v>
      </c>
      <c r="I8" s="25">
        <v>8826</v>
      </c>
      <c r="J8" s="25">
        <v>4778</v>
      </c>
      <c r="K8" s="25">
        <v>2555</v>
      </c>
      <c r="L8" s="25">
        <v>2223</v>
      </c>
    </row>
    <row r="9" spans="1:17" x14ac:dyDescent="0.2">
      <c r="B9" s="111">
        <v>4002</v>
      </c>
      <c r="C9" s="3" t="s">
        <v>67</v>
      </c>
      <c r="D9" s="25">
        <v>1629</v>
      </c>
      <c r="E9" s="25">
        <v>821</v>
      </c>
      <c r="F9" s="25">
        <v>808</v>
      </c>
      <c r="G9" s="25">
        <v>1456</v>
      </c>
      <c r="H9" s="25">
        <v>730</v>
      </c>
      <c r="I9" s="25">
        <v>726</v>
      </c>
      <c r="J9" s="25">
        <v>173</v>
      </c>
      <c r="K9" s="25">
        <v>91</v>
      </c>
      <c r="L9" s="25">
        <v>82</v>
      </c>
    </row>
    <row r="10" spans="1:17" x14ac:dyDescent="0.2">
      <c r="B10" s="111">
        <v>4003</v>
      </c>
      <c r="C10" s="3" t="s">
        <v>329</v>
      </c>
      <c r="D10" s="25">
        <v>8319</v>
      </c>
      <c r="E10" s="25">
        <v>4106</v>
      </c>
      <c r="F10" s="25">
        <v>4213</v>
      </c>
      <c r="G10" s="25">
        <v>5366</v>
      </c>
      <c r="H10" s="25">
        <v>2584</v>
      </c>
      <c r="I10" s="25">
        <v>2782</v>
      </c>
      <c r="J10" s="25">
        <v>2953</v>
      </c>
      <c r="K10" s="25">
        <v>1522</v>
      </c>
      <c r="L10" s="25">
        <v>1431</v>
      </c>
    </row>
    <row r="11" spans="1:17" x14ac:dyDescent="0.2">
      <c r="B11" s="111">
        <v>4004</v>
      </c>
      <c r="C11" s="3" t="s">
        <v>64</v>
      </c>
      <c r="D11" s="25">
        <v>751</v>
      </c>
      <c r="E11" s="25">
        <v>362</v>
      </c>
      <c r="F11" s="25">
        <v>389</v>
      </c>
      <c r="G11" s="25">
        <v>665</v>
      </c>
      <c r="H11" s="25">
        <v>320</v>
      </c>
      <c r="I11" s="25">
        <v>345</v>
      </c>
      <c r="J11" s="25">
        <v>86</v>
      </c>
      <c r="K11" s="25">
        <v>42</v>
      </c>
      <c r="L11" s="25">
        <v>44</v>
      </c>
    </row>
    <row r="12" spans="1:17" x14ac:dyDescent="0.2">
      <c r="B12" s="111">
        <v>4005</v>
      </c>
      <c r="C12" s="3" t="s">
        <v>328</v>
      </c>
      <c r="D12" s="25">
        <v>4488</v>
      </c>
      <c r="E12" s="25">
        <v>2220</v>
      </c>
      <c r="F12" s="25">
        <v>2268</v>
      </c>
      <c r="G12" s="25">
        <v>3678</v>
      </c>
      <c r="H12" s="25">
        <v>1787</v>
      </c>
      <c r="I12" s="25">
        <v>1891</v>
      </c>
      <c r="J12" s="25">
        <v>810</v>
      </c>
      <c r="K12" s="25">
        <v>433</v>
      </c>
      <c r="L12" s="25">
        <v>377</v>
      </c>
    </row>
    <row r="13" spans="1:17" x14ac:dyDescent="0.2">
      <c r="B13" s="111">
        <v>4006</v>
      </c>
      <c r="C13" s="3" t="s">
        <v>128</v>
      </c>
      <c r="D13" s="25">
        <v>8439</v>
      </c>
      <c r="E13" s="25">
        <v>4145</v>
      </c>
      <c r="F13" s="25">
        <v>4294</v>
      </c>
      <c r="G13" s="25">
        <v>6450</v>
      </c>
      <c r="H13" s="25">
        <v>3097</v>
      </c>
      <c r="I13" s="25">
        <v>3353</v>
      </c>
      <c r="J13" s="25">
        <v>1989</v>
      </c>
      <c r="K13" s="25">
        <v>1048</v>
      </c>
      <c r="L13" s="25">
        <v>941</v>
      </c>
    </row>
    <row r="14" spans="1:17" x14ac:dyDescent="0.2">
      <c r="B14" s="111">
        <v>4007</v>
      </c>
      <c r="C14" s="3" t="s">
        <v>132</v>
      </c>
      <c r="D14" s="25">
        <v>1689</v>
      </c>
      <c r="E14" s="25">
        <v>856</v>
      </c>
      <c r="F14" s="25">
        <v>833</v>
      </c>
      <c r="G14" s="25">
        <v>1498</v>
      </c>
      <c r="H14" s="25">
        <v>747</v>
      </c>
      <c r="I14" s="25">
        <v>751</v>
      </c>
      <c r="J14" s="25">
        <v>191</v>
      </c>
      <c r="K14" s="25">
        <v>109</v>
      </c>
      <c r="L14" s="25">
        <v>82</v>
      </c>
    </row>
    <row r="15" spans="1:17" x14ac:dyDescent="0.2">
      <c r="B15" s="111">
        <v>4008</v>
      </c>
      <c r="C15" s="3" t="s">
        <v>133</v>
      </c>
      <c r="D15" s="25">
        <v>6563</v>
      </c>
      <c r="E15" s="25">
        <v>3206</v>
      </c>
      <c r="F15" s="25">
        <v>3357</v>
      </c>
      <c r="G15" s="25">
        <v>5498</v>
      </c>
      <c r="H15" s="25">
        <v>2658</v>
      </c>
      <c r="I15" s="25">
        <v>2840</v>
      </c>
      <c r="J15" s="25">
        <v>1065</v>
      </c>
      <c r="K15" s="25">
        <v>548</v>
      </c>
      <c r="L15" s="25">
        <v>517</v>
      </c>
    </row>
    <row r="16" spans="1:17" x14ac:dyDescent="0.2">
      <c r="B16" s="111">
        <v>4009</v>
      </c>
      <c r="C16" s="3" t="s">
        <v>134</v>
      </c>
      <c r="D16" s="25">
        <v>4055</v>
      </c>
      <c r="E16" s="25">
        <v>2029</v>
      </c>
      <c r="F16" s="25">
        <v>2026</v>
      </c>
      <c r="G16" s="25">
        <v>3462</v>
      </c>
      <c r="H16" s="25">
        <v>1715</v>
      </c>
      <c r="I16" s="25">
        <v>1747</v>
      </c>
      <c r="J16" s="25">
        <v>593</v>
      </c>
      <c r="K16" s="25">
        <v>314</v>
      </c>
      <c r="L16" s="25">
        <v>279</v>
      </c>
    </row>
    <row r="17" spans="2:12" x14ac:dyDescent="0.2">
      <c r="B17" s="111">
        <v>4010</v>
      </c>
      <c r="C17" s="3" t="s">
        <v>135</v>
      </c>
      <c r="D17" s="25">
        <v>8779</v>
      </c>
      <c r="E17" s="25">
        <v>4370</v>
      </c>
      <c r="F17" s="25">
        <v>4409</v>
      </c>
      <c r="G17" s="25">
        <v>5696</v>
      </c>
      <c r="H17" s="25">
        <v>2766</v>
      </c>
      <c r="I17" s="25">
        <v>2930</v>
      </c>
      <c r="J17" s="25">
        <v>3083</v>
      </c>
      <c r="K17" s="25">
        <v>1604</v>
      </c>
      <c r="L17" s="25">
        <v>1479</v>
      </c>
    </row>
    <row r="18" spans="2:12" x14ac:dyDescent="0.2">
      <c r="B18" s="111">
        <v>4012</v>
      </c>
      <c r="C18" s="3" t="s">
        <v>65</v>
      </c>
      <c r="D18" s="25">
        <v>10952</v>
      </c>
      <c r="E18" s="25">
        <v>5378</v>
      </c>
      <c r="F18" s="25">
        <v>5574</v>
      </c>
      <c r="G18" s="25">
        <v>7044</v>
      </c>
      <c r="H18" s="25">
        <v>3314</v>
      </c>
      <c r="I18" s="25">
        <v>3730</v>
      </c>
      <c r="J18" s="25">
        <v>3908</v>
      </c>
      <c r="K18" s="25">
        <v>2064</v>
      </c>
      <c r="L18" s="25">
        <v>1844</v>
      </c>
    </row>
    <row r="19" spans="2:12" x14ac:dyDescent="0.2">
      <c r="B19" s="111">
        <v>4013</v>
      </c>
      <c r="C19" s="3" t="s">
        <v>136</v>
      </c>
      <c r="D19" s="25">
        <v>4418</v>
      </c>
      <c r="E19" s="25">
        <v>2240</v>
      </c>
      <c r="F19" s="25">
        <v>2178</v>
      </c>
      <c r="G19" s="25">
        <v>3130</v>
      </c>
      <c r="H19" s="25">
        <v>1536</v>
      </c>
      <c r="I19" s="25">
        <v>1594</v>
      </c>
      <c r="J19" s="25">
        <v>1288</v>
      </c>
      <c r="K19" s="25">
        <v>704</v>
      </c>
      <c r="L19" s="25">
        <v>584</v>
      </c>
    </row>
    <row r="20" spans="2:12" x14ac:dyDescent="0.2">
      <c r="B20" s="109">
        <v>4059</v>
      </c>
      <c r="C20" s="110" t="s">
        <v>137</v>
      </c>
      <c r="D20" s="61">
        <v>149544</v>
      </c>
      <c r="E20" s="61">
        <v>74971</v>
      </c>
      <c r="F20" s="61">
        <v>74573</v>
      </c>
      <c r="G20" s="61">
        <v>105686</v>
      </c>
      <c r="H20" s="61">
        <v>51621</v>
      </c>
      <c r="I20" s="61">
        <v>54065</v>
      </c>
      <c r="J20" s="61">
        <v>43858</v>
      </c>
      <c r="K20" s="61">
        <v>23350</v>
      </c>
      <c r="L20" s="61">
        <v>20508</v>
      </c>
    </row>
    <row r="21" spans="2:12" x14ac:dyDescent="0.2">
      <c r="B21" s="111">
        <v>4021</v>
      </c>
      <c r="C21" s="3" t="s">
        <v>68</v>
      </c>
      <c r="D21" s="25">
        <v>19934</v>
      </c>
      <c r="E21" s="25">
        <v>10069</v>
      </c>
      <c r="F21" s="25">
        <v>9865</v>
      </c>
      <c r="G21" s="25">
        <v>14640</v>
      </c>
      <c r="H21" s="25">
        <v>7184</v>
      </c>
      <c r="I21" s="25">
        <v>7456</v>
      </c>
      <c r="J21" s="25">
        <v>5294</v>
      </c>
      <c r="K21" s="25">
        <v>2885</v>
      </c>
      <c r="L21" s="25">
        <v>2409</v>
      </c>
    </row>
    <row r="22" spans="2:12" x14ac:dyDescent="0.2">
      <c r="B22" s="111">
        <v>4022</v>
      </c>
      <c r="C22" s="3" t="s">
        <v>138</v>
      </c>
      <c r="D22" s="25">
        <v>1575</v>
      </c>
      <c r="E22" s="25">
        <v>794</v>
      </c>
      <c r="F22" s="25">
        <v>781</v>
      </c>
      <c r="G22" s="25">
        <v>1384</v>
      </c>
      <c r="H22" s="25">
        <v>685</v>
      </c>
      <c r="I22" s="25">
        <v>699</v>
      </c>
      <c r="J22" s="25">
        <v>191</v>
      </c>
      <c r="K22" s="25">
        <v>109</v>
      </c>
      <c r="L22" s="25">
        <v>82</v>
      </c>
    </row>
    <row r="23" spans="2:12" x14ac:dyDescent="0.2">
      <c r="B23" s="111">
        <v>4023</v>
      </c>
      <c r="C23" s="3" t="s">
        <v>69</v>
      </c>
      <c r="D23" s="25">
        <v>2939</v>
      </c>
      <c r="E23" s="25">
        <v>1442</v>
      </c>
      <c r="F23" s="25">
        <v>1497</v>
      </c>
      <c r="G23" s="25">
        <v>2358</v>
      </c>
      <c r="H23" s="25">
        <v>1143</v>
      </c>
      <c r="I23" s="25">
        <v>1215</v>
      </c>
      <c r="J23" s="25">
        <v>581</v>
      </c>
      <c r="K23" s="25">
        <v>299</v>
      </c>
      <c r="L23" s="25">
        <v>282</v>
      </c>
    </row>
    <row r="24" spans="2:12" x14ac:dyDescent="0.2">
      <c r="B24" s="111">
        <v>4024</v>
      </c>
      <c r="C24" s="3" t="s">
        <v>330</v>
      </c>
      <c r="D24" s="25">
        <v>3008</v>
      </c>
      <c r="E24" s="25">
        <v>1504</v>
      </c>
      <c r="F24" s="25">
        <v>1504</v>
      </c>
      <c r="G24" s="25">
        <v>2409</v>
      </c>
      <c r="H24" s="25">
        <v>1187</v>
      </c>
      <c r="I24" s="25">
        <v>1222</v>
      </c>
      <c r="J24" s="25">
        <v>599</v>
      </c>
      <c r="K24" s="25">
        <v>317</v>
      </c>
      <c r="L24" s="25">
        <v>282</v>
      </c>
    </row>
    <row r="25" spans="2:12" x14ac:dyDescent="0.2">
      <c r="B25" s="111">
        <v>4049</v>
      </c>
      <c r="C25" s="3" t="s">
        <v>139</v>
      </c>
      <c r="D25" s="25">
        <v>4842</v>
      </c>
      <c r="E25" s="25">
        <v>2389</v>
      </c>
      <c r="F25" s="25">
        <v>2453</v>
      </c>
      <c r="G25" s="25">
        <v>3983</v>
      </c>
      <c r="H25" s="25">
        <v>1963</v>
      </c>
      <c r="I25" s="25">
        <v>2020</v>
      </c>
      <c r="J25" s="25">
        <v>859</v>
      </c>
      <c r="K25" s="25">
        <v>426</v>
      </c>
      <c r="L25" s="25">
        <v>433</v>
      </c>
    </row>
    <row r="26" spans="2:12" x14ac:dyDescent="0.2">
      <c r="B26" s="111">
        <v>4026</v>
      </c>
      <c r="C26" s="3" t="s">
        <v>70</v>
      </c>
      <c r="D26" s="25">
        <v>3626</v>
      </c>
      <c r="E26" s="25">
        <v>1790</v>
      </c>
      <c r="F26" s="25">
        <v>1836</v>
      </c>
      <c r="G26" s="25">
        <v>2799</v>
      </c>
      <c r="H26" s="25">
        <v>1347</v>
      </c>
      <c r="I26" s="25">
        <v>1452</v>
      </c>
      <c r="J26" s="25">
        <v>827</v>
      </c>
      <c r="K26" s="25">
        <v>443</v>
      </c>
      <c r="L26" s="25">
        <v>384</v>
      </c>
    </row>
    <row r="27" spans="2:12" x14ac:dyDescent="0.2">
      <c r="B27" s="111">
        <v>4027</v>
      </c>
      <c r="C27" s="3" t="s">
        <v>71</v>
      </c>
      <c r="D27" s="25">
        <v>5996</v>
      </c>
      <c r="E27" s="25">
        <v>2981</v>
      </c>
      <c r="F27" s="25">
        <v>3015</v>
      </c>
      <c r="G27" s="25">
        <v>4358</v>
      </c>
      <c r="H27" s="25">
        <v>2111</v>
      </c>
      <c r="I27" s="25">
        <v>2247</v>
      </c>
      <c r="J27" s="25">
        <v>1638</v>
      </c>
      <c r="K27" s="25">
        <v>870</v>
      </c>
      <c r="L27" s="25">
        <v>768</v>
      </c>
    </row>
    <row r="28" spans="2:12" x14ac:dyDescent="0.2">
      <c r="B28" s="111">
        <v>4028</v>
      </c>
      <c r="C28" s="3" t="s">
        <v>140</v>
      </c>
      <c r="D28" s="25">
        <v>1104</v>
      </c>
      <c r="E28" s="25">
        <v>525</v>
      </c>
      <c r="F28" s="25">
        <v>579</v>
      </c>
      <c r="G28" s="25">
        <v>958</v>
      </c>
      <c r="H28" s="25">
        <v>449</v>
      </c>
      <c r="I28" s="25">
        <v>509</v>
      </c>
      <c r="J28" s="25">
        <v>146</v>
      </c>
      <c r="K28" s="25">
        <v>76</v>
      </c>
      <c r="L28" s="25">
        <v>70</v>
      </c>
    </row>
    <row r="29" spans="2:12" x14ac:dyDescent="0.2">
      <c r="B29" s="111">
        <v>4029</v>
      </c>
      <c r="C29" s="3" t="s">
        <v>106</v>
      </c>
      <c r="D29" s="25">
        <v>5698</v>
      </c>
      <c r="E29" s="25">
        <v>2902</v>
      </c>
      <c r="F29" s="25">
        <v>2796</v>
      </c>
      <c r="G29" s="25">
        <v>4120</v>
      </c>
      <c r="H29" s="25">
        <v>2060</v>
      </c>
      <c r="I29" s="25">
        <v>2060</v>
      </c>
      <c r="J29" s="25">
        <v>1578</v>
      </c>
      <c r="K29" s="25">
        <v>842</v>
      </c>
      <c r="L29" s="25">
        <v>736</v>
      </c>
    </row>
    <row r="30" spans="2:12" x14ac:dyDescent="0.2">
      <c r="B30" s="111">
        <v>4030</v>
      </c>
      <c r="C30" s="3" t="s">
        <v>141</v>
      </c>
      <c r="D30" s="25">
        <v>2077</v>
      </c>
      <c r="E30" s="25">
        <v>1064</v>
      </c>
      <c r="F30" s="25">
        <v>1013</v>
      </c>
      <c r="G30" s="25">
        <v>1509</v>
      </c>
      <c r="H30" s="25">
        <v>757</v>
      </c>
      <c r="I30" s="25">
        <v>752</v>
      </c>
      <c r="J30" s="25">
        <v>568</v>
      </c>
      <c r="K30" s="25">
        <v>307</v>
      </c>
      <c r="L30" s="25">
        <v>261</v>
      </c>
    </row>
    <row r="31" spans="2:12" x14ac:dyDescent="0.2">
      <c r="B31" s="111">
        <v>4031</v>
      </c>
      <c r="C31" s="3" t="s">
        <v>72</v>
      </c>
      <c r="D31" s="25">
        <v>1889</v>
      </c>
      <c r="E31" s="25">
        <v>974</v>
      </c>
      <c r="F31" s="25">
        <v>915</v>
      </c>
      <c r="G31" s="25">
        <v>1554</v>
      </c>
      <c r="H31" s="25">
        <v>789</v>
      </c>
      <c r="I31" s="25">
        <v>765</v>
      </c>
      <c r="J31" s="25">
        <v>335</v>
      </c>
      <c r="K31" s="25">
        <v>185</v>
      </c>
      <c r="L31" s="25">
        <v>150</v>
      </c>
    </row>
    <row r="32" spans="2:12" x14ac:dyDescent="0.2">
      <c r="B32" s="111">
        <v>4032</v>
      </c>
      <c r="C32" s="3" t="s">
        <v>73</v>
      </c>
      <c r="D32" s="25">
        <v>2193</v>
      </c>
      <c r="E32" s="25">
        <v>1134</v>
      </c>
      <c r="F32" s="25">
        <v>1059</v>
      </c>
      <c r="G32" s="25">
        <v>1608</v>
      </c>
      <c r="H32" s="25">
        <v>812</v>
      </c>
      <c r="I32" s="25">
        <v>796</v>
      </c>
      <c r="J32" s="25">
        <v>585</v>
      </c>
      <c r="K32" s="25">
        <v>322</v>
      </c>
      <c r="L32" s="25">
        <v>263</v>
      </c>
    </row>
    <row r="33" spans="2:12" x14ac:dyDescent="0.2">
      <c r="B33" s="111">
        <v>4033</v>
      </c>
      <c r="C33" s="3" t="s">
        <v>142</v>
      </c>
      <c r="D33" s="25">
        <v>6040</v>
      </c>
      <c r="E33" s="25">
        <v>3027</v>
      </c>
      <c r="F33" s="25">
        <v>3013</v>
      </c>
      <c r="G33" s="25">
        <v>3975</v>
      </c>
      <c r="H33" s="25">
        <v>1930</v>
      </c>
      <c r="I33" s="25">
        <v>2045</v>
      </c>
      <c r="J33" s="25">
        <v>2065</v>
      </c>
      <c r="K33" s="25">
        <v>1097</v>
      </c>
      <c r="L33" s="25">
        <v>968</v>
      </c>
    </row>
    <row r="34" spans="2:12" x14ac:dyDescent="0.2">
      <c r="B34" s="111">
        <v>4034</v>
      </c>
      <c r="C34" s="3" t="s">
        <v>143</v>
      </c>
      <c r="D34" s="25">
        <v>8992</v>
      </c>
      <c r="E34" s="25">
        <v>4533</v>
      </c>
      <c r="F34" s="25">
        <v>4459</v>
      </c>
      <c r="G34" s="25">
        <v>4437</v>
      </c>
      <c r="H34" s="25">
        <v>2095</v>
      </c>
      <c r="I34" s="25">
        <v>2342</v>
      </c>
      <c r="J34" s="25">
        <v>4555</v>
      </c>
      <c r="K34" s="25">
        <v>2438</v>
      </c>
      <c r="L34" s="25">
        <v>2117</v>
      </c>
    </row>
    <row r="35" spans="2:12" x14ac:dyDescent="0.2">
      <c r="B35" s="111">
        <v>4035</v>
      </c>
      <c r="C35" s="3" t="s">
        <v>102</v>
      </c>
      <c r="D35" s="25">
        <v>4510</v>
      </c>
      <c r="E35" s="25">
        <v>2227</v>
      </c>
      <c r="F35" s="25">
        <v>2283</v>
      </c>
      <c r="G35" s="25">
        <v>3666</v>
      </c>
      <c r="H35" s="25">
        <v>1796</v>
      </c>
      <c r="I35" s="25">
        <v>1870</v>
      </c>
      <c r="J35" s="25">
        <v>844</v>
      </c>
      <c r="K35" s="25">
        <v>431</v>
      </c>
      <c r="L35" s="25">
        <v>413</v>
      </c>
    </row>
    <row r="36" spans="2:12" x14ac:dyDescent="0.2">
      <c r="B36" s="111">
        <v>4037</v>
      </c>
      <c r="C36" s="3" t="s">
        <v>74</v>
      </c>
      <c r="D36" s="25">
        <v>4176</v>
      </c>
      <c r="E36" s="25">
        <v>2091</v>
      </c>
      <c r="F36" s="25">
        <v>2085</v>
      </c>
      <c r="G36" s="25">
        <v>3423</v>
      </c>
      <c r="H36" s="25">
        <v>1688</v>
      </c>
      <c r="I36" s="25">
        <v>1735</v>
      </c>
      <c r="J36" s="25">
        <v>753</v>
      </c>
      <c r="K36" s="25">
        <v>403</v>
      </c>
      <c r="L36" s="25">
        <v>350</v>
      </c>
    </row>
    <row r="37" spans="2:12" x14ac:dyDescent="0.2">
      <c r="B37" s="111">
        <v>4038</v>
      </c>
      <c r="C37" s="3" t="s">
        <v>144</v>
      </c>
      <c r="D37" s="25">
        <v>8814</v>
      </c>
      <c r="E37" s="25">
        <v>4351</v>
      </c>
      <c r="F37" s="25">
        <v>4463</v>
      </c>
      <c r="G37" s="25">
        <v>6013</v>
      </c>
      <c r="H37" s="25">
        <v>2903</v>
      </c>
      <c r="I37" s="25">
        <v>3110</v>
      </c>
      <c r="J37" s="25">
        <v>2801</v>
      </c>
      <c r="K37" s="25">
        <v>1448</v>
      </c>
      <c r="L37" s="25">
        <v>1353</v>
      </c>
    </row>
    <row r="38" spans="2:12" x14ac:dyDescent="0.2">
      <c r="B38" s="111">
        <v>4039</v>
      </c>
      <c r="C38" s="3" t="s">
        <v>107</v>
      </c>
      <c r="D38" s="25">
        <v>2069</v>
      </c>
      <c r="E38" s="25">
        <v>1060</v>
      </c>
      <c r="F38" s="25">
        <v>1009</v>
      </c>
      <c r="G38" s="25">
        <v>1749</v>
      </c>
      <c r="H38" s="25">
        <v>883</v>
      </c>
      <c r="I38" s="25">
        <v>866</v>
      </c>
      <c r="J38" s="25">
        <v>320</v>
      </c>
      <c r="K38" s="25">
        <v>177</v>
      </c>
      <c r="L38" s="25">
        <v>143</v>
      </c>
    </row>
    <row r="39" spans="2:12" x14ac:dyDescent="0.2">
      <c r="B39" s="111">
        <v>4040</v>
      </c>
      <c r="C39" s="3" t="s">
        <v>145</v>
      </c>
      <c r="D39" s="25">
        <v>12399</v>
      </c>
      <c r="E39" s="25">
        <v>6282</v>
      </c>
      <c r="F39" s="25">
        <v>6117</v>
      </c>
      <c r="G39" s="25">
        <v>6046</v>
      </c>
      <c r="H39" s="25">
        <v>2920</v>
      </c>
      <c r="I39" s="25">
        <v>3126</v>
      </c>
      <c r="J39" s="25">
        <v>6353</v>
      </c>
      <c r="K39" s="25">
        <v>3362</v>
      </c>
      <c r="L39" s="25">
        <v>2991</v>
      </c>
    </row>
    <row r="40" spans="2:12" x14ac:dyDescent="0.2">
      <c r="B40" s="111">
        <v>4041</v>
      </c>
      <c r="C40" s="3" t="s">
        <v>331</v>
      </c>
      <c r="D40" s="25">
        <v>2423</v>
      </c>
      <c r="E40" s="25">
        <v>1235</v>
      </c>
      <c r="F40" s="25">
        <v>1188</v>
      </c>
      <c r="G40" s="25">
        <v>1914</v>
      </c>
      <c r="H40" s="25">
        <v>949</v>
      </c>
      <c r="I40" s="25">
        <v>965</v>
      </c>
      <c r="J40" s="25">
        <v>509</v>
      </c>
      <c r="K40" s="25">
        <v>286</v>
      </c>
      <c r="L40" s="25">
        <v>223</v>
      </c>
    </row>
    <row r="41" spans="2:12" x14ac:dyDescent="0.2">
      <c r="B41" s="111">
        <v>4042</v>
      </c>
      <c r="C41" s="3" t="s">
        <v>75</v>
      </c>
      <c r="D41" s="25">
        <v>3033</v>
      </c>
      <c r="E41" s="25">
        <v>1549</v>
      </c>
      <c r="F41" s="25">
        <v>1484</v>
      </c>
      <c r="G41" s="25">
        <v>1811</v>
      </c>
      <c r="H41" s="25">
        <v>907</v>
      </c>
      <c r="I41" s="25">
        <v>904</v>
      </c>
      <c r="J41" s="25">
        <v>1222</v>
      </c>
      <c r="K41" s="25">
        <v>642</v>
      </c>
      <c r="L41" s="25">
        <v>580</v>
      </c>
    </row>
    <row r="42" spans="2:12" x14ac:dyDescent="0.2">
      <c r="B42" s="111">
        <v>4044</v>
      </c>
      <c r="C42" s="3" t="s">
        <v>146</v>
      </c>
      <c r="D42" s="25">
        <v>7450</v>
      </c>
      <c r="E42" s="25">
        <v>3733</v>
      </c>
      <c r="F42" s="25">
        <v>3717</v>
      </c>
      <c r="G42" s="25">
        <v>5262</v>
      </c>
      <c r="H42" s="25">
        <v>2575</v>
      </c>
      <c r="I42" s="25">
        <v>2687</v>
      </c>
      <c r="J42" s="25">
        <v>2188</v>
      </c>
      <c r="K42" s="25">
        <v>1158</v>
      </c>
      <c r="L42" s="25">
        <v>1030</v>
      </c>
    </row>
    <row r="43" spans="2:12" x14ac:dyDescent="0.2">
      <c r="B43" s="111">
        <v>4045</v>
      </c>
      <c r="C43" s="3" t="s">
        <v>129</v>
      </c>
      <c r="D43" s="25">
        <v>21177</v>
      </c>
      <c r="E43" s="25">
        <v>10494</v>
      </c>
      <c r="F43" s="25">
        <v>10683</v>
      </c>
      <c r="G43" s="25">
        <v>15088</v>
      </c>
      <c r="H43" s="25">
        <v>7245</v>
      </c>
      <c r="I43" s="25">
        <v>7843</v>
      </c>
      <c r="J43" s="25">
        <v>6089</v>
      </c>
      <c r="K43" s="25">
        <v>3249</v>
      </c>
      <c r="L43" s="25">
        <v>2840</v>
      </c>
    </row>
    <row r="44" spans="2:12" x14ac:dyDescent="0.2">
      <c r="B44" s="111">
        <v>4046</v>
      </c>
      <c r="C44" s="3" t="s">
        <v>76</v>
      </c>
      <c r="D44" s="25">
        <v>1818</v>
      </c>
      <c r="E44" s="25">
        <v>923</v>
      </c>
      <c r="F44" s="25">
        <v>895</v>
      </c>
      <c r="G44" s="25">
        <v>1436</v>
      </c>
      <c r="H44" s="25">
        <v>710</v>
      </c>
      <c r="I44" s="25">
        <v>726</v>
      </c>
      <c r="J44" s="25">
        <v>382</v>
      </c>
      <c r="K44" s="25">
        <v>213</v>
      </c>
      <c r="L44" s="25">
        <v>169</v>
      </c>
    </row>
    <row r="45" spans="2:12" x14ac:dyDescent="0.2">
      <c r="B45" s="111">
        <v>4047</v>
      </c>
      <c r="C45" s="3" t="s">
        <v>147</v>
      </c>
      <c r="D45" s="25">
        <v>5021</v>
      </c>
      <c r="E45" s="25">
        <v>2517</v>
      </c>
      <c r="F45" s="25">
        <v>2504</v>
      </c>
      <c r="G45" s="25">
        <v>3716</v>
      </c>
      <c r="H45" s="25">
        <v>1831</v>
      </c>
      <c r="I45" s="25">
        <v>1885</v>
      </c>
      <c r="J45" s="25">
        <v>1305</v>
      </c>
      <c r="K45" s="25">
        <v>686</v>
      </c>
      <c r="L45" s="25">
        <v>619</v>
      </c>
    </row>
    <row r="46" spans="2:12" x14ac:dyDescent="0.2">
      <c r="B46" s="111">
        <v>4048</v>
      </c>
      <c r="C46" s="3" t="s">
        <v>108</v>
      </c>
      <c r="D46" s="25">
        <v>6741</v>
      </c>
      <c r="E46" s="25">
        <v>3381</v>
      </c>
      <c r="F46" s="25">
        <v>3360</v>
      </c>
      <c r="G46" s="25">
        <v>5470</v>
      </c>
      <c r="H46" s="25">
        <v>2702</v>
      </c>
      <c r="I46" s="25">
        <v>2768</v>
      </c>
      <c r="J46" s="25">
        <v>1271</v>
      </c>
      <c r="K46" s="25">
        <v>679</v>
      </c>
      <c r="L46" s="25">
        <v>592</v>
      </c>
    </row>
    <row r="47" spans="2:12" x14ac:dyDescent="0.2">
      <c r="B47" s="109">
        <v>4089</v>
      </c>
      <c r="C47" s="110" t="s">
        <v>148</v>
      </c>
      <c r="D47" s="61">
        <v>81530</v>
      </c>
      <c r="E47" s="61">
        <v>41136</v>
      </c>
      <c r="F47" s="61">
        <v>40394</v>
      </c>
      <c r="G47" s="61">
        <v>60299</v>
      </c>
      <c r="H47" s="61">
        <v>29751</v>
      </c>
      <c r="I47" s="61">
        <v>30548</v>
      </c>
      <c r="J47" s="61">
        <v>21231</v>
      </c>
      <c r="K47" s="61">
        <v>11385</v>
      </c>
      <c r="L47" s="61">
        <v>9846</v>
      </c>
    </row>
    <row r="48" spans="2:12" x14ac:dyDescent="0.2">
      <c r="B48" s="111">
        <v>4061</v>
      </c>
      <c r="C48" s="3" t="s">
        <v>343</v>
      </c>
      <c r="D48" s="25">
        <v>1885</v>
      </c>
      <c r="E48" s="25">
        <v>965</v>
      </c>
      <c r="F48" s="25">
        <v>920</v>
      </c>
      <c r="G48" s="25">
        <v>1623</v>
      </c>
      <c r="H48" s="25">
        <v>823</v>
      </c>
      <c r="I48" s="25">
        <v>800</v>
      </c>
      <c r="J48" s="25">
        <v>262</v>
      </c>
      <c r="K48" s="25">
        <v>142</v>
      </c>
      <c r="L48" s="25">
        <v>120</v>
      </c>
    </row>
    <row r="49" spans="2:12" x14ac:dyDescent="0.2">
      <c r="B49" s="111">
        <v>4062</v>
      </c>
      <c r="C49" s="3" t="s">
        <v>149</v>
      </c>
      <c r="D49" s="25">
        <v>4887</v>
      </c>
      <c r="E49" s="25">
        <v>2455</v>
      </c>
      <c r="F49" s="25">
        <v>2432</v>
      </c>
      <c r="G49" s="25">
        <v>3956</v>
      </c>
      <c r="H49" s="25">
        <v>1971</v>
      </c>
      <c r="I49" s="25">
        <v>1985</v>
      </c>
      <c r="J49" s="25">
        <v>931</v>
      </c>
      <c r="K49" s="25">
        <v>484</v>
      </c>
      <c r="L49" s="25">
        <v>447</v>
      </c>
    </row>
    <row r="50" spans="2:12" x14ac:dyDescent="0.2">
      <c r="B50" s="111">
        <v>4063</v>
      </c>
      <c r="C50" s="3" t="s">
        <v>332</v>
      </c>
      <c r="D50" s="25">
        <v>8729</v>
      </c>
      <c r="E50" s="25">
        <v>4281</v>
      </c>
      <c r="F50" s="25">
        <v>4448</v>
      </c>
      <c r="G50" s="25">
        <v>6754</v>
      </c>
      <c r="H50" s="25">
        <v>3239</v>
      </c>
      <c r="I50" s="25">
        <v>3515</v>
      </c>
      <c r="J50" s="25">
        <v>1975</v>
      </c>
      <c r="K50" s="25">
        <v>1042</v>
      </c>
      <c r="L50" s="25">
        <v>933</v>
      </c>
    </row>
    <row r="51" spans="2:12" x14ac:dyDescent="0.2">
      <c r="B51" s="111">
        <v>4064</v>
      </c>
      <c r="C51" s="3" t="s">
        <v>78</v>
      </c>
      <c r="D51" s="25">
        <v>1118</v>
      </c>
      <c r="E51" s="25">
        <v>569</v>
      </c>
      <c r="F51" s="25">
        <v>549</v>
      </c>
      <c r="G51" s="25">
        <v>902</v>
      </c>
      <c r="H51" s="25">
        <v>452</v>
      </c>
      <c r="I51" s="25">
        <v>450</v>
      </c>
      <c r="J51" s="25">
        <v>216</v>
      </c>
      <c r="K51" s="25">
        <v>117</v>
      </c>
      <c r="L51" s="25">
        <v>99</v>
      </c>
    </row>
    <row r="52" spans="2:12" x14ac:dyDescent="0.2">
      <c r="B52" s="111">
        <v>4065</v>
      </c>
      <c r="C52" s="3" t="s">
        <v>150</v>
      </c>
      <c r="D52" s="25">
        <v>4093</v>
      </c>
      <c r="E52" s="25">
        <v>2130</v>
      </c>
      <c r="F52" s="25">
        <v>1963</v>
      </c>
      <c r="G52" s="25">
        <v>2509</v>
      </c>
      <c r="H52" s="25">
        <v>1238</v>
      </c>
      <c r="I52" s="25">
        <v>1271</v>
      </c>
      <c r="J52" s="25">
        <v>1584</v>
      </c>
      <c r="K52" s="25">
        <v>892</v>
      </c>
      <c r="L52" s="25">
        <v>692</v>
      </c>
    </row>
    <row r="53" spans="2:12" x14ac:dyDescent="0.2">
      <c r="B53" s="111">
        <v>4066</v>
      </c>
      <c r="C53" s="3" t="s">
        <v>79</v>
      </c>
      <c r="D53" s="25">
        <v>1038</v>
      </c>
      <c r="E53" s="25">
        <v>536</v>
      </c>
      <c r="F53" s="25">
        <v>502</v>
      </c>
      <c r="G53" s="25">
        <v>843</v>
      </c>
      <c r="H53" s="25">
        <v>434</v>
      </c>
      <c r="I53" s="25">
        <v>409</v>
      </c>
      <c r="J53" s="25">
        <v>195</v>
      </c>
      <c r="K53" s="25">
        <v>102</v>
      </c>
      <c r="L53" s="25">
        <v>93</v>
      </c>
    </row>
    <row r="54" spans="2:12" x14ac:dyDescent="0.2">
      <c r="B54" s="111">
        <v>4067</v>
      </c>
      <c r="C54" s="3" t="s">
        <v>151</v>
      </c>
      <c r="D54" s="25">
        <v>1715</v>
      </c>
      <c r="E54" s="25">
        <v>857</v>
      </c>
      <c r="F54" s="25">
        <v>858</v>
      </c>
      <c r="G54" s="25">
        <v>1365</v>
      </c>
      <c r="H54" s="25">
        <v>668</v>
      </c>
      <c r="I54" s="25">
        <v>697</v>
      </c>
      <c r="J54" s="25">
        <v>350</v>
      </c>
      <c r="K54" s="25">
        <v>189</v>
      </c>
      <c r="L54" s="25">
        <v>161</v>
      </c>
    </row>
    <row r="55" spans="2:12" x14ac:dyDescent="0.2">
      <c r="B55" s="111">
        <v>4068</v>
      </c>
      <c r="C55" s="3" t="s">
        <v>152</v>
      </c>
      <c r="D55" s="25">
        <v>2451</v>
      </c>
      <c r="E55" s="25">
        <v>1230</v>
      </c>
      <c r="F55" s="25">
        <v>1221</v>
      </c>
      <c r="G55" s="25">
        <v>2088</v>
      </c>
      <c r="H55" s="25">
        <v>1036</v>
      </c>
      <c r="I55" s="25">
        <v>1052</v>
      </c>
      <c r="J55" s="25">
        <v>363</v>
      </c>
      <c r="K55" s="25">
        <v>194</v>
      </c>
      <c r="L55" s="25">
        <v>169</v>
      </c>
    </row>
    <row r="56" spans="2:12" x14ac:dyDescent="0.2">
      <c r="B56" s="111">
        <v>4084</v>
      </c>
      <c r="C56" s="3" t="s">
        <v>153</v>
      </c>
      <c r="D56" s="25">
        <v>695</v>
      </c>
      <c r="E56" s="25">
        <v>360</v>
      </c>
      <c r="F56" s="25">
        <v>335</v>
      </c>
      <c r="G56" s="25">
        <v>599</v>
      </c>
      <c r="H56" s="25">
        <v>303</v>
      </c>
      <c r="I56" s="25">
        <v>296</v>
      </c>
      <c r="J56" s="25">
        <v>96</v>
      </c>
      <c r="K56" s="25">
        <v>57</v>
      </c>
      <c r="L56" s="25">
        <v>39</v>
      </c>
    </row>
    <row r="57" spans="2:12" x14ac:dyDescent="0.2">
      <c r="B57" s="111">
        <v>4071</v>
      </c>
      <c r="C57" s="3" t="s">
        <v>80</v>
      </c>
      <c r="D57" s="25">
        <v>2323</v>
      </c>
      <c r="E57" s="25">
        <v>1170</v>
      </c>
      <c r="F57" s="25">
        <v>1153</v>
      </c>
      <c r="G57" s="25">
        <v>1944</v>
      </c>
      <c r="H57" s="25">
        <v>974</v>
      </c>
      <c r="I57" s="25">
        <v>970</v>
      </c>
      <c r="J57" s="25">
        <v>379</v>
      </c>
      <c r="K57" s="25">
        <v>196</v>
      </c>
      <c r="L57" s="25">
        <v>183</v>
      </c>
    </row>
    <row r="58" spans="2:12" x14ac:dyDescent="0.2">
      <c r="B58" s="111">
        <v>4072</v>
      </c>
      <c r="C58" s="3" t="s">
        <v>333</v>
      </c>
      <c r="D58" s="25">
        <v>3025</v>
      </c>
      <c r="E58" s="25">
        <v>1546</v>
      </c>
      <c r="F58" s="25">
        <v>1479</v>
      </c>
      <c r="G58" s="25">
        <v>2439</v>
      </c>
      <c r="H58" s="25">
        <v>1231</v>
      </c>
      <c r="I58" s="25">
        <v>1208</v>
      </c>
      <c r="J58" s="25">
        <v>586</v>
      </c>
      <c r="K58" s="25">
        <v>315</v>
      </c>
      <c r="L58" s="25">
        <v>271</v>
      </c>
    </row>
    <row r="59" spans="2:12" x14ac:dyDescent="0.2">
      <c r="B59" s="111">
        <v>4073</v>
      </c>
      <c r="C59" s="3" t="s">
        <v>154</v>
      </c>
      <c r="D59" s="25">
        <v>2098</v>
      </c>
      <c r="E59" s="25">
        <v>1022</v>
      </c>
      <c r="F59" s="25">
        <v>1076</v>
      </c>
      <c r="G59" s="25">
        <v>1809</v>
      </c>
      <c r="H59" s="25">
        <v>875</v>
      </c>
      <c r="I59" s="25">
        <v>934</v>
      </c>
      <c r="J59" s="25">
        <v>289</v>
      </c>
      <c r="K59" s="25">
        <v>147</v>
      </c>
      <c r="L59" s="25">
        <v>142</v>
      </c>
    </row>
    <row r="60" spans="2:12" x14ac:dyDescent="0.2">
      <c r="B60" s="111">
        <v>4074</v>
      </c>
      <c r="C60" s="3" t="s">
        <v>155</v>
      </c>
      <c r="D60" s="25">
        <v>2594</v>
      </c>
      <c r="E60" s="25">
        <v>1313</v>
      </c>
      <c r="F60" s="25">
        <v>1281</v>
      </c>
      <c r="G60" s="25">
        <v>2271</v>
      </c>
      <c r="H60" s="25">
        <v>1143</v>
      </c>
      <c r="I60" s="25">
        <v>1128</v>
      </c>
      <c r="J60" s="25">
        <v>323</v>
      </c>
      <c r="K60" s="25">
        <v>170</v>
      </c>
      <c r="L60" s="25">
        <v>153</v>
      </c>
    </row>
    <row r="61" spans="2:12" x14ac:dyDescent="0.2">
      <c r="B61" s="111">
        <v>4075</v>
      </c>
      <c r="C61" s="3" t="s">
        <v>295</v>
      </c>
      <c r="D61" s="25">
        <v>4622</v>
      </c>
      <c r="E61" s="25">
        <v>2319</v>
      </c>
      <c r="F61" s="25">
        <v>2303</v>
      </c>
      <c r="G61" s="25">
        <v>3307</v>
      </c>
      <c r="H61" s="25">
        <v>1619</v>
      </c>
      <c r="I61" s="25">
        <v>1688</v>
      </c>
      <c r="J61" s="25">
        <v>1315</v>
      </c>
      <c r="K61" s="25">
        <v>700</v>
      </c>
      <c r="L61" s="25">
        <v>615</v>
      </c>
    </row>
    <row r="62" spans="2:12" x14ac:dyDescent="0.2">
      <c r="B62" s="111">
        <v>4076</v>
      </c>
      <c r="C62" s="3" t="s">
        <v>81</v>
      </c>
      <c r="D62" s="25">
        <v>3071</v>
      </c>
      <c r="E62" s="25">
        <v>1564</v>
      </c>
      <c r="F62" s="25">
        <v>1507</v>
      </c>
      <c r="G62" s="25">
        <v>2603</v>
      </c>
      <c r="H62" s="25">
        <v>1313</v>
      </c>
      <c r="I62" s="25">
        <v>1290</v>
      </c>
      <c r="J62" s="25">
        <v>468</v>
      </c>
      <c r="K62" s="25">
        <v>251</v>
      </c>
      <c r="L62" s="25">
        <v>217</v>
      </c>
    </row>
    <row r="63" spans="2:12" x14ac:dyDescent="0.2">
      <c r="B63" s="111">
        <v>4077</v>
      </c>
      <c r="C63" s="3" t="s">
        <v>156</v>
      </c>
      <c r="D63" s="25">
        <v>1521</v>
      </c>
      <c r="E63" s="25">
        <v>763</v>
      </c>
      <c r="F63" s="25">
        <v>758</v>
      </c>
      <c r="G63" s="25">
        <v>1229</v>
      </c>
      <c r="H63" s="25">
        <v>612</v>
      </c>
      <c r="I63" s="25">
        <v>617</v>
      </c>
      <c r="J63" s="25">
        <v>292</v>
      </c>
      <c r="K63" s="25">
        <v>151</v>
      </c>
      <c r="L63" s="25">
        <v>141</v>
      </c>
    </row>
    <row r="64" spans="2:12" x14ac:dyDescent="0.2">
      <c r="B64" s="111">
        <v>4078</v>
      </c>
      <c r="C64" s="3" t="s">
        <v>157</v>
      </c>
      <c r="D64" s="25">
        <v>507</v>
      </c>
      <c r="E64" s="25">
        <v>247</v>
      </c>
      <c r="F64" s="25">
        <v>260</v>
      </c>
      <c r="G64" s="25">
        <v>435</v>
      </c>
      <c r="H64" s="25">
        <v>215</v>
      </c>
      <c r="I64" s="25">
        <v>220</v>
      </c>
      <c r="J64" s="25">
        <v>72</v>
      </c>
      <c r="K64" s="25">
        <v>32</v>
      </c>
      <c r="L64" s="25">
        <v>40</v>
      </c>
    </row>
    <row r="65" spans="2:12" x14ac:dyDescent="0.2">
      <c r="B65" s="111">
        <v>4079</v>
      </c>
      <c r="C65" s="3" t="s">
        <v>158</v>
      </c>
      <c r="D65" s="25">
        <v>1551</v>
      </c>
      <c r="E65" s="25">
        <v>791</v>
      </c>
      <c r="F65" s="25">
        <v>760</v>
      </c>
      <c r="G65" s="25">
        <v>1330</v>
      </c>
      <c r="H65" s="25">
        <v>677</v>
      </c>
      <c r="I65" s="25">
        <v>653</v>
      </c>
      <c r="J65" s="25">
        <v>221</v>
      </c>
      <c r="K65" s="25">
        <v>114</v>
      </c>
      <c r="L65" s="25">
        <v>107</v>
      </c>
    </row>
    <row r="66" spans="2:12" x14ac:dyDescent="0.2">
      <c r="B66" s="111">
        <v>4080</v>
      </c>
      <c r="C66" s="3" t="s">
        <v>109</v>
      </c>
      <c r="D66" s="25">
        <v>7916</v>
      </c>
      <c r="E66" s="25">
        <v>4072</v>
      </c>
      <c r="F66" s="25">
        <v>3844</v>
      </c>
      <c r="G66" s="25">
        <v>5199</v>
      </c>
      <c r="H66" s="25">
        <v>2577</v>
      </c>
      <c r="I66" s="25">
        <v>2622</v>
      </c>
      <c r="J66" s="25">
        <v>2717</v>
      </c>
      <c r="K66" s="25">
        <v>1495</v>
      </c>
      <c r="L66" s="25">
        <v>1222</v>
      </c>
    </row>
    <row r="67" spans="2:12" x14ac:dyDescent="0.2">
      <c r="B67" s="111">
        <v>4081</v>
      </c>
      <c r="C67" s="3" t="s">
        <v>159</v>
      </c>
      <c r="D67" s="25">
        <v>3879</v>
      </c>
      <c r="E67" s="25">
        <v>1928</v>
      </c>
      <c r="F67" s="25">
        <v>1951</v>
      </c>
      <c r="G67" s="25">
        <v>3193</v>
      </c>
      <c r="H67" s="25">
        <v>1567</v>
      </c>
      <c r="I67" s="25">
        <v>1626</v>
      </c>
      <c r="J67" s="25">
        <v>686</v>
      </c>
      <c r="K67" s="25">
        <v>361</v>
      </c>
      <c r="L67" s="25">
        <v>325</v>
      </c>
    </row>
    <row r="68" spans="2:12" x14ac:dyDescent="0.2">
      <c r="B68" s="111">
        <v>4082</v>
      </c>
      <c r="C68" s="3" t="s">
        <v>334</v>
      </c>
      <c r="D68" s="25">
        <v>17091</v>
      </c>
      <c r="E68" s="25">
        <v>8697</v>
      </c>
      <c r="F68" s="25">
        <v>8394</v>
      </c>
      <c r="G68" s="25">
        <v>10133</v>
      </c>
      <c r="H68" s="25">
        <v>4946</v>
      </c>
      <c r="I68" s="25">
        <v>5187</v>
      </c>
      <c r="J68" s="25">
        <v>6958</v>
      </c>
      <c r="K68" s="25">
        <v>3751</v>
      </c>
      <c r="L68" s="25">
        <v>3207</v>
      </c>
    </row>
    <row r="69" spans="2:12" x14ac:dyDescent="0.2">
      <c r="B69" s="111">
        <v>4083</v>
      </c>
      <c r="C69" s="3" t="s">
        <v>160</v>
      </c>
      <c r="D69" s="25">
        <v>4721</v>
      </c>
      <c r="E69" s="25">
        <v>2321</v>
      </c>
      <c r="F69" s="25">
        <v>2400</v>
      </c>
      <c r="G69" s="25">
        <v>3768</v>
      </c>
      <c r="H69" s="25">
        <v>1838</v>
      </c>
      <c r="I69" s="25">
        <v>1930</v>
      </c>
      <c r="J69" s="25">
        <v>953</v>
      </c>
      <c r="K69" s="25">
        <v>483</v>
      </c>
      <c r="L69" s="25">
        <v>470</v>
      </c>
    </row>
    <row r="70" spans="2:12" x14ac:dyDescent="0.2">
      <c r="B70" s="109">
        <v>4129</v>
      </c>
      <c r="C70" s="110" t="s">
        <v>161</v>
      </c>
      <c r="D70" s="61">
        <v>51619</v>
      </c>
      <c r="E70" s="61">
        <v>26098</v>
      </c>
      <c r="F70" s="61">
        <v>25521</v>
      </c>
      <c r="G70" s="61">
        <v>38233</v>
      </c>
      <c r="H70" s="61">
        <v>18910</v>
      </c>
      <c r="I70" s="61">
        <v>19323</v>
      </c>
      <c r="J70" s="61">
        <v>13386</v>
      </c>
      <c r="K70" s="61">
        <v>7188</v>
      </c>
      <c r="L70" s="61">
        <v>6198</v>
      </c>
    </row>
    <row r="71" spans="2:12" x14ac:dyDescent="0.2">
      <c r="B71" s="111">
        <v>4091</v>
      </c>
      <c r="C71" s="3" t="s">
        <v>162</v>
      </c>
      <c r="D71" s="25">
        <v>1669</v>
      </c>
      <c r="E71" s="25">
        <v>852</v>
      </c>
      <c r="F71" s="25">
        <v>817</v>
      </c>
      <c r="G71" s="25">
        <v>1481</v>
      </c>
      <c r="H71" s="25">
        <v>748</v>
      </c>
      <c r="I71" s="25">
        <v>733</v>
      </c>
      <c r="J71" s="25">
        <v>188</v>
      </c>
      <c r="K71" s="25">
        <v>104</v>
      </c>
      <c r="L71" s="25">
        <v>84</v>
      </c>
    </row>
    <row r="72" spans="2:12" x14ac:dyDescent="0.2">
      <c r="B72" s="111">
        <v>4092</v>
      </c>
      <c r="C72" s="3" t="s">
        <v>110</v>
      </c>
      <c r="D72" s="25">
        <v>4640</v>
      </c>
      <c r="E72" s="25">
        <v>2413</v>
      </c>
      <c r="F72" s="25">
        <v>2227</v>
      </c>
      <c r="G72" s="25">
        <v>2544</v>
      </c>
      <c r="H72" s="25">
        <v>1286</v>
      </c>
      <c r="I72" s="25">
        <v>1258</v>
      </c>
      <c r="J72" s="25">
        <v>2096</v>
      </c>
      <c r="K72" s="25">
        <v>1127</v>
      </c>
      <c r="L72" s="25">
        <v>969</v>
      </c>
    </row>
    <row r="73" spans="2:12" x14ac:dyDescent="0.2">
      <c r="B73" s="111">
        <v>4093</v>
      </c>
      <c r="C73" s="3" t="s">
        <v>163</v>
      </c>
      <c r="D73" s="25">
        <v>757</v>
      </c>
      <c r="E73" s="25">
        <v>389</v>
      </c>
      <c r="F73" s="25">
        <v>368</v>
      </c>
      <c r="G73" s="25">
        <v>629</v>
      </c>
      <c r="H73" s="25">
        <v>319</v>
      </c>
      <c r="I73" s="25">
        <v>310</v>
      </c>
      <c r="J73" s="25">
        <v>128</v>
      </c>
      <c r="K73" s="25">
        <v>70</v>
      </c>
      <c r="L73" s="25">
        <v>58</v>
      </c>
    </row>
    <row r="74" spans="2:12" x14ac:dyDescent="0.2">
      <c r="B74" s="111">
        <v>4124</v>
      </c>
      <c r="C74" s="3" t="s">
        <v>296</v>
      </c>
      <c r="D74" s="25">
        <v>1659</v>
      </c>
      <c r="E74" s="25">
        <v>846</v>
      </c>
      <c r="F74" s="25">
        <v>813</v>
      </c>
      <c r="G74" s="25">
        <v>1473</v>
      </c>
      <c r="H74" s="25">
        <v>746</v>
      </c>
      <c r="I74" s="25">
        <v>727</v>
      </c>
      <c r="J74" s="25">
        <v>186</v>
      </c>
      <c r="K74" s="25">
        <v>100</v>
      </c>
      <c r="L74" s="25">
        <v>86</v>
      </c>
    </row>
    <row r="75" spans="2:12" x14ac:dyDescent="0.2">
      <c r="B75" s="111">
        <v>4095</v>
      </c>
      <c r="C75" s="3" t="s">
        <v>82</v>
      </c>
      <c r="D75" s="25">
        <v>13014</v>
      </c>
      <c r="E75" s="25">
        <v>6516</v>
      </c>
      <c r="F75" s="25">
        <v>6498</v>
      </c>
      <c r="G75" s="25">
        <v>9050</v>
      </c>
      <c r="H75" s="25">
        <v>4392</v>
      </c>
      <c r="I75" s="25">
        <v>4658</v>
      </c>
      <c r="J75" s="25">
        <v>3964</v>
      </c>
      <c r="K75" s="25">
        <v>2124</v>
      </c>
      <c r="L75" s="25">
        <v>1840</v>
      </c>
    </row>
    <row r="76" spans="2:12" x14ac:dyDescent="0.2">
      <c r="B76" s="111">
        <v>4099</v>
      </c>
      <c r="C76" s="3" t="s">
        <v>164</v>
      </c>
      <c r="D76" s="25">
        <v>427</v>
      </c>
      <c r="E76" s="25">
        <v>218</v>
      </c>
      <c r="F76" s="25">
        <v>209</v>
      </c>
      <c r="G76" s="25">
        <v>389</v>
      </c>
      <c r="H76" s="25">
        <v>196</v>
      </c>
      <c r="I76" s="25">
        <v>193</v>
      </c>
      <c r="J76" s="25">
        <v>38</v>
      </c>
      <c r="K76" s="25">
        <v>22</v>
      </c>
      <c r="L76" s="25">
        <v>16</v>
      </c>
    </row>
    <row r="77" spans="2:12" x14ac:dyDescent="0.2">
      <c r="B77" s="111">
        <v>4100</v>
      </c>
      <c r="C77" s="3" t="s">
        <v>335</v>
      </c>
      <c r="D77" s="25">
        <v>3830</v>
      </c>
      <c r="E77" s="25">
        <v>1929</v>
      </c>
      <c r="F77" s="25">
        <v>1901</v>
      </c>
      <c r="G77" s="25">
        <v>2851</v>
      </c>
      <c r="H77" s="25">
        <v>1405</v>
      </c>
      <c r="I77" s="25">
        <v>1446</v>
      </c>
      <c r="J77" s="25">
        <v>979</v>
      </c>
      <c r="K77" s="25">
        <v>524</v>
      </c>
      <c r="L77" s="25">
        <v>455</v>
      </c>
    </row>
    <row r="78" spans="2:12" x14ac:dyDescent="0.2">
      <c r="B78" s="111">
        <v>4104</v>
      </c>
      <c r="C78" s="3" t="s">
        <v>165</v>
      </c>
      <c r="D78" s="25">
        <v>3293</v>
      </c>
      <c r="E78" s="25">
        <v>1646</v>
      </c>
      <c r="F78" s="25">
        <v>1647</v>
      </c>
      <c r="G78" s="25">
        <v>2595</v>
      </c>
      <c r="H78" s="25">
        <v>1291</v>
      </c>
      <c r="I78" s="25">
        <v>1304</v>
      </c>
      <c r="J78" s="25">
        <v>698</v>
      </c>
      <c r="K78" s="25">
        <v>355</v>
      </c>
      <c r="L78" s="25">
        <v>343</v>
      </c>
    </row>
    <row r="79" spans="2:12" x14ac:dyDescent="0.2">
      <c r="B79" s="111">
        <v>4105</v>
      </c>
      <c r="C79" s="3" t="s">
        <v>111</v>
      </c>
      <c r="D79" s="25">
        <v>343</v>
      </c>
      <c r="E79" s="25">
        <v>184</v>
      </c>
      <c r="F79" s="25">
        <v>159</v>
      </c>
      <c r="G79" s="25">
        <v>309</v>
      </c>
      <c r="H79" s="25">
        <v>164</v>
      </c>
      <c r="I79" s="25">
        <v>145</v>
      </c>
      <c r="J79" s="25">
        <v>34</v>
      </c>
      <c r="K79" s="25">
        <v>20</v>
      </c>
      <c r="L79" s="25">
        <v>14</v>
      </c>
    </row>
    <row r="80" spans="2:12" x14ac:dyDescent="0.2">
      <c r="B80" s="111">
        <v>4106</v>
      </c>
      <c r="C80" s="3" t="s">
        <v>166</v>
      </c>
      <c r="D80" s="25">
        <v>396</v>
      </c>
      <c r="E80" s="25">
        <v>192</v>
      </c>
      <c r="F80" s="25">
        <v>204</v>
      </c>
      <c r="G80" s="25">
        <v>342</v>
      </c>
      <c r="H80" s="25">
        <v>168</v>
      </c>
      <c r="I80" s="25">
        <v>174</v>
      </c>
      <c r="J80" s="25">
        <v>54</v>
      </c>
      <c r="K80" s="25">
        <v>24</v>
      </c>
      <c r="L80" s="25">
        <v>30</v>
      </c>
    </row>
    <row r="81" spans="2:12" x14ac:dyDescent="0.2">
      <c r="B81" s="111">
        <v>4107</v>
      </c>
      <c r="C81" s="3" t="s">
        <v>167</v>
      </c>
      <c r="D81" s="25">
        <v>1109</v>
      </c>
      <c r="E81" s="25">
        <v>596</v>
      </c>
      <c r="F81" s="25">
        <v>513</v>
      </c>
      <c r="G81" s="25">
        <v>874</v>
      </c>
      <c r="H81" s="25">
        <v>448</v>
      </c>
      <c r="I81" s="25">
        <v>426</v>
      </c>
      <c r="J81" s="25">
        <v>235</v>
      </c>
      <c r="K81" s="25">
        <v>148</v>
      </c>
      <c r="L81" s="25">
        <v>87</v>
      </c>
    </row>
    <row r="82" spans="2:12" x14ac:dyDescent="0.2">
      <c r="B82" s="111">
        <v>4110</v>
      </c>
      <c r="C82" s="3" t="s">
        <v>112</v>
      </c>
      <c r="D82" s="25">
        <v>1364</v>
      </c>
      <c r="E82" s="25">
        <v>701</v>
      </c>
      <c r="F82" s="25">
        <v>663</v>
      </c>
      <c r="G82" s="25">
        <v>1102</v>
      </c>
      <c r="H82" s="25">
        <v>543</v>
      </c>
      <c r="I82" s="25">
        <v>559</v>
      </c>
      <c r="J82" s="25">
        <v>262</v>
      </c>
      <c r="K82" s="25">
        <v>158</v>
      </c>
      <c r="L82" s="25">
        <v>104</v>
      </c>
    </row>
    <row r="83" spans="2:12" x14ac:dyDescent="0.2">
      <c r="B83" s="111">
        <v>4111</v>
      </c>
      <c r="C83" s="3" t="s">
        <v>113</v>
      </c>
      <c r="D83" s="25">
        <v>1529</v>
      </c>
      <c r="E83" s="25">
        <v>759</v>
      </c>
      <c r="F83" s="25">
        <v>770</v>
      </c>
      <c r="G83" s="25">
        <v>1204</v>
      </c>
      <c r="H83" s="25">
        <v>581</v>
      </c>
      <c r="I83" s="25">
        <v>623</v>
      </c>
      <c r="J83" s="25">
        <v>325</v>
      </c>
      <c r="K83" s="25">
        <v>178</v>
      </c>
      <c r="L83" s="25">
        <v>147</v>
      </c>
    </row>
    <row r="84" spans="2:12" x14ac:dyDescent="0.2">
      <c r="B84" s="111">
        <v>4112</v>
      </c>
      <c r="C84" s="3" t="s">
        <v>168</v>
      </c>
      <c r="D84" s="25">
        <v>855</v>
      </c>
      <c r="E84" s="25">
        <v>436</v>
      </c>
      <c r="F84" s="25">
        <v>419</v>
      </c>
      <c r="G84" s="25">
        <v>737</v>
      </c>
      <c r="H84" s="25">
        <v>372</v>
      </c>
      <c r="I84" s="25">
        <v>365</v>
      </c>
      <c r="J84" s="25">
        <v>118</v>
      </c>
      <c r="K84" s="25">
        <v>64</v>
      </c>
      <c r="L84" s="25">
        <v>54</v>
      </c>
    </row>
    <row r="85" spans="2:12" x14ac:dyDescent="0.2">
      <c r="B85" s="111">
        <v>4125</v>
      </c>
      <c r="C85" s="3" t="s">
        <v>350</v>
      </c>
      <c r="D85" s="25">
        <v>2418</v>
      </c>
      <c r="E85" s="25">
        <v>1221</v>
      </c>
      <c r="F85" s="25">
        <v>1197</v>
      </c>
      <c r="G85" s="25">
        <v>1969</v>
      </c>
      <c r="H85" s="25">
        <v>961</v>
      </c>
      <c r="I85" s="25">
        <v>1008</v>
      </c>
      <c r="J85" s="25">
        <v>449</v>
      </c>
      <c r="K85" s="25">
        <v>260</v>
      </c>
      <c r="L85" s="25">
        <v>189</v>
      </c>
    </row>
    <row r="86" spans="2:12" x14ac:dyDescent="0.2">
      <c r="B86" s="111">
        <v>4117</v>
      </c>
      <c r="C86" s="3" t="s">
        <v>344</v>
      </c>
      <c r="D86" s="25">
        <v>914</v>
      </c>
      <c r="E86" s="25">
        <v>464</v>
      </c>
      <c r="F86" s="25">
        <v>450</v>
      </c>
      <c r="G86" s="25">
        <v>837</v>
      </c>
      <c r="H86" s="25">
        <v>426</v>
      </c>
      <c r="I86" s="25">
        <v>411</v>
      </c>
      <c r="J86" s="25">
        <v>77</v>
      </c>
      <c r="K86" s="25">
        <v>38</v>
      </c>
      <c r="L86" s="25">
        <v>39</v>
      </c>
    </row>
    <row r="87" spans="2:12" x14ac:dyDescent="0.2">
      <c r="B87" s="111">
        <v>4120</v>
      </c>
      <c r="C87" s="3" t="s">
        <v>345</v>
      </c>
      <c r="D87" s="25">
        <v>1525</v>
      </c>
      <c r="E87" s="25">
        <v>764</v>
      </c>
      <c r="F87" s="25">
        <v>761</v>
      </c>
      <c r="G87" s="25">
        <v>1219</v>
      </c>
      <c r="H87" s="25">
        <v>601</v>
      </c>
      <c r="I87" s="25">
        <v>618</v>
      </c>
      <c r="J87" s="25">
        <v>306</v>
      </c>
      <c r="K87" s="25">
        <v>163</v>
      </c>
      <c r="L87" s="25">
        <v>143</v>
      </c>
    </row>
    <row r="88" spans="2:12" x14ac:dyDescent="0.2">
      <c r="B88" s="111">
        <v>4121</v>
      </c>
      <c r="C88" s="3" t="s">
        <v>169</v>
      </c>
      <c r="D88" s="25">
        <v>2187</v>
      </c>
      <c r="E88" s="25">
        <v>1120</v>
      </c>
      <c r="F88" s="25">
        <v>1067</v>
      </c>
      <c r="G88" s="25">
        <v>1577</v>
      </c>
      <c r="H88" s="25">
        <v>798</v>
      </c>
      <c r="I88" s="25">
        <v>779</v>
      </c>
      <c r="J88" s="25">
        <v>610</v>
      </c>
      <c r="K88" s="25">
        <v>322</v>
      </c>
      <c r="L88" s="25">
        <v>288</v>
      </c>
    </row>
    <row r="89" spans="2:12" x14ac:dyDescent="0.2">
      <c r="B89" s="111">
        <v>4122</v>
      </c>
      <c r="C89" s="3" t="s">
        <v>170</v>
      </c>
      <c r="D89" s="25">
        <v>1666</v>
      </c>
      <c r="E89" s="25">
        <v>853</v>
      </c>
      <c r="F89" s="25">
        <v>813</v>
      </c>
      <c r="G89" s="25">
        <v>1382</v>
      </c>
      <c r="H89" s="25">
        <v>694</v>
      </c>
      <c r="I89" s="25">
        <v>688</v>
      </c>
      <c r="J89" s="25">
        <v>284</v>
      </c>
      <c r="K89" s="25">
        <v>159</v>
      </c>
      <c r="L89" s="25">
        <v>125</v>
      </c>
    </row>
    <row r="90" spans="2:12" x14ac:dyDescent="0.2">
      <c r="B90" s="111">
        <v>4123</v>
      </c>
      <c r="C90" s="3" t="s">
        <v>114</v>
      </c>
      <c r="D90" s="25">
        <v>8024</v>
      </c>
      <c r="E90" s="25">
        <v>3999</v>
      </c>
      <c r="F90" s="25">
        <v>4025</v>
      </c>
      <c r="G90" s="25">
        <v>5669</v>
      </c>
      <c r="H90" s="25">
        <v>2771</v>
      </c>
      <c r="I90" s="25">
        <v>2898</v>
      </c>
      <c r="J90" s="25">
        <v>2355</v>
      </c>
      <c r="K90" s="25">
        <v>1228</v>
      </c>
      <c r="L90" s="25">
        <v>1127</v>
      </c>
    </row>
    <row r="91" spans="2:12" x14ac:dyDescent="0.2">
      <c r="B91" s="109">
        <v>4159</v>
      </c>
      <c r="C91" s="110" t="s">
        <v>171</v>
      </c>
      <c r="D91" s="61">
        <v>44472</v>
      </c>
      <c r="E91" s="61">
        <v>22392</v>
      </c>
      <c r="F91" s="61">
        <v>22080</v>
      </c>
      <c r="G91" s="61">
        <v>32051</v>
      </c>
      <c r="H91" s="61">
        <v>15708</v>
      </c>
      <c r="I91" s="61">
        <v>16343</v>
      </c>
      <c r="J91" s="61">
        <v>12421</v>
      </c>
      <c r="K91" s="61">
        <v>6684</v>
      </c>
      <c r="L91" s="61">
        <v>5737</v>
      </c>
    </row>
    <row r="92" spans="2:12" x14ac:dyDescent="0.2">
      <c r="B92" s="111">
        <v>4131</v>
      </c>
      <c r="C92" s="3" t="s">
        <v>172</v>
      </c>
      <c r="D92" s="25">
        <v>3464</v>
      </c>
      <c r="E92" s="25">
        <v>1737</v>
      </c>
      <c r="F92" s="25">
        <v>1727</v>
      </c>
      <c r="G92" s="25">
        <v>2887</v>
      </c>
      <c r="H92" s="25">
        <v>1432</v>
      </c>
      <c r="I92" s="25">
        <v>1455</v>
      </c>
      <c r="J92" s="25">
        <v>577</v>
      </c>
      <c r="K92" s="25">
        <v>305</v>
      </c>
      <c r="L92" s="25">
        <v>272</v>
      </c>
    </row>
    <row r="93" spans="2:12" x14ac:dyDescent="0.2">
      <c r="B93" s="111">
        <v>4132</v>
      </c>
      <c r="C93" s="3" t="s">
        <v>173</v>
      </c>
      <c r="D93" s="25">
        <v>1367</v>
      </c>
      <c r="E93" s="25">
        <v>698</v>
      </c>
      <c r="F93" s="25">
        <v>669</v>
      </c>
      <c r="G93" s="25">
        <v>1101</v>
      </c>
      <c r="H93" s="25">
        <v>554</v>
      </c>
      <c r="I93" s="25">
        <v>547</v>
      </c>
      <c r="J93" s="25">
        <v>266</v>
      </c>
      <c r="K93" s="25">
        <v>144</v>
      </c>
      <c r="L93" s="25">
        <v>122</v>
      </c>
    </row>
    <row r="94" spans="2:12" x14ac:dyDescent="0.2">
      <c r="B94" s="111">
        <v>4133</v>
      </c>
      <c r="C94" s="3" t="s">
        <v>337</v>
      </c>
      <c r="D94" s="25">
        <v>1095</v>
      </c>
      <c r="E94" s="25">
        <v>588</v>
      </c>
      <c r="F94" s="25">
        <v>507</v>
      </c>
      <c r="G94" s="25">
        <v>693</v>
      </c>
      <c r="H94" s="25">
        <v>363</v>
      </c>
      <c r="I94" s="25">
        <v>330</v>
      </c>
      <c r="J94" s="25">
        <v>402</v>
      </c>
      <c r="K94" s="25">
        <v>225</v>
      </c>
      <c r="L94" s="25">
        <v>177</v>
      </c>
    </row>
    <row r="95" spans="2:12" x14ac:dyDescent="0.2">
      <c r="B95" s="111">
        <v>4134</v>
      </c>
      <c r="C95" s="3" t="s">
        <v>174</v>
      </c>
      <c r="D95" s="25">
        <v>1349</v>
      </c>
      <c r="E95" s="25">
        <v>681</v>
      </c>
      <c r="F95" s="25">
        <v>668</v>
      </c>
      <c r="G95" s="25">
        <v>1183</v>
      </c>
      <c r="H95" s="25">
        <v>590</v>
      </c>
      <c r="I95" s="25">
        <v>593</v>
      </c>
      <c r="J95" s="25">
        <v>166</v>
      </c>
      <c r="K95" s="25">
        <v>91</v>
      </c>
      <c r="L95" s="25">
        <v>75</v>
      </c>
    </row>
    <row r="96" spans="2:12" x14ac:dyDescent="0.2">
      <c r="B96" s="111">
        <v>4135</v>
      </c>
      <c r="C96" s="3" t="s">
        <v>115</v>
      </c>
      <c r="D96" s="25">
        <v>2117</v>
      </c>
      <c r="E96" s="25">
        <v>1109</v>
      </c>
      <c r="F96" s="25">
        <v>1008</v>
      </c>
      <c r="G96" s="25">
        <v>1730</v>
      </c>
      <c r="H96" s="25">
        <v>892</v>
      </c>
      <c r="I96" s="25">
        <v>838</v>
      </c>
      <c r="J96" s="25">
        <v>387</v>
      </c>
      <c r="K96" s="25">
        <v>217</v>
      </c>
      <c r="L96" s="25">
        <v>170</v>
      </c>
    </row>
    <row r="97" spans="2:12" x14ac:dyDescent="0.2">
      <c r="B97" s="111">
        <v>4136</v>
      </c>
      <c r="C97" s="3" t="s">
        <v>83</v>
      </c>
      <c r="D97" s="25">
        <v>1684</v>
      </c>
      <c r="E97" s="25">
        <v>823</v>
      </c>
      <c r="F97" s="25">
        <v>861</v>
      </c>
      <c r="G97" s="25">
        <v>1339</v>
      </c>
      <c r="H97" s="25">
        <v>645</v>
      </c>
      <c r="I97" s="25">
        <v>694</v>
      </c>
      <c r="J97" s="25">
        <v>345</v>
      </c>
      <c r="K97" s="25">
        <v>178</v>
      </c>
      <c r="L97" s="25">
        <v>167</v>
      </c>
    </row>
    <row r="98" spans="2:12" x14ac:dyDescent="0.2">
      <c r="B98" s="111">
        <v>4137</v>
      </c>
      <c r="C98" s="3" t="s">
        <v>346</v>
      </c>
      <c r="D98" s="25">
        <v>502</v>
      </c>
      <c r="E98" s="25">
        <v>256</v>
      </c>
      <c r="F98" s="25">
        <v>246</v>
      </c>
      <c r="G98" s="25">
        <v>439</v>
      </c>
      <c r="H98" s="25">
        <v>220</v>
      </c>
      <c r="I98" s="25">
        <v>219</v>
      </c>
      <c r="J98" s="25">
        <v>63</v>
      </c>
      <c r="K98" s="25">
        <v>36</v>
      </c>
      <c r="L98" s="25">
        <v>27</v>
      </c>
    </row>
    <row r="99" spans="2:12" x14ac:dyDescent="0.2">
      <c r="B99" s="111">
        <v>4138</v>
      </c>
      <c r="C99" s="3" t="s">
        <v>175</v>
      </c>
      <c r="D99" s="25">
        <v>742</v>
      </c>
      <c r="E99" s="25">
        <v>384</v>
      </c>
      <c r="F99" s="25">
        <v>358</v>
      </c>
      <c r="G99" s="25">
        <v>677</v>
      </c>
      <c r="H99" s="25">
        <v>352</v>
      </c>
      <c r="I99" s="25">
        <v>325</v>
      </c>
      <c r="J99" s="25">
        <v>65</v>
      </c>
      <c r="K99" s="25">
        <v>32</v>
      </c>
      <c r="L99" s="25">
        <v>33</v>
      </c>
    </row>
    <row r="100" spans="2:12" x14ac:dyDescent="0.2">
      <c r="B100" s="111">
        <v>4139</v>
      </c>
      <c r="C100" s="3" t="s">
        <v>84</v>
      </c>
      <c r="D100" s="25">
        <v>6820</v>
      </c>
      <c r="E100" s="25">
        <v>3434</v>
      </c>
      <c r="F100" s="25">
        <v>3386</v>
      </c>
      <c r="G100" s="25">
        <v>4184</v>
      </c>
      <c r="H100" s="25">
        <v>2023</v>
      </c>
      <c r="I100" s="25">
        <v>2161</v>
      </c>
      <c r="J100" s="25">
        <v>2636</v>
      </c>
      <c r="K100" s="25">
        <v>1411</v>
      </c>
      <c r="L100" s="25">
        <v>1225</v>
      </c>
    </row>
    <row r="101" spans="2:12" x14ac:dyDescent="0.2">
      <c r="B101" s="111">
        <v>4140</v>
      </c>
      <c r="C101" s="3" t="s">
        <v>176</v>
      </c>
      <c r="D101" s="25">
        <v>2866</v>
      </c>
      <c r="E101" s="25">
        <v>1422</v>
      </c>
      <c r="F101" s="25">
        <v>1444</v>
      </c>
      <c r="G101" s="25">
        <v>2117</v>
      </c>
      <c r="H101" s="25">
        <v>1005</v>
      </c>
      <c r="I101" s="25">
        <v>1112</v>
      </c>
      <c r="J101" s="25">
        <v>749</v>
      </c>
      <c r="K101" s="25">
        <v>417</v>
      </c>
      <c r="L101" s="25">
        <v>332</v>
      </c>
    </row>
    <row r="102" spans="2:12" x14ac:dyDescent="0.2">
      <c r="B102" s="111">
        <v>4141</v>
      </c>
      <c r="C102" s="3" t="s">
        <v>338</v>
      </c>
      <c r="D102" s="25">
        <v>9288</v>
      </c>
      <c r="E102" s="25">
        <v>4732</v>
      </c>
      <c r="F102" s="25">
        <v>4556</v>
      </c>
      <c r="G102" s="25">
        <v>5311</v>
      </c>
      <c r="H102" s="25">
        <v>2599</v>
      </c>
      <c r="I102" s="25">
        <v>2712</v>
      </c>
      <c r="J102" s="25">
        <v>3977</v>
      </c>
      <c r="K102" s="25">
        <v>2133</v>
      </c>
      <c r="L102" s="25">
        <v>1844</v>
      </c>
    </row>
    <row r="103" spans="2:12" x14ac:dyDescent="0.2">
      <c r="B103" s="111">
        <v>4142</v>
      </c>
      <c r="C103" s="3" t="s">
        <v>177</v>
      </c>
      <c r="D103" s="25">
        <v>840</v>
      </c>
      <c r="E103" s="25">
        <v>416</v>
      </c>
      <c r="F103" s="25">
        <v>424</v>
      </c>
      <c r="G103" s="25">
        <v>757</v>
      </c>
      <c r="H103" s="25">
        <v>371</v>
      </c>
      <c r="I103" s="25">
        <v>386</v>
      </c>
      <c r="J103" s="25">
        <v>83</v>
      </c>
      <c r="K103" s="25">
        <v>45</v>
      </c>
      <c r="L103" s="25">
        <v>38</v>
      </c>
    </row>
    <row r="104" spans="2:12" x14ac:dyDescent="0.2">
      <c r="B104" s="111">
        <v>4143</v>
      </c>
      <c r="C104" s="3" t="s">
        <v>178</v>
      </c>
      <c r="D104" s="25">
        <v>1160</v>
      </c>
      <c r="E104" s="25">
        <v>580</v>
      </c>
      <c r="F104" s="25">
        <v>580</v>
      </c>
      <c r="G104" s="25">
        <v>1040</v>
      </c>
      <c r="H104" s="25">
        <v>518</v>
      </c>
      <c r="I104" s="25">
        <v>522</v>
      </c>
      <c r="J104" s="25">
        <v>120</v>
      </c>
      <c r="K104" s="25">
        <v>62</v>
      </c>
      <c r="L104" s="25">
        <v>58</v>
      </c>
    </row>
    <row r="105" spans="2:12" x14ac:dyDescent="0.2">
      <c r="B105" s="111">
        <v>4144</v>
      </c>
      <c r="C105" s="3" t="s">
        <v>179</v>
      </c>
      <c r="D105" s="25">
        <v>4524</v>
      </c>
      <c r="E105" s="25">
        <v>2192</v>
      </c>
      <c r="F105" s="25">
        <v>2332</v>
      </c>
      <c r="G105" s="25">
        <v>3693</v>
      </c>
      <c r="H105" s="25">
        <v>1732</v>
      </c>
      <c r="I105" s="25">
        <v>1961</v>
      </c>
      <c r="J105" s="25">
        <v>831</v>
      </c>
      <c r="K105" s="25">
        <v>460</v>
      </c>
      <c r="L105" s="25">
        <v>371</v>
      </c>
    </row>
    <row r="106" spans="2:12" x14ac:dyDescent="0.2">
      <c r="B106" s="111">
        <v>4145</v>
      </c>
      <c r="C106" s="3" t="s">
        <v>336</v>
      </c>
      <c r="D106" s="25">
        <v>1747</v>
      </c>
      <c r="E106" s="25">
        <v>903</v>
      </c>
      <c r="F106" s="25">
        <v>844</v>
      </c>
      <c r="G106" s="25">
        <v>1277</v>
      </c>
      <c r="H106" s="25">
        <v>639</v>
      </c>
      <c r="I106" s="25">
        <v>638</v>
      </c>
      <c r="J106" s="25">
        <v>470</v>
      </c>
      <c r="K106" s="25">
        <v>264</v>
      </c>
      <c r="L106" s="25">
        <v>206</v>
      </c>
    </row>
    <row r="107" spans="2:12" x14ac:dyDescent="0.2">
      <c r="B107" s="111">
        <v>4146</v>
      </c>
      <c r="C107" s="3" t="s">
        <v>180</v>
      </c>
      <c r="D107" s="25">
        <v>3530</v>
      </c>
      <c r="E107" s="25">
        <v>1745</v>
      </c>
      <c r="F107" s="25">
        <v>1785</v>
      </c>
      <c r="G107" s="25">
        <v>2411</v>
      </c>
      <c r="H107" s="25">
        <v>1167</v>
      </c>
      <c r="I107" s="25">
        <v>1244</v>
      </c>
      <c r="J107" s="25">
        <v>1119</v>
      </c>
      <c r="K107" s="25">
        <v>578</v>
      </c>
      <c r="L107" s="25">
        <v>541</v>
      </c>
    </row>
    <row r="108" spans="2:12" x14ac:dyDescent="0.2">
      <c r="B108" s="111">
        <v>4147</v>
      </c>
      <c r="C108" s="3" t="s">
        <v>181</v>
      </c>
      <c r="D108" s="25">
        <v>1377</v>
      </c>
      <c r="E108" s="25">
        <v>692</v>
      </c>
      <c r="F108" s="25">
        <v>685</v>
      </c>
      <c r="G108" s="25">
        <v>1212</v>
      </c>
      <c r="H108" s="25">
        <v>606</v>
      </c>
      <c r="I108" s="25">
        <v>606</v>
      </c>
      <c r="J108" s="25">
        <v>165</v>
      </c>
      <c r="K108" s="25">
        <v>86</v>
      </c>
      <c r="L108" s="25">
        <v>79</v>
      </c>
    </row>
    <row r="109" spans="2:12" x14ac:dyDescent="0.2">
      <c r="B109" s="109">
        <v>4189</v>
      </c>
      <c r="C109" s="110" t="s">
        <v>182</v>
      </c>
      <c r="D109" s="61">
        <v>35946</v>
      </c>
      <c r="E109" s="61">
        <v>18280</v>
      </c>
      <c r="F109" s="61">
        <v>17666</v>
      </c>
      <c r="G109" s="61">
        <v>28258</v>
      </c>
      <c r="H109" s="61">
        <v>14059</v>
      </c>
      <c r="I109" s="61">
        <v>14199</v>
      </c>
      <c r="J109" s="61">
        <v>7688</v>
      </c>
      <c r="K109" s="61">
        <v>4221</v>
      </c>
      <c r="L109" s="61">
        <v>3467</v>
      </c>
    </row>
    <row r="110" spans="2:12" x14ac:dyDescent="0.2">
      <c r="B110" s="209">
        <v>4185</v>
      </c>
      <c r="C110" s="204" t="s">
        <v>452</v>
      </c>
      <c r="D110" s="26">
        <v>2850</v>
      </c>
      <c r="E110" s="26">
        <v>1434</v>
      </c>
      <c r="F110" s="26">
        <v>1416</v>
      </c>
      <c r="G110" s="26">
        <v>2324</v>
      </c>
      <c r="H110" s="26">
        <v>1137</v>
      </c>
      <c r="I110" s="26">
        <v>1187</v>
      </c>
      <c r="J110" s="26">
        <v>526</v>
      </c>
      <c r="K110" s="26">
        <v>297</v>
      </c>
      <c r="L110" s="26">
        <v>229</v>
      </c>
    </row>
    <row r="111" spans="2:12" x14ac:dyDescent="0.2">
      <c r="B111" s="111">
        <v>4161</v>
      </c>
      <c r="C111" s="3" t="s">
        <v>183</v>
      </c>
      <c r="D111" s="25">
        <v>2413</v>
      </c>
      <c r="E111" s="25">
        <v>1244</v>
      </c>
      <c r="F111" s="25">
        <v>1169</v>
      </c>
      <c r="G111" s="25">
        <v>1800</v>
      </c>
      <c r="H111" s="25">
        <v>921</v>
      </c>
      <c r="I111" s="25">
        <v>879</v>
      </c>
      <c r="J111" s="25">
        <v>613</v>
      </c>
      <c r="K111" s="25">
        <v>323</v>
      </c>
      <c r="L111" s="25">
        <v>290</v>
      </c>
    </row>
    <row r="112" spans="2:12" x14ac:dyDescent="0.2">
      <c r="B112" s="111">
        <v>4163</v>
      </c>
      <c r="C112" s="3" t="s">
        <v>86</v>
      </c>
      <c r="D112" s="25">
        <v>5736</v>
      </c>
      <c r="E112" s="25">
        <v>2879</v>
      </c>
      <c r="F112" s="25">
        <v>2857</v>
      </c>
      <c r="G112" s="25">
        <v>4186</v>
      </c>
      <c r="H112" s="25">
        <v>2070</v>
      </c>
      <c r="I112" s="25">
        <v>2116</v>
      </c>
      <c r="J112" s="25">
        <v>1550</v>
      </c>
      <c r="K112" s="25">
        <v>809</v>
      </c>
      <c r="L112" s="25">
        <v>741</v>
      </c>
    </row>
    <row r="113" spans="2:12" x14ac:dyDescent="0.2">
      <c r="B113" s="111">
        <v>4164</v>
      </c>
      <c r="C113" s="3" t="s">
        <v>116</v>
      </c>
      <c r="D113" s="25">
        <v>1089</v>
      </c>
      <c r="E113" s="25">
        <v>542</v>
      </c>
      <c r="F113" s="25">
        <v>547</v>
      </c>
      <c r="G113" s="25">
        <v>962</v>
      </c>
      <c r="H113" s="25">
        <v>472</v>
      </c>
      <c r="I113" s="25">
        <v>490</v>
      </c>
      <c r="J113" s="25">
        <v>127</v>
      </c>
      <c r="K113" s="25">
        <v>70</v>
      </c>
      <c r="L113" s="25">
        <v>57</v>
      </c>
    </row>
    <row r="114" spans="2:12" x14ac:dyDescent="0.2">
      <c r="B114" s="111">
        <v>4165</v>
      </c>
      <c r="C114" s="3" t="s">
        <v>117</v>
      </c>
      <c r="D114" s="25">
        <v>3813</v>
      </c>
      <c r="E114" s="25">
        <v>1916</v>
      </c>
      <c r="F114" s="25">
        <v>1897</v>
      </c>
      <c r="G114" s="25">
        <v>3246</v>
      </c>
      <c r="H114" s="25">
        <v>1595</v>
      </c>
      <c r="I114" s="25">
        <v>1651</v>
      </c>
      <c r="J114" s="25">
        <v>567</v>
      </c>
      <c r="K114" s="25">
        <v>321</v>
      </c>
      <c r="L114" s="25">
        <v>246</v>
      </c>
    </row>
    <row r="115" spans="2:12" x14ac:dyDescent="0.2">
      <c r="B115" s="111">
        <v>4166</v>
      </c>
      <c r="C115" s="3" t="s">
        <v>184</v>
      </c>
      <c r="D115" s="25">
        <v>1589</v>
      </c>
      <c r="E115" s="25">
        <v>809</v>
      </c>
      <c r="F115" s="25">
        <v>780</v>
      </c>
      <c r="G115" s="25">
        <v>1341</v>
      </c>
      <c r="H115" s="25">
        <v>674</v>
      </c>
      <c r="I115" s="25">
        <v>667</v>
      </c>
      <c r="J115" s="25">
        <v>248</v>
      </c>
      <c r="K115" s="25">
        <v>135</v>
      </c>
      <c r="L115" s="25">
        <v>113</v>
      </c>
    </row>
    <row r="116" spans="2:12" x14ac:dyDescent="0.2">
      <c r="B116" s="111">
        <v>4169</v>
      </c>
      <c r="C116" s="3" t="s">
        <v>185</v>
      </c>
      <c r="D116" s="25">
        <v>2837</v>
      </c>
      <c r="E116" s="25">
        <v>1436</v>
      </c>
      <c r="F116" s="25">
        <v>1401</v>
      </c>
      <c r="G116" s="25">
        <v>2272</v>
      </c>
      <c r="H116" s="25">
        <v>1128</v>
      </c>
      <c r="I116" s="25">
        <v>1144</v>
      </c>
      <c r="J116" s="25">
        <v>565</v>
      </c>
      <c r="K116" s="25">
        <v>308</v>
      </c>
      <c r="L116" s="25">
        <v>257</v>
      </c>
    </row>
    <row r="117" spans="2:12" x14ac:dyDescent="0.2">
      <c r="B117" s="111">
        <v>4170</v>
      </c>
      <c r="C117" s="3" t="s">
        <v>85</v>
      </c>
      <c r="D117" s="25">
        <v>3723</v>
      </c>
      <c r="E117" s="25">
        <v>1986</v>
      </c>
      <c r="F117" s="25">
        <v>1737</v>
      </c>
      <c r="G117" s="25">
        <v>2477</v>
      </c>
      <c r="H117" s="25">
        <v>1265</v>
      </c>
      <c r="I117" s="25">
        <v>1212</v>
      </c>
      <c r="J117" s="25">
        <v>1246</v>
      </c>
      <c r="K117" s="25">
        <v>721</v>
      </c>
      <c r="L117" s="25">
        <v>525</v>
      </c>
    </row>
    <row r="118" spans="2:12" x14ac:dyDescent="0.2">
      <c r="B118" s="111">
        <v>4184</v>
      </c>
      <c r="C118" s="3" t="s">
        <v>186</v>
      </c>
      <c r="D118" s="25">
        <v>2108</v>
      </c>
      <c r="E118" s="25">
        <v>1065</v>
      </c>
      <c r="F118" s="25">
        <v>1043</v>
      </c>
      <c r="G118" s="25">
        <v>1732</v>
      </c>
      <c r="H118" s="25">
        <v>866</v>
      </c>
      <c r="I118" s="25">
        <v>866</v>
      </c>
      <c r="J118" s="25">
        <v>376</v>
      </c>
      <c r="K118" s="25">
        <v>199</v>
      </c>
      <c r="L118" s="25">
        <v>177</v>
      </c>
    </row>
    <row r="119" spans="2:12" x14ac:dyDescent="0.2">
      <c r="B119" s="111">
        <v>4172</v>
      </c>
      <c r="C119" s="3" t="s">
        <v>339</v>
      </c>
      <c r="D119" s="25">
        <v>1037</v>
      </c>
      <c r="E119" s="25">
        <v>519</v>
      </c>
      <c r="F119" s="25">
        <v>518</v>
      </c>
      <c r="G119" s="25">
        <v>743</v>
      </c>
      <c r="H119" s="25">
        <v>361</v>
      </c>
      <c r="I119" s="25">
        <v>382</v>
      </c>
      <c r="J119" s="25">
        <v>294</v>
      </c>
      <c r="K119" s="25">
        <v>158</v>
      </c>
      <c r="L119" s="25">
        <v>136</v>
      </c>
    </row>
    <row r="120" spans="2:12" x14ac:dyDescent="0.2">
      <c r="B120" s="111">
        <v>4173</v>
      </c>
      <c r="C120" s="3" t="s">
        <v>87</v>
      </c>
      <c r="D120" s="25">
        <v>577</v>
      </c>
      <c r="E120" s="25">
        <v>293</v>
      </c>
      <c r="F120" s="25">
        <v>284</v>
      </c>
      <c r="G120" s="25">
        <v>529</v>
      </c>
      <c r="H120" s="25">
        <v>268</v>
      </c>
      <c r="I120" s="25">
        <v>261</v>
      </c>
      <c r="J120" s="25">
        <v>48</v>
      </c>
      <c r="K120" s="25">
        <v>25</v>
      </c>
      <c r="L120" s="25">
        <v>23</v>
      </c>
    </row>
    <row r="121" spans="2:12" x14ac:dyDescent="0.2">
      <c r="B121" s="111">
        <v>4175</v>
      </c>
      <c r="C121" s="3" t="s">
        <v>187</v>
      </c>
      <c r="D121" s="25">
        <v>1154</v>
      </c>
      <c r="E121" s="25">
        <v>579</v>
      </c>
      <c r="F121" s="25">
        <v>575</v>
      </c>
      <c r="G121" s="25">
        <v>971</v>
      </c>
      <c r="H121" s="25">
        <v>469</v>
      </c>
      <c r="I121" s="25">
        <v>502</v>
      </c>
      <c r="J121" s="25">
        <v>183</v>
      </c>
      <c r="K121" s="25">
        <v>110</v>
      </c>
      <c r="L121" s="25">
        <v>73</v>
      </c>
    </row>
    <row r="122" spans="2:12" x14ac:dyDescent="0.2">
      <c r="B122" s="111">
        <v>4176</v>
      </c>
      <c r="C122" s="3" t="s">
        <v>188</v>
      </c>
      <c r="D122" s="25">
        <v>718</v>
      </c>
      <c r="E122" s="25">
        <v>371</v>
      </c>
      <c r="F122" s="25">
        <v>347</v>
      </c>
      <c r="G122" s="25">
        <v>517</v>
      </c>
      <c r="H122" s="25">
        <v>247</v>
      </c>
      <c r="I122" s="25">
        <v>270</v>
      </c>
      <c r="J122" s="25">
        <v>201</v>
      </c>
      <c r="K122" s="25">
        <v>124</v>
      </c>
      <c r="L122" s="25">
        <v>77</v>
      </c>
    </row>
    <row r="123" spans="2:12" x14ac:dyDescent="0.2">
      <c r="B123" s="111">
        <v>4177</v>
      </c>
      <c r="C123" s="3" t="s">
        <v>118</v>
      </c>
      <c r="D123" s="25">
        <v>1688</v>
      </c>
      <c r="E123" s="25">
        <v>884</v>
      </c>
      <c r="F123" s="25">
        <v>804</v>
      </c>
      <c r="G123" s="25">
        <v>1176</v>
      </c>
      <c r="H123" s="25">
        <v>610</v>
      </c>
      <c r="I123" s="25">
        <v>566</v>
      </c>
      <c r="J123" s="25">
        <v>512</v>
      </c>
      <c r="K123" s="25">
        <v>274</v>
      </c>
      <c r="L123" s="25">
        <v>238</v>
      </c>
    </row>
    <row r="124" spans="2:12" x14ac:dyDescent="0.2">
      <c r="B124" s="111">
        <v>4179</v>
      </c>
      <c r="C124" s="3" t="s">
        <v>189</v>
      </c>
      <c r="D124" s="25">
        <v>974</v>
      </c>
      <c r="E124" s="25">
        <v>481</v>
      </c>
      <c r="F124" s="25">
        <v>493</v>
      </c>
      <c r="G124" s="25">
        <v>789</v>
      </c>
      <c r="H124" s="25">
        <v>382</v>
      </c>
      <c r="I124" s="25">
        <v>407</v>
      </c>
      <c r="J124" s="25">
        <v>185</v>
      </c>
      <c r="K124" s="25">
        <v>99</v>
      </c>
      <c r="L124" s="25">
        <v>86</v>
      </c>
    </row>
    <row r="125" spans="2:12" x14ac:dyDescent="0.2">
      <c r="B125" s="111">
        <v>4181</v>
      </c>
      <c r="C125" s="3" t="s">
        <v>190</v>
      </c>
      <c r="D125" s="25">
        <v>1385</v>
      </c>
      <c r="E125" s="25">
        <v>694</v>
      </c>
      <c r="F125" s="25">
        <v>691</v>
      </c>
      <c r="G125" s="25">
        <v>1249</v>
      </c>
      <c r="H125" s="25">
        <v>618</v>
      </c>
      <c r="I125" s="25">
        <v>631</v>
      </c>
      <c r="J125" s="25">
        <v>136</v>
      </c>
      <c r="K125" s="25">
        <v>76</v>
      </c>
      <c r="L125" s="25">
        <v>60</v>
      </c>
    </row>
    <row r="126" spans="2:12" x14ac:dyDescent="0.2">
      <c r="B126" s="111">
        <v>4182</v>
      </c>
      <c r="C126" s="3" t="s">
        <v>191</v>
      </c>
      <c r="D126" s="25">
        <v>1032</v>
      </c>
      <c r="E126" s="25">
        <v>540</v>
      </c>
      <c r="F126" s="25">
        <v>492</v>
      </c>
      <c r="G126" s="25">
        <v>938</v>
      </c>
      <c r="H126" s="25">
        <v>485</v>
      </c>
      <c r="I126" s="25">
        <v>453</v>
      </c>
      <c r="J126" s="25">
        <v>94</v>
      </c>
      <c r="K126" s="25">
        <v>55</v>
      </c>
      <c r="L126" s="25">
        <v>39</v>
      </c>
    </row>
    <row r="127" spans="2:12" x14ac:dyDescent="0.2">
      <c r="B127" s="111">
        <v>4183</v>
      </c>
      <c r="C127" s="3" t="s">
        <v>192</v>
      </c>
      <c r="D127" s="25">
        <v>1223</v>
      </c>
      <c r="E127" s="25">
        <v>608</v>
      </c>
      <c r="F127" s="25">
        <v>615</v>
      </c>
      <c r="G127" s="25">
        <v>1006</v>
      </c>
      <c r="H127" s="25">
        <v>491</v>
      </c>
      <c r="I127" s="25">
        <v>515</v>
      </c>
      <c r="J127" s="25">
        <v>217</v>
      </c>
      <c r="K127" s="25">
        <v>117</v>
      </c>
      <c r="L127" s="25">
        <v>100</v>
      </c>
    </row>
    <row r="128" spans="2:12" x14ac:dyDescent="0.2">
      <c r="B128" s="109">
        <v>4219</v>
      </c>
      <c r="C128" s="110" t="s">
        <v>193</v>
      </c>
      <c r="D128" s="61">
        <v>67754</v>
      </c>
      <c r="E128" s="61">
        <v>34300</v>
      </c>
      <c r="F128" s="61">
        <v>33454</v>
      </c>
      <c r="G128" s="61">
        <v>51637</v>
      </c>
      <c r="H128" s="61">
        <v>25660</v>
      </c>
      <c r="I128" s="61">
        <v>25977</v>
      </c>
      <c r="J128" s="61">
        <v>16117</v>
      </c>
      <c r="K128" s="61">
        <v>8640</v>
      </c>
      <c r="L128" s="61">
        <v>7477</v>
      </c>
    </row>
    <row r="129" spans="2:12" x14ac:dyDescent="0.2">
      <c r="B129" s="111">
        <v>4191</v>
      </c>
      <c r="C129" s="3" t="s">
        <v>194</v>
      </c>
      <c r="D129" s="25">
        <v>780</v>
      </c>
      <c r="E129" s="25">
        <v>404</v>
      </c>
      <c r="F129" s="25">
        <v>376</v>
      </c>
      <c r="G129" s="25">
        <v>671</v>
      </c>
      <c r="H129" s="25">
        <v>347</v>
      </c>
      <c r="I129" s="25">
        <v>324</v>
      </c>
      <c r="J129" s="25">
        <v>109</v>
      </c>
      <c r="K129" s="25">
        <v>57</v>
      </c>
      <c r="L129" s="25">
        <v>52</v>
      </c>
    </row>
    <row r="130" spans="2:12" x14ac:dyDescent="0.2">
      <c r="B130" s="111">
        <v>4192</v>
      </c>
      <c r="C130" s="3" t="s">
        <v>195</v>
      </c>
      <c r="D130" s="25">
        <v>1670</v>
      </c>
      <c r="E130" s="25">
        <v>814</v>
      </c>
      <c r="F130" s="25">
        <v>856</v>
      </c>
      <c r="G130" s="25">
        <v>1383</v>
      </c>
      <c r="H130" s="25">
        <v>664</v>
      </c>
      <c r="I130" s="25">
        <v>719</v>
      </c>
      <c r="J130" s="25">
        <v>287</v>
      </c>
      <c r="K130" s="25">
        <v>150</v>
      </c>
      <c r="L130" s="25">
        <v>137</v>
      </c>
    </row>
    <row r="131" spans="2:12" x14ac:dyDescent="0.2">
      <c r="B131" s="111">
        <v>4193</v>
      </c>
      <c r="C131" s="3" t="s">
        <v>196</v>
      </c>
      <c r="D131" s="25">
        <v>881</v>
      </c>
      <c r="E131" s="25">
        <v>450</v>
      </c>
      <c r="F131" s="25">
        <v>431</v>
      </c>
      <c r="G131" s="25">
        <v>667</v>
      </c>
      <c r="H131" s="25">
        <v>337</v>
      </c>
      <c r="I131" s="25">
        <v>330</v>
      </c>
      <c r="J131" s="25">
        <v>214</v>
      </c>
      <c r="K131" s="25">
        <v>113</v>
      </c>
      <c r="L131" s="25">
        <v>101</v>
      </c>
    </row>
    <row r="132" spans="2:12" x14ac:dyDescent="0.2">
      <c r="B132" s="111">
        <v>4194</v>
      </c>
      <c r="C132" s="3" t="s">
        <v>197</v>
      </c>
      <c r="D132" s="25">
        <v>2385</v>
      </c>
      <c r="E132" s="25">
        <v>1208</v>
      </c>
      <c r="F132" s="25">
        <v>1177</v>
      </c>
      <c r="G132" s="25">
        <v>1733</v>
      </c>
      <c r="H132" s="25">
        <v>863</v>
      </c>
      <c r="I132" s="25">
        <v>870</v>
      </c>
      <c r="J132" s="25">
        <v>652</v>
      </c>
      <c r="K132" s="25">
        <v>345</v>
      </c>
      <c r="L132" s="25">
        <v>307</v>
      </c>
    </row>
    <row r="133" spans="2:12" x14ac:dyDescent="0.2">
      <c r="B133" s="111">
        <v>4195</v>
      </c>
      <c r="C133" s="3" t="s">
        <v>198</v>
      </c>
      <c r="D133" s="25">
        <v>1552</v>
      </c>
      <c r="E133" s="25">
        <v>770</v>
      </c>
      <c r="F133" s="25">
        <v>782</v>
      </c>
      <c r="G133" s="25">
        <v>1326</v>
      </c>
      <c r="H133" s="25">
        <v>652</v>
      </c>
      <c r="I133" s="25">
        <v>674</v>
      </c>
      <c r="J133" s="25">
        <v>226</v>
      </c>
      <c r="K133" s="25">
        <v>118</v>
      </c>
      <c r="L133" s="25">
        <v>108</v>
      </c>
    </row>
    <row r="134" spans="2:12" x14ac:dyDescent="0.2">
      <c r="B134" s="111">
        <v>4196</v>
      </c>
      <c r="C134" s="3" t="s">
        <v>199</v>
      </c>
      <c r="D134" s="25">
        <v>2450</v>
      </c>
      <c r="E134" s="25">
        <v>1213</v>
      </c>
      <c r="F134" s="25">
        <v>1237</v>
      </c>
      <c r="G134" s="25">
        <v>1842</v>
      </c>
      <c r="H134" s="25">
        <v>885</v>
      </c>
      <c r="I134" s="25">
        <v>957</v>
      </c>
      <c r="J134" s="25">
        <v>608</v>
      </c>
      <c r="K134" s="25">
        <v>328</v>
      </c>
      <c r="L134" s="25">
        <v>280</v>
      </c>
    </row>
    <row r="135" spans="2:12" x14ac:dyDescent="0.2">
      <c r="B135" s="111">
        <v>4197</v>
      </c>
      <c r="C135" s="3" t="s">
        <v>200</v>
      </c>
      <c r="D135" s="25">
        <v>1005</v>
      </c>
      <c r="E135" s="25">
        <v>498</v>
      </c>
      <c r="F135" s="25">
        <v>507</v>
      </c>
      <c r="G135" s="25">
        <v>786</v>
      </c>
      <c r="H135" s="25">
        <v>379</v>
      </c>
      <c r="I135" s="25">
        <v>407</v>
      </c>
      <c r="J135" s="25">
        <v>219</v>
      </c>
      <c r="K135" s="25">
        <v>119</v>
      </c>
      <c r="L135" s="25">
        <v>100</v>
      </c>
    </row>
    <row r="136" spans="2:12" x14ac:dyDescent="0.2">
      <c r="B136" s="111">
        <v>4198</v>
      </c>
      <c r="C136" s="3" t="s">
        <v>201</v>
      </c>
      <c r="D136" s="25">
        <v>1345</v>
      </c>
      <c r="E136" s="25">
        <v>696</v>
      </c>
      <c r="F136" s="25">
        <v>649</v>
      </c>
      <c r="G136" s="25">
        <v>1050</v>
      </c>
      <c r="H136" s="25">
        <v>538</v>
      </c>
      <c r="I136" s="25">
        <v>512</v>
      </c>
      <c r="J136" s="25">
        <v>295</v>
      </c>
      <c r="K136" s="25">
        <v>158</v>
      </c>
      <c r="L136" s="25">
        <v>137</v>
      </c>
    </row>
    <row r="137" spans="2:12" x14ac:dyDescent="0.2">
      <c r="B137" s="111">
        <v>4199</v>
      </c>
      <c r="C137" s="3" t="s">
        <v>340</v>
      </c>
      <c r="D137" s="25">
        <v>1494</v>
      </c>
      <c r="E137" s="25">
        <v>784</v>
      </c>
      <c r="F137" s="25">
        <v>710</v>
      </c>
      <c r="G137" s="25">
        <v>980</v>
      </c>
      <c r="H137" s="25">
        <v>514</v>
      </c>
      <c r="I137" s="25">
        <v>466</v>
      </c>
      <c r="J137" s="25">
        <v>514</v>
      </c>
      <c r="K137" s="25">
        <v>270</v>
      </c>
      <c r="L137" s="25">
        <v>244</v>
      </c>
    </row>
    <row r="138" spans="2:12" x14ac:dyDescent="0.2">
      <c r="B138" s="111">
        <v>4200</v>
      </c>
      <c r="C138" s="3" t="s">
        <v>89</v>
      </c>
      <c r="D138" s="25">
        <v>4308</v>
      </c>
      <c r="E138" s="25">
        <v>2225</v>
      </c>
      <c r="F138" s="25">
        <v>2083</v>
      </c>
      <c r="G138" s="25">
        <v>2991</v>
      </c>
      <c r="H138" s="25">
        <v>1496</v>
      </c>
      <c r="I138" s="25">
        <v>1495</v>
      </c>
      <c r="J138" s="25">
        <v>1317</v>
      </c>
      <c r="K138" s="25">
        <v>729</v>
      </c>
      <c r="L138" s="25">
        <v>588</v>
      </c>
    </row>
    <row r="139" spans="2:12" x14ac:dyDescent="0.2">
      <c r="B139" s="111">
        <v>4201</v>
      </c>
      <c r="C139" s="3" t="s">
        <v>88</v>
      </c>
      <c r="D139" s="25">
        <v>11104</v>
      </c>
      <c r="E139" s="25">
        <v>5576</v>
      </c>
      <c r="F139" s="25">
        <v>5528</v>
      </c>
      <c r="G139" s="25">
        <v>7857</v>
      </c>
      <c r="H139" s="25">
        <v>3871</v>
      </c>
      <c r="I139" s="25">
        <v>3986</v>
      </c>
      <c r="J139" s="25">
        <v>3247</v>
      </c>
      <c r="K139" s="25">
        <v>1705</v>
      </c>
      <c r="L139" s="25">
        <v>1542</v>
      </c>
    </row>
    <row r="140" spans="2:12" x14ac:dyDescent="0.2">
      <c r="B140" s="111">
        <v>4202</v>
      </c>
      <c r="C140" s="3" t="s">
        <v>202</v>
      </c>
      <c r="D140" s="25">
        <v>3271</v>
      </c>
      <c r="E140" s="25">
        <v>1704</v>
      </c>
      <c r="F140" s="25">
        <v>1567</v>
      </c>
      <c r="G140" s="25">
        <v>2691</v>
      </c>
      <c r="H140" s="25">
        <v>1378</v>
      </c>
      <c r="I140" s="25">
        <v>1313</v>
      </c>
      <c r="J140" s="25">
        <v>580</v>
      </c>
      <c r="K140" s="25">
        <v>326</v>
      </c>
      <c r="L140" s="25">
        <v>254</v>
      </c>
    </row>
    <row r="141" spans="2:12" x14ac:dyDescent="0.2">
      <c r="B141" s="111">
        <v>4203</v>
      </c>
      <c r="C141" s="3" t="s">
        <v>90</v>
      </c>
      <c r="D141" s="25">
        <v>4689</v>
      </c>
      <c r="E141" s="25">
        <v>2364</v>
      </c>
      <c r="F141" s="25">
        <v>2325</v>
      </c>
      <c r="G141" s="25">
        <v>3687</v>
      </c>
      <c r="H141" s="25">
        <v>1819</v>
      </c>
      <c r="I141" s="25">
        <v>1868</v>
      </c>
      <c r="J141" s="25">
        <v>1002</v>
      </c>
      <c r="K141" s="25">
        <v>545</v>
      </c>
      <c r="L141" s="25">
        <v>457</v>
      </c>
    </row>
    <row r="142" spans="2:12" x14ac:dyDescent="0.2">
      <c r="B142" s="111">
        <v>4204</v>
      </c>
      <c r="C142" s="3" t="s">
        <v>91</v>
      </c>
      <c r="D142" s="25">
        <v>4812</v>
      </c>
      <c r="E142" s="25">
        <v>2409</v>
      </c>
      <c r="F142" s="25">
        <v>2403</v>
      </c>
      <c r="G142" s="25">
        <v>3459</v>
      </c>
      <c r="H142" s="25">
        <v>1717</v>
      </c>
      <c r="I142" s="25">
        <v>1742</v>
      </c>
      <c r="J142" s="25">
        <v>1353</v>
      </c>
      <c r="K142" s="25">
        <v>692</v>
      </c>
      <c r="L142" s="25">
        <v>661</v>
      </c>
    </row>
    <row r="143" spans="2:12" x14ac:dyDescent="0.2">
      <c r="B143" s="111">
        <v>4205</v>
      </c>
      <c r="C143" s="3" t="s">
        <v>203</v>
      </c>
      <c r="D143" s="25">
        <v>3098</v>
      </c>
      <c r="E143" s="25">
        <v>1585</v>
      </c>
      <c r="F143" s="25">
        <v>1513</v>
      </c>
      <c r="G143" s="25">
        <v>2259</v>
      </c>
      <c r="H143" s="25">
        <v>1141</v>
      </c>
      <c r="I143" s="25">
        <v>1118</v>
      </c>
      <c r="J143" s="25">
        <v>839</v>
      </c>
      <c r="K143" s="25">
        <v>444</v>
      </c>
      <c r="L143" s="25">
        <v>395</v>
      </c>
    </row>
    <row r="144" spans="2:12" x14ac:dyDescent="0.2">
      <c r="B144" s="111">
        <v>4206</v>
      </c>
      <c r="C144" s="3" t="s">
        <v>204</v>
      </c>
      <c r="D144" s="25">
        <v>5928</v>
      </c>
      <c r="E144" s="25">
        <v>3064</v>
      </c>
      <c r="F144" s="25">
        <v>2864</v>
      </c>
      <c r="G144" s="25">
        <v>4524</v>
      </c>
      <c r="H144" s="25">
        <v>2282</v>
      </c>
      <c r="I144" s="25">
        <v>2242</v>
      </c>
      <c r="J144" s="25">
        <v>1404</v>
      </c>
      <c r="K144" s="25">
        <v>782</v>
      </c>
      <c r="L144" s="25">
        <v>622</v>
      </c>
    </row>
    <row r="145" spans="2:12" x14ac:dyDescent="0.2">
      <c r="B145" s="111">
        <v>4207</v>
      </c>
      <c r="C145" s="3" t="s">
        <v>205</v>
      </c>
      <c r="D145" s="25">
        <v>3046</v>
      </c>
      <c r="E145" s="25">
        <v>1564</v>
      </c>
      <c r="F145" s="25">
        <v>1482</v>
      </c>
      <c r="G145" s="25">
        <v>2423</v>
      </c>
      <c r="H145" s="25">
        <v>1231</v>
      </c>
      <c r="I145" s="25">
        <v>1192</v>
      </c>
      <c r="J145" s="25">
        <v>623</v>
      </c>
      <c r="K145" s="25">
        <v>333</v>
      </c>
      <c r="L145" s="25">
        <v>290</v>
      </c>
    </row>
    <row r="146" spans="2:12" x14ac:dyDescent="0.2">
      <c r="B146" s="111">
        <v>4208</v>
      </c>
      <c r="C146" s="3" t="s">
        <v>2</v>
      </c>
      <c r="D146" s="25">
        <v>4334</v>
      </c>
      <c r="E146" s="25">
        <v>2135</v>
      </c>
      <c r="F146" s="25">
        <v>2199</v>
      </c>
      <c r="G146" s="25">
        <v>3846</v>
      </c>
      <c r="H146" s="25">
        <v>1865</v>
      </c>
      <c r="I146" s="25">
        <v>1981</v>
      </c>
      <c r="J146" s="25">
        <v>488</v>
      </c>
      <c r="K146" s="25">
        <v>270</v>
      </c>
      <c r="L146" s="25">
        <v>218</v>
      </c>
    </row>
    <row r="147" spans="2:12" x14ac:dyDescent="0.2">
      <c r="B147" s="111">
        <v>4209</v>
      </c>
      <c r="C147" s="3" t="s">
        <v>3</v>
      </c>
      <c r="D147" s="25">
        <v>5431</v>
      </c>
      <c r="E147" s="25">
        <v>2712</v>
      </c>
      <c r="F147" s="25">
        <v>2719</v>
      </c>
      <c r="G147" s="25">
        <v>4067</v>
      </c>
      <c r="H147" s="25">
        <v>1972</v>
      </c>
      <c r="I147" s="25">
        <v>2095</v>
      </c>
      <c r="J147" s="25">
        <v>1364</v>
      </c>
      <c r="K147" s="25">
        <v>740</v>
      </c>
      <c r="L147" s="25">
        <v>624</v>
      </c>
    </row>
    <row r="148" spans="2:12" x14ac:dyDescent="0.2">
      <c r="B148" s="111">
        <v>4210</v>
      </c>
      <c r="C148" s="3" t="s">
        <v>4</v>
      </c>
      <c r="D148" s="25">
        <v>4171</v>
      </c>
      <c r="E148" s="25">
        <v>2125</v>
      </c>
      <c r="F148" s="25">
        <v>2046</v>
      </c>
      <c r="G148" s="25">
        <v>3395</v>
      </c>
      <c r="H148" s="25">
        <v>1709</v>
      </c>
      <c r="I148" s="25">
        <v>1686</v>
      </c>
      <c r="J148" s="25">
        <v>776</v>
      </c>
      <c r="K148" s="25">
        <v>416</v>
      </c>
      <c r="L148" s="25">
        <v>360</v>
      </c>
    </row>
    <row r="149" spans="2:12" x14ac:dyDescent="0.2">
      <c r="B149" s="109">
        <v>4249</v>
      </c>
      <c r="C149" s="110" t="s">
        <v>5</v>
      </c>
      <c r="D149" s="61">
        <v>38502</v>
      </c>
      <c r="E149" s="61">
        <v>19460</v>
      </c>
      <c r="F149" s="61">
        <v>19042</v>
      </c>
      <c r="G149" s="61">
        <v>31314</v>
      </c>
      <c r="H149" s="61">
        <v>15505</v>
      </c>
      <c r="I149" s="61">
        <v>15809</v>
      </c>
      <c r="J149" s="61">
        <v>7188</v>
      </c>
      <c r="K149" s="61">
        <v>3955</v>
      </c>
      <c r="L149" s="61">
        <v>3233</v>
      </c>
    </row>
    <row r="150" spans="2:12" x14ac:dyDescent="0.2">
      <c r="B150" s="111">
        <v>4221</v>
      </c>
      <c r="C150" s="3" t="s">
        <v>6</v>
      </c>
      <c r="D150" s="25">
        <v>1054</v>
      </c>
      <c r="E150" s="25">
        <v>535</v>
      </c>
      <c r="F150" s="25">
        <v>519</v>
      </c>
      <c r="G150" s="25">
        <v>884</v>
      </c>
      <c r="H150" s="25">
        <v>432</v>
      </c>
      <c r="I150" s="25">
        <v>452</v>
      </c>
      <c r="J150" s="25">
        <v>170</v>
      </c>
      <c r="K150" s="25">
        <v>103</v>
      </c>
      <c r="L150" s="25">
        <v>67</v>
      </c>
    </row>
    <row r="151" spans="2:12" x14ac:dyDescent="0.2">
      <c r="B151" s="111">
        <v>4222</v>
      </c>
      <c r="C151" s="3" t="s">
        <v>7</v>
      </c>
      <c r="D151" s="25">
        <v>1610</v>
      </c>
      <c r="E151" s="25">
        <v>827</v>
      </c>
      <c r="F151" s="25">
        <v>783</v>
      </c>
      <c r="G151" s="25">
        <v>1306</v>
      </c>
      <c r="H151" s="25">
        <v>645</v>
      </c>
      <c r="I151" s="25">
        <v>661</v>
      </c>
      <c r="J151" s="25">
        <v>304</v>
      </c>
      <c r="K151" s="25">
        <v>182</v>
      </c>
      <c r="L151" s="25">
        <v>122</v>
      </c>
    </row>
    <row r="152" spans="2:12" x14ac:dyDescent="0.2">
      <c r="B152" s="111">
        <v>4223</v>
      </c>
      <c r="C152" s="3" t="s">
        <v>8</v>
      </c>
      <c r="D152" s="25">
        <v>2279</v>
      </c>
      <c r="E152" s="25">
        <v>1203</v>
      </c>
      <c r="F152" s="25">
        <v>1076</v>
      </c>
      <c r="G152" s="25">
        <v>1788</v>
      </c>
      <c r="H152" s="25">
        <v>916</v>
      </c>
      <c r="I152" s="25">
        <v>872</v>
      </c>
      <c r="J152" s="25">
        <v>491</v>
      </c>
      <c r="K152" s="25">
        <v>287</v>
      </c>
      <c r="L152" s="25">
        <v>204</v>
      </c>
    </row>
    <row r="153" spans="2:12" x14ac:dyDescent="0.2">
      <c r="B153" s="111">
        <v>4224</v>
      </c>
      <c r="C153" s="3" t="s">
        <v>119</v>
      </c>
      <c r="D153" s="25">
        <v>1254</v>
      </c>
      <c r="E153" s="25">
        <v>640</v>
      </c>
      <c r="F153" s="25">
        <v>614</v>
      </c>
      <c r="G153" s="25">
        <v>1094</v>
      </c>
      <c r="H153" s="25">
        <v>543</v>
      </c>
      <c r="I153" s="25">
        <v>551</v>
      </c>
      <c r="J153" s="25">
        <v>160</v>
      </c>
      <c r="K153" s="25">
        <v>97</v>
      </c>
      <c r="L153" s="25">
        <v>63</v>
      </c>
    </row>
    <row r="154" spans="2:12" x14ac:dyDescent="0.2">
      <c r="B154" s="111">
        <v>4226</v>
      </c>
      <c r="C154" s="3" t="s">
        <v>120</v>
      </c>
      <c r="D154" s="25">
        <v>636</v>
      </c>
      <c r="E154" s="25">
        <v>326</v>
      </c>
      <c r="F154" s="25">
        <v>310</v>
      </c>
      <c r="G154" s="25">
        <v>573</v>
      </c>
      <c r="H154" s="25">
        <v>289</v>
      </c>
      <c r="I154" s="25">
        <v>284</v>
      </c>
      <c r="J154" s="25">
        <v>63</v>
      </c>
      <c r="K154" s="25">
        <v>37</v>
      </c>
      <c r="L154" s="25">
        <v>26</v>
      </c>
    </row>
    <row r="155" spans="2:12" x14ac:dyDescent="0.2">
      <c r="B155" s="111">
        <v>4227</v>
      </c>
      <c r="C155" s="3" t="s">
        <v>9</v>
      </c>
      <c r="D155" s="25">
        <v>683</v>
      </c>
      <c r="E155" s="25">
        <v>354</v>
      </c>
      <c r="F155" s="25">
        <v>329</v>
      </c>
      <c r="G155" s="25">
        <v>614</v>
      </c>
      <c r="H155" s="25">
        <v>311</v>
      </c>
      <c r="I155" s="25">
        <v>303</v>
      </c>
      <c r="J155" s="25">
        <v>69</v>
      </c>
      <c r="K155" s="25">
        <v>43</v>
      </c>
      <c r="L155" s="25">
        <v>26</v>
      </c>
    </row>
    <row r="156" spans="2:12" x14ac:dyDescent="0.2">
      <c r="B156" s="111">
        <v>4228</v>
      </c>
      <c r="C156" s="3" t="s">
        <v>10</v>
      </c>
      <c r="D156" s="25">
        <v>3045</v>
      </c>
      <c r="E156" s="25">
        <v>1550</v>
      </c>
      <c r="F156" s="25">
        <v>1495</v>
      </c>
      <c r="G156" s="25">
        <v>2443</v>
      </c>
      <c r="H156" s="25">
        <v>1201</v>
      </c>
      <c r="I156" s="25">
        <v>1242</v>
      </c>
      <c r="J156" s="25">
        <v>602</v>
      </c>
      <c r="K156" s="25">
        <v>349</v>
      </c>
      <c r="L156" s="25">
        <v>253</v>
      </c>
    </row>
    <row r="157" spans="2:12" x14ac:dyDescent="0.2">
      <c r="B157" s="111">
        <v>4229</v>
      </c>
      <c r="C157" s="3" t="s">
        <v>11</v>
      </c>
      <c r="D157" s="25">
        <v>1195</v>
      </c>
      <c r="E157" s="25">
        <v>608</v>
      </c>
      <c r="F157" s="25">
        <v>587</v>
      </c>
      <c r="G157" s="25">
        <v>990</v>
      </c>
      <c r="H157" s="25">
        <v>491</v>
      </c>
      <c r="I157" s="25">
        <v>499</v>
      </c>
      <c r="J157" s="25">
        <v>205</v>
      </c>
      <c r="K157" s="25">
        <v>117</v>
      </c>
      <c r="L157" s="25">
        <v>88</v>
      </c>
    </row>
    <row r="158" spans="2:12" x14ac:dyDescent="0.2">
      <c r="B158" s="111">
        <v>4230</v>
      </c>
      <c r="C158" s="3" t="s">
        <v>12</v>
      </c>
      <c r="D158" s="25">
        <v>1274</v>
      </c>
      <c r="E158" s="25">
        <v>627</v>
      </c>
      <c r="F158" s="25">
        <v>647</v>
      </c>
      <c r="G158" s="25">
        <v>1114</v>
      </c>
      <c r="H158" s="25">
        <v>552</v>
      </c>
      <c r="I158" s="25">
        <v>562</v>
      </c>
      <c r="J158" s="25">
        <v>160</v>
      </c>
      <c r="K158" s="25">
        <v>75</v>
      </c>
      <c r="L158" s="25">
        <v>85</v>
      </c>
    </row>
    <row r="159" spans="2:12" x14ac:dyDescent="0.2">
      <c r="B159" s="111">
        <v>4231</v>
      </c>
      <c r="C159" s="3" t="s">
        <v>121</v>
      </c>
      <c r="D159" s="25">
        <v>1443</v>
      </c>
      <c r="E159" s="25">
        <v>760</v>
      </c>
      <c r="F159" s="25">
        <v>683</v>
      </c>
      <c r="G159" s="25">
        <v>1182</v>
      </c>
      <c r="H159" s="25">
        <v>605</v>
      </c>
      <c r="I159" s="25">
        <v>577</v>
      </c>
      <c r="J159" s="25">
        <v>261</v>
      </c>
      <c r="K159" s="25">
        <v>155</v>
      </c>
      <c r="L159" s="25">
        <v>106</v>
      </c>
    </row>
    <row r="160" spans="2:12" x14ac:dyDescent="0.2">
      <c r="B160" s="111">
        <v>4232</v>
      </c>
      <c r="C160" s="3" t="s">
        <v>13</v>
      </c>
      <c r="D160" s="25">
        <v>225</v>
      </c>
      <c r="E160" s="25">
        <v>110</v>
      </c>
      <c r="F160" s="25">
        <v>115</v>
      </c>
      <c r="G160" s="25">
        <v>201</v>
      </c>
      <c r="H160" s="25">
        <v>96</v>
      </c>
      <c r="I160" s="25">
        <v>105</v>
      </c>
      <c r="J160" s="25">
        <v>24</v>
      </c>
      <c r="K160" s="25">
        <v>14</v>
      </c>
      <c r="L160" s="25">
        <v>10</v>
      </c>
    </row>
    <row r="161" spans="2:12" x14ac:dyDescent="0.2">
      <c r="B161" s="111">
        <v>4233</v>
      </c>
      <c r="C161" s="3" t="s">
        <v>14</v>
      </c>
      <c r="D161" s="25">
        <v>408</v>
      </c>
      <c r="E161" s="25">
        <v>202</v>
      </c>
      <c r="F161" s="25">
        <v>206</v>
      </c>
      <c r="G161" s="25">
        <v>370</v>
      </c>
      <c r="H161" s="25">
        <v>185</v>
      </c>
      <c r="I161" s="25">
        <v>185</v>
      </c>
      <c r="J161" s="25">
        <v>38</v>
      </c>
      <c r="K161" s="25">
        <v>17</v>
      </c>
      <c r="L161" s="25">
        <v>21</v>
      </c>
    </row>
    <row r="162" spans="2:12" x14ac:dyDescent="0.2">
      <c r="B162" s="111">
        <v>4234</v>
      </c>
      <c r="C162" s="3" t="s">
        <v>15</v>
      </c>
      <c r="D162" s="25">
        <v>3782</v>
      </c>
      <c r="E162" s="25">
        <v>1928</v>
      </c>
      <c r="F162" s="25">
        <v>1854</v>
      </c>
      <c r="G162" s="25">
        <v>3010</v>
      </c>
      <c r="H162" s="25">
        <v>1508</v>
      </c>
      <c r="I162" s="25">
        <v>1502</v>
      </c>
      <c r="J162" s="25">
        <v>772</v>
      </c>
      <c r="K162" s="25">
        <v>420</v>
      </c>
      <c r="L162" s="25">
        <v>352</v>
      </c>
    </row>
    <row r="163" spans="2:12" x14ac:dyDescent="0.2">
      <c r="B163" s="111">
        <v>4235</v>
      </c>
      <c r="C163" s="3" t="s">
        <v>16</v>
      </c>
      <c r="D163" s="25">
        <v>1256</v>
      </c>
      <c r="E163" s="25">
        <v>627</v>
      </c>
      <c r="F163" s="25">
        <v>629</v>
      </c>
      <c r="G163" s="25">
        <v>1020</v>
      </c>
      <c r="H163" s="25">
        <v>499</v>
      </c>
      <c r="I163" s="25">
        <v>521</v>
      </c>
      <c r="J163" s="25">
        <v>236</v>
      </c>
      <c r="K163" s="25">
        <v>128</v>
      </c>
      <c r="L163" s="25">
        <v>108</v>
      </c>
    </row>
    <row r="164" spans="2:12" x14ac:dyDescent="0.2">
      <c r="B164" s="111">
        <v>4236</v>
      </c>
      <c r="C164" s="3" t="s">
        <v>341</v>
      </c>
      <c r="D164" s="25">
        <v>8405</v>
      </c>
      <c r="E164" s="25">
        <v>4162</v>
      </c>
      <c r="F164" s="25">
        <v>4243</v>
      </c>
      <c r="G164" s="25">
        <v>6530</v>
      </c>
      <c r="H164" s="25">
        <v>3178</v>
      </c>
      <c r="I164" s="25">
        <v>3352</v>
      </c>
      <c r="J164" s="25">
        <v>1875</v>
      </c>
      <c r="K164" s="25">
        <v>984</v>
      </c>
      <c r="L164" s="25">
        <v>891</v>
      </c>
    </row>
    <row r="165" spans="2:12" x14ac:dyDescent="0.2">
      <c r="B165" s="111">
        <v>4237</v>
      </c>
      <c r="C165" s="3" t="s">
        <v>17</v>
      </c>
      <c r="D165" s="25">
        <v>1596</v>
      </c>
      <c r="E165" s="25">
        <v>813</v>
      </c>
      <c r="F165" s="25">
        <v>783</v>
      </c>
      <c r="G165" s="25">
        <v>1370</v>
      </c>
      <c r="H165" s="25">
        <v>692</v>
      </c>
      <c r="I165" s="25">
        <v>678</v>
      </c>
      <c r="J165" s="25">
        <v>226</v>
      </c>
      <c r="K165" s="25">
        <v>121</v>
      </c>
      <c r="L165" s="25">
        <v>105</v>
      </c>
    </row>
    <row r="166" spans="2:12" x14ac:dyDescent="0.2">
      <c r="B166" s="111">
        <v>4238</v>
      </c>
      <c r="C166" s="3" t="s">
        <v>18</v>
      </c>
      <c r="D166" s="25">
        <v>917</v>
      </c>
      <c r="E166" s="25">
        <v>483</v>
      </c>
      <c r="F166" s="25">
        <v>434</v>
      </c>
      <c r="G166" s="25">
        <v>774</v>
      </c>
      <c r="H166" s="25">
        <v>399</v>
      </c>
      <c r="I166" s="25">
        <v>375</v>
      </c>
      <c r="J166" s="25">
        <v>143</v>
      </c>
      <c r="K166" s="25">
        <v>84</v>
      </c>
      <c r="L166" s="25">
        <v>59</v>
      </c>
    </row>
    <row r="167" spans="2:12" x14ac:dyDescent="0.2">
      <c r="B167" s="111">
        <v>4239</v>
      </c>
      <c r="C167" s="3" t="s">
        <v>19</v>
      </c>
      <c r="D167" s="25">
        <v>4354</v>
      </c>
      <c r="E167" s="25">
        <v>2170</v>
      </c>
      <c r="F167" s="25">
        <v>2184</v>
      </c>
      <c r="G167" s="25">
        <v>3495</v>
      </c>
      <c r="H167" s="25">
        <v>1713</v>
      </c>
      <c r="I167" s="25">
        <v>1782</v>
      </c>
      <c r="J167" s="25">
        <v>859</v>
      </c>
      <c r="K167" s="25">
        <v>457</v>
      </c>
      <c r="L167" s="25">
        <v>402</v>
      </c>
    </row>
    <row r="168" spans="2:12" x14ac:dyDescent="0.2">
      <c r="B168" s="111">
        <v>4240</v>
      </c>
      <c r="C168" s="3" t="s">
        <v>20</v>
      </c>
      <c r="D168" s="25">
        <v>3086</v>
      </c>
      <c r="E168" s="25">
        <v>1535</v>
      </c>
      <c r="F168" s="25">
        <v>1551</v>
      </c>
      <c r="G168" s="25">
        <v>2556</v>
      </c>
      <c r="H168" s="25">
        <v>1250</v>
      </c>
      <c r="I168" s="25">
        <v>1306</v>
      </c>
      <c r="J168" s="25">
        <v>530</v>
      </c>
      <c r="K168" s="25">
        <v>285</v>
      </c>
      <c r="L168" s="25">
        <v>245</v>
      </c>
    </row>
    <row r="169" spans="2:12" x14ac:dyDescent="0.2">
      <c r="B169" s="109">
        <v>4269</v>
      </c>
      <c r="C169" s="110" t="s">
        <v>21</v>
      </c>
      <c r="D169" s="61">
        <v>48881</v>
      </c>
      <c r="E169" s="61">
        <v>24472</v>
      </c>
      <c r="F169" s="61">
        <v>24409</v>
      </c>
      <c r="G169" s="61">
        <v>35610</v>
      </c>
      <c r="H169" s="61">
        <v>17417</v>
      </c>
      <c r="I169" s="61">
        <v>18193</v>
      </c>
      <c r="J169" s="61">
        <v>13271</v>
      </c>
      <c r="K169" s="61">
        <v>7055</v>
      </c>
      <c r="L169" s="61">
        <v>6216</v>
      </c>
    </row>
    <row r="170" spans="2:12" x14ac:dyDescent="0.2">
      <c r="B170" s="111">
        <v>4251</v>
      </c>
      <c r="C170" s="3" t="s">
        <v>22</v>
      </c>
      <c r="D170" s="25">
        <v>817</v>
      </c>
      <c r="E170" s="25">
        <v>406</v>
      </c>
      <c r="F170" s="25">
        <v>411</v>
      </c>
      <c r="G170" s="25">
        <v>748</v>
      </c>
      <c r="H170" s="25">
        <v>371</v>
      </c>
      <c r="I170" s="25">
        <v>377</v>
      </c>
      <c r="J170" s="25">
        <v>69</v>
      </c>
      <c r="K170" s="25">
        <v>35</v>
      </c>
      <c r="L170" s="25">
        <v>34</v>
      </c>
    </row>
    <row r="171" spans="2:12" x14ac:dyDescent="0.2">
      <c r="B171" s="111">
        <v>4252</v>
      </c>
      <c r="C171" s="3" t="s">
        <v>23</v>
      </c>
      <c r="D171" s="25">
        <v>5504</v>
      </c>
      <c r="E171" s="25">
        <v>2785</v>
      </c>
      <c r="F171" s="25">
        <v>2719</v>
      </c>
      <c r="G171" s="25">
        <v>3898</v>
      </c>
      <c r="H171" s="25">
        <v>1894</v>
      </c>
      <c r="I171" s="25">
        <v>2004</v>
      </c>
      <c r="J171" s="25">
        <v>1606</v>
      </c>
      <c r="K171" s="25">
        <v>891</v>
      </c>
      <c r="L171" s="25">
        <v>715</v>
      </c>
    </row>
    <row r="172" spans="2:12" x14ac:dyDescent="0.2">
      <c r="B172" s="111">
        <v>4253</v>
      </c>
      <c r="C172" s="3" t="s">
        <v>94</v>
      </c>
      <c r="D172" s="25">
        <v>3910</v>
      </c>
      <c r="E172" s="25">
        <v>1921</v>
      </c>
      <c r="F172" s="25">
        <v>1989</v>
      </c>
      <c r="G172" s="25">
        <v>3315</v>
      </c>
      <c r="H172" s="25">
        <v>1609</v>
      </c>
      <c r="I172" s="25">
        <v>1706</v>
      </c>
      <c r="J172" s="25">
        <v>595</v>
      </c>
      <c r="K172" s="25">
        <v>312</v>
      </c>
      <c r="L172" s="25">
        <v>283</v>
      </c>
    </row>
    <row r="173" spans="2:12" x14ac:dyDescent="0.2">
      <c r="B173" s="111">
        <v>4254</v>
      </c>
      <c r="C173" s="3" t="s">
        <v>95</v>
      </c>
      <c r="D173" s="25">
        <v>11231</v>
      </c>
      <c r="E173" s="25">
        <v>5629</v>
      </c>
      <c r="F173" s="25">
        <v>5602</v>
      </c>
      <c r="G173" s="25">
        <v>8299</v>
      </c>
      <c r="H173" s="25">
        <v>4076</v>
      </c>
      <c r="I173" s="25">
        <v>4223</v>
      </c>
      <c r="J173" s="25">
        <v>2932</v>
      </c>
      <c r="K173" s="25">
        <v>1553</v>
      </c>
      <c r="L173" s="25">
        <v>1379</v>
      </c>
    </row>
    <row r="174" spans="2:12" x14ac:dyDescent="0.2">
      <c r="B174" s="111">
        <v>4255</v>
      </c>
      <c r="C174" s="3" t="s">
        <v>24</v>
      </c>
      <c r="D174" s="25">
        <v>1547</v>
      </c>
      <c r="E174" s="25">
        <v>817</v>
      </c>
      <c r="F174" s="25">
        <v>730</v>
      </c>
      <c r="G174" s="25">
        <v>1018</v>
      </c>
      <c r="H174" s="25">
        <v>508</v>
      </c>
      <c r="I174" s="25">
        <v>510</v>
      </c>
      <c r="J174" s="25">
        <v>529</v>
      </c>
      <c r="K174" s="25">
        <v>309</v>
      </c>
      <c r="L174" s="25">
        <v>220</v>
      </c>
    </row>
    <row r="175" spans="2:12" x14ac:dyDescent="0.2">
      <c r="B175" s="111">
        <v>4256</v>
      </c>
      <c r="C175" s="3" t="s">
        <v>25</v>
      </c>
      <c r="D175" s="25">
        <v>1074</v>
      </c>
      <c r="E175" s="25">
        <v>557</v>
      </c>
      <c r="F175" s="25">
        <v>517</v>
      </c>
      <c r="G175" s="25">
        <v>872</v>
      </c>
      <c r="H175" s="25">
        <v>438</v>
      </c>
      <c r="I175" s="25">
        <v>434</v>
      </c>
      <c r="J175" s="25">
        <v>202</v>
      </c>
      <c r="K175" s="25">
        <v>119</v>
      </c>
      <c r="L175" s="25">
        <v>83</v>
      </c>
    </row>
    <row r="176" spans="2:12" x14ac:dyDescent="0.2">
      <c r="B176" s="111">
        <v>4257</v>
      </c>
      <c r="C176" s="3" t="s">
        <v>26</v>
      </c>
      <c r="D176" s="25">
        <v>363</v>
      </c>
      <c r="E176" s="25">
        <v>192</v>
      </c>
      <c r="F176" s="25">
        <v>171</v>
      </c>
      <c r="G176" s="25">
        <v>313</v>
      </c>
      <c r="H176" s="25">
        <v>167</v>
      </c>
      <c r="I176" s="25">
        <v>146</v>
      </c>
      <c r="J176" s="25">
        <v>50</v>
      </c>
      <c r="K176" s="25">
        <v>25</v>
      </c>
      <c r="L176" s="25">
        <v>25</v>
      </c>
    </row>
    <row r="177" spans="2:12" x14ac:dyDescent="0.2">
      <c r="B177" s="111">
        <v>4258</v>
      </c>
      <c r="C177" s="3" t="s">
        <v>93</v>
      </c>
      <c r="D177" s="25">
        <v>13700</v>
      </c>
      <c r="E177" s="25">
        <v>6769</v>
      </c>
      <c r="F177" s="25">
        <v>6931</v>
      </c>
      <c r="G177" s="25">
        <v>9099</v>
      </c>
      <c r="H177" s="25">
        <v>4371</v>
      </c>
      <c r="I177" s="25">
        <v>4728</v>
      </c>
      <c r="J177" s="25">
        <v>4601</v>
      </c>
      <c r="K177" s="25">
        <v>2398</v>
      </c>
      <c r="L177" s="25">
        <v>2203</v>
      </c>
    </row>
    <row r="178" spans="2:12" x14ac:dyDescent="0.2">
      <c r="B178" s="111">
        <v>4259</v>
      </c>
      <c r="C178" s="3" t="s">
        <v>27</v>
      </c>
      <c r="D178" s="25">
        <v>861</v>
      </c>
      <c r="E178" s="25">
        <v>453</v>
      </c>
      <c r="F178" s="25">
        <v>408</v>
      </c>
      <c r="G178" s="25">
        <v>705</v>
      </c>
      <c r="H178" s="25">
        <v>365</v>
      </c>
      <c r="I178" s="25">
        <v>340</v>
      </c>
      <c r="J178" s="25">
        <v>156</v>
      </c>
      <c r="K178" s="25">
        <v>88</v>
      </c>
      <c r="L178" s="25">
        <v>68</v>
      </c>
    </row>
    <row r="179" spans="2:12" x14ac:dyDescent="0.2">
      <c r="B179" s="111">
        <v>4260</v>
      </c>
      <c r="C179" s="3" t="s">
        <v>342</v>
      </c>
      <c r="D179" s="25">
        <v>3398</v>
      </c>
      <c r="E179" s="25">
        <v>1730</v>
      </c>
      <c r="F179" s="25">
        <v>1668</v>
      </c>
      <c r="G179" s="25">
        <v>1983</v>
      </c>
      <c r="H179" s="25">
        <v>987</v>
      </c>
      <c r="I179" s="25">
        <v>996</v>
      </c>
      <c r="J179" s="25">
        <v>1415</v>
      </c>
      <c r="K179" s="25">
        <v>743</v>
      </c>
      <c r="L179" s="25">
        <v>672</v>
      </c>
    </row>
    <row r="180" spans="2:12" x14ac:dyDescent="0.2">
      <c r="B180" s="111">
        <v>4261</v>
      </c>
      <c r="C180" s="3" t="s">
        <v>28</v>
      </c>
      <c r="D180" s="25">
        <v>2071</v>
      </c>
      <c r="E180" s="25">
        <v>1052</v>
      </c>
      <c r="F180" s="25">
        <v>1019</v>
      </c>
      <c r="G180" s="25">
        <v>1690</v>
      </c>
      <c r="H180" s="25">
        <v>856</v>
      </c>
      <c r="I180" s="25">
        <v>834</v>
      </c>
      <c r="J180" s="25">
        <v>381</v>
      </c>
      <c r="K180" s="25">
        <v>196</v>
      </c>
      <c r="L180" s="25">
        <v>185</v>
      </c>
    </row>
    <row r="181" spans="2:12" x14ac:dyDescent="0.2">
      <c r="B181" s="111">
        <v>4262</v>
      </c>
      <c r="C181" s="3" t="s">
        <v>96</v>
      </c>
      <c r="D181" s="25">
        <v>1015</v>
      </c>
      <c r="E181" s="25">
        <v>500</v>
      </c>
      <c r="F181" s="25">
        <v>515</v>
      </c>
      <c r="G181" s="25">
        <v>901</v>
      </c>
      <c r="H181" s="25">
        <v>433</v>
      </c>
      <c r="I181" s="25">
        <v>468</v>
      </c>
      <c r="J181" s="25">
        <v>114</v>
      </c>
      <c r="K181" s="25">
        <v>67</v>
      </c>
      <c r="L181" s="25">
        <v>47</v>
      </c>
    </row>
    <row r="182" spans="2:12" x14ac:dyDescent="0.2">
      <c r="B182" s="111">
        <v>4263</v>
      </c>
      <c r="C182" s="3" t="s">
        <v>29</v>
      </c>
      <c r="D182" s="25">
        <v>2497</v>
      </c>
      <c r="E182" s="25">
        <v>1222</v>
      </c>
      <c r="F182" s="25">
        <v>1275</v>
      </c>
      <c r="G182" s="25">
        <v>2027</v>
      </c>
      <c r="H182" s="25">
        <v>985</v>
      </c>
      <c r="I182" s="25">
        <v>1042</v>
      </c>
      <c r="J182" s="25">
        <v>470</v>
      </c>
      <c r="K182" s="25">
        <v>237</v>
      </c>
      <c r="L182" s="25">
        <v>233</v>
      </c>
    </row>
    <row r="183" spans="2:12" x14ac:dyDescent="0.2">
      <c r="B183" s="111">
        <v>4264</v>
      </c>
      <c r="C183" s="3" t="s">
        <v>30</v>
      </c>
      <c r="D183" s="25">
        <v>893</v>
      </c>
      <c r="E183" s="25">
        <v>439</v>
      </c>
      <c r="F183" s="25">
        <v>454</v>
      </c>
      <c r="G183" s="25">
        <v>742</v>
      </c>
      <c r="H183" s="25">
        <v>357</v>
      </c>
      <c r="I183" s="25">
        <v>385</v>
      </c>
      <c r="J183" s="25">
        <v>151</v>
      </c>
      <c r="K183" s="25">
        <v>82</v>
      </c>
      <c r="L183" s="25">
        <v>69</v>
      </c>
    </row>
    <row r="184" spans="2:12" x14ac:dyDescent="0.2">
      <c r="B184" s="109">
        <v>4299</v>
      </c>
      <c r="C184" s="110" t="s">
        <v>31</v>
      </c>
      <c r="D184" s="61">
        <v>76414</v>
      </c>
      <c r="E184" s="61">
        <v>38678</v>
      </c>
      <c r="F184" s="61">
        <v>37736</v>
      </c>
      <c r="G184" s="61">
        <v>55634</v>
      </c>
      <c r="H184" s="61">
        <v>27371</v>
      </c>
      <c r="I184" s="61">
        <v>28263</v>
      </c>
      <c r="J184" s="61">
        <v>20780</v>
      </c>
      <c r="K184" s="61">
        <v>11307</v>
      </c>
      <c r="L184" s="61">
        <v>9473</v>
      </c>
    </row>
    <row r="185" spans="2:12" x14ac:dyDescent="0.2">
      <c r="B185" s="111">
        <v>4271</v>
      </c>
      <c r="C185" s="3" t="s">
        <v>122</v>
      </c>
      <c r="D185" s="25">
        <v>8736</v>
      </c>
      <c r="E185" s="25">
        <v>4488</v>
      </c>
      <c r="F185" s="25">
        <v>4248</v>
      </c>
      <c r="G185" s="25">
        <v>4809</v>
      </c>
      <c r="H185" s="25">
        <v>2377</v>
      </c>
      <c r="I185" s="25">
        <v>2432</v>
      </c>
      <c r="J185" s="25">
        <v>3927</v>
      </c>
      <c r="K185" s="25">
        <v>2111</v>
      </c>
      <c r="L185" s="25">
        <v>1816</v>
      </c>
    </row>
    <row r="186" spans="2:12" x14ac:dyDescent="0.2">
      <c r="B186" s="111">
        <v>4273</v>
      </c>
      <c r="C186" s="3" t="s">
        <v>32</v>
      </c>
      <c r="D186" s="25">
        <v>853</v>
      </c>
      <c r="E186" s="25">
        <v>417</v>
      </c>
      <c r="F186" s="25">
        <v>436</v>
      </c>
      <c r="G186" s="25">
        <v>777</v>
      </c>
      <c r="H186" s="25">
        <v>378</v>
      </c>
      <c r="I186" s="25">
        <v>399</v>
      </c>
      <c r="J186" s="25">
        <v>76</v>
      </c>
      <c r="K186" s="25">
        <v>39</v>
      </c>
      <c r="L186" s="25">
        <v>37</v>
      </c>
    </row>
    <row r="187" spans="2:12" x14ac:dyDescent="0.2">
      <c r="B187" s="111">
        <v>4274</v>
      </c>
      <c r="C187" s="3" t="s">
        <v>33</v>
      </c>
      <c r="D187" s="25">
        <v>4167</v>
      </c>
      <c r="E187" s="25">
        <v>2115</v>
      </c>
      <c r="F187" s="25">
        <v>2052</v>
      </c>
      <c r="G187" s="25">
        <v>3652</v>
      </c>
      <c r="H187" s="25">
        <v>1815</v>
      </c>
      <c r="I187" s="25">
        <v>1837</v>
      </c>
      <c r="J187" s="25">
        <v>515</v>
      </c>
      <c r="K187" s="25">
        <v>300</v>
      </c>
      <c r="L187" s="25">
        <v>215</v>
      </c>
    </row>
    <row r="188" spans="2:12" x14ac:dyDescent="0.2">
      <c r="B188" s="111">
        <v>4275</v>
      </c>
      <c r="C188" s="3" t="s">
        <v>34</v>
      </c>
      <c r="D188" s="25">
        <v>933</v>
      </c>
      <c r="E188" s="25">
        <v>474</v>
      </c>
      <c r="F188" s="25">
        <v>459</v>
      </c>
      <c r="G188" s="25">
        <v>791</v>
      </c>
      <c r="H188" s="25">
        <v>393</v>
      </c>
      <c r="I188" s="25">
        <v>398</v>
      </c>
      <c r="J188" s="25">
        <v>142</v>
      </c>
      <c r="K188" s="25">
        <v>81</v>
      </c>
      <c r="L188" s="25">
        <v>61</v>
      </c>
    </row>
    <row r="189" spans="2:12" x14ac:dyDescent="0.2">
      <c r="B189" s="111">
        <v>4276</v>
      </c>
      <c r="C189" s="3" t="s">
        <v>35</v>
      </c>
      <c r="D189" s="25">
        <v>4740</v>
      </c>
      <c r="E189" s="25">
        <v>2371</v>
      </c>
      <c r="F189" s="25">
        <v>2369</v>
      </c>
      <c r="G189" s="25">
        <v>3703</v>
      </c>
      <c r="H189" s="25">
        <v>1819</v>
      </c>
      <c r="I189" s="25">
        <v>1884</v>
      </c>
      <c r="J189" s="25">
        <v>1037</v>
      </c>
      <c r="K189" s="25">
        <v>552</v>
      </c>
      <c r="L189" s="25">
        <v>485</v>
      </c>
    </row>
    <row r="190" spans="2:12" x14ac:dyDescent="0.2">
      <c r="B190" s="111">
        <v>4277</v>
      </c>
      <c r="C190" s="3" t="s">
        <v>123</v>
      </c>
      <c r="D190" s="25">
        <v>924</v>
      </c>
      <c r="E190" s="25">
        <v>498</v>
      </c>
      <c r="F190" s="25">
        <v>426</v>
      </c>
      <c r="G190" s="25">
        <v>782</v>
      </c>
      <c r="H190" s="25">
        <v>407</v>
      </c>
      <c r="I190" s="25">
        <v>375</v>
      </c>
      <c r="J190" s="25">
        <v>142</v>
      </c>
      <c r="K190" s="25">
        <v>91</v>
      </c>
      <c r="L190" s="25">
        <v>51</v>
      </c>
    </row>
    <row r="191" spans="2:12" x14ac:dyDescent="0.2">
      <c r="B191" s="111">
        <v>4279</v>
      </c>
      <c r="C191" s="3" t="s">
        <v>36</v>
      </c>
      <c r="D191" s="25">
        <v>3073</v>
      </c>
      <c r="E191" s="25">
        <v>1632</v>
      </c>
      <c r="F191" s="25">
        <v>1441</v>
      </c>
      <c r="G191" s="25">
        <v>2395</v>
      </c>
      <c r="H191" s="25">
        <v>1230</v>
      </c>
      <c r="I191" s="25">
        <v>1165</v>
      </c>
      <c r="J191" s="25">
        <v>678</v>
      </c>
      <c r="K191" s="25">
        <v>402</v>
      </c>
      <c r="L191" s="25">
        <v>276</v>
      </c>
    </row>
    <row r="192" spans="2:12" x14ac:dyDescent="0.2">
      <c r="B192" s="111">
        <v>4280</v>
      </c>
      <c r="C192" s="3" t="s">
        <v>37</v>
      </c>
      <c r="D192" s="25">
        <v>15028</v>
      </c>
      <c r="E192" s="25">
        <v>7615</v>
      </c>
      <c r="F192" s="25">
        <v>7413</v>
      </c>
      <c r="G192" s="25">
        <v>9089</v>
      </c>
      <c r="H192" s="25">
        <v>4428</v>
      </c>
      <c r="I192" s="25">
        <v>4661</v>
      </c>
      <c r="J192" s="25">
        <v>5939</v>
      </c>
      <c r="K192" s="25">
        <v>3187</v>
      </c>
      <c r="L192" s="25">
        <v>2752</v>
      </c>
    </row>
    <row r="193" spans="2:12" x14ac:dyDescent="0.2">
      <c r="B193" s="111">
        <v>4281</v>
      </c>
      <c r="C193" s="3" t="s">
        <v>38</v>
      </c>
      <c r="D193" s="25">
        <v>1584</v>
      </c>
      <c r="E193" s="25">
        <v>804</v>
      </c>
      <c r="F193" s="25">
        <v>780</v>
      </c>
      <c r="G193" s="25">
        <v>1404</v>
      </c>
      <c r="H193" s="25">
        <v>699</v>
      </c>
      <c r="I193" s="25">
        <v>705</v>
      </c>
      <c r="J193" s="25">
        <v>180</v>
      </c>
      <c r="K193" s="25">
        <v>105</v>
      </c>
      <c r="L193" s="25">
        <v>75</v>
      </c>
    </row>
    <row r="194" spans="2:12" x14ac:dyDescent="0.2">
      <c r="B194" s="111">
        <v>4282</v>
      </c>
      <c r="C194" s="3" t="s">
        <v>39</v>
      </c>
      <c r="D194" s="25">
        <v>9586</v>
      </c>
      <c r="E194" s="25">
        <v>4897</v>
      </c>
      <c r="F194" s="25">
        <v>4689</v>
      </c>
      <c r="G194" s="25">
        <v>7246</v>
      </c>
      <c r="H194" s="25">
        <v>3597</v>
      </c>
      <c r="I194" s="25">
        <v>3649</v>
      </c>
      <c r="J194" s="25">
        <v>2340</v>
      </c>
      <c r="K194" s="25">
        <v>1300</v>
      </c>
      <c r="L194" s="25">
        <v>1040</v>
      </c>
    </row>
    <row r="195" spans="2:12" x14ac:dyDescent="0.2">
      <c r="B195" s="111">
        <v>4283</v>
      </c>
      <c r="C195" s="3" t="s">
        <v>40</v>
      </c>
      <c r="D195" s="25">
        <v>4439</v>
      </c>
      <c r="E195" s="25">
        <v>2223</v>
      </c>
      <c r="F195" s="25">
        <v>2216</v>
      </c>
      <c r="G195" s="25">
        <v>3204</v>
      </c>
      <c r="H195" s="25">
        <v>1563</v>
      </c>
      <c r="I195" s="25">
        <v>1641</v>
      </c>
      <c r="J195" s="25">
        <v>1235</v>
      </c>
      <c r="K195" s="25">
        <v>660</v>
      </c>
      <c r="L195" s="25">
        <v>575</v>
      </c>
    </row>
    <row r="196" spans="2:12" x14ac:dyDescent="0.2">
      <c r="B196" s="111">
        <v>4284</v>
      </c>
      <c r="C196" s="3" t="s">
        <v>41</v>
      </c>
      <c r="D196" s="25">
        <v>1349</v>
      </c>
      <c r="E196" s="25">
        <v>693</v>
      </c>
      <c r="F196" s="25">
        <v>656</v>
      </c>
      <c r="G196" s="25">
        <v>1146</v>
      </c>
      <c r="H196" s="25">
        <v>577</v>
      </c>
      <c r="I196" s="25">
        <v>569</v>
      </c>
      <c r="J196" s="25">
        <v>203</v>
      </c>
      <c r="K196" s="25">
        <v>116</v>
      </c>
      <c r="L196" s="25">
        <v>87</v>
      </c>
    </row>
    <row r="197" spans="2:12" x14ac:dyDescent="0.2">
      <c r="B197" s="111">
        <v>4285</v>
      </c>
      <c r="C197" s="3" t="s">
        <v>42</v>
      </c>
      <c r="D197" s="25">
        <v>4975</v>
      </c>
      <c r="E197" s="25">
        <v>2530</v>
      </c>
      <c r="F197" s="25">
        <v>2445</v>
      </c>
      <c r="G197" s="25">
        <v>3516</v>
      </c>
      <c r="H197" s="25">
        <v>1734</v>
      </c>
      <c r="I197" s="25">
        <v>1782</v>
      </c>
      <c r="J197" s="25">
        <v>1459</v>
      </c>
      <c r="K197" s="25">
        <v>796</v>
      </c>
      <c r="L197" s="25">
        <v>663</v>
      </c>
    </row>
    <row r="198" spans="2:12" x14ac:dyDescent="0.2">
      <c r="B198" s="111">
        <v>4286</v>
      </c>
      <c r="C198" s="3" t="s">
        <v>124</v>
      </c>
      <c r="D198" s="25">
        <v>1399</v>
      </c>
      <c r="E198" s="25">
        <v>718</v>
      </c>
      <c r="F198" s="25">
        <v>681</v>
      </c>
      <c r="G198" s="25">
        <v>1240</v>
      </c>
      <c r="H198" s="25">
        <v>624</v>
      </c>
      <c r="I198" s="25">
        <v>616</v>
      </c>
      <c r="J198" s="25">
        <v>159</v>
      </c>
      <c r="K198" s="25">
        <v>94</v>
      </c>
      <c r="L198" s="25">
        <v>65</v>
      </c>
    </row>
    <row r="199" spans="2:12" x14ac:dyDescent="0.2">
      <c r="B199" s="111">
        <v>4287</v>
      </c>
      <c r="C199" s="3" t="s">
        <v>43</v>
      </c>
      <c r="D199" s="25">
        <v>1976</v>
      </c>
      <c r="E199" s="25">
        <v>991</v>
      </c>
      <c r="F199" s="25">
        <v>985</v>
      </c>
      <c r="G199" s="25">
        <v>1796</v>
      </c>
      <c r="H199" s="25">
        <v>891</v>
      </c>
      <c r="I199" s="25">
        <v>905</v>
      </c>
      <c r="J199" s="25">
        <v>180</v>
      </c>
      <c r="K199" s="25">
        <v>100</v>
      </c>
      <c r="L199" s="25">
        <v>80</v>
      </c>
    </row>
    <row r="200" spans="2:12" x14ac:dyDescent="0.2">
      <c r="B200" s="111">
        <v>4288</v>
      </c>
      <c r="C200" s="3" t="s">
        <v>44</v>
      </c>
      <c r="D200" s="25">
        <v>167</v>
      </c>
      <c r="E200" s="25">
        <v>92</v>
      </c>
      <c r="F200" s="25">
        <v>75</v>
      </c>
      <c r="G200" s="25">
        <v>154</v>
      </c>
      <c r="H200" s="25">
        <v>84</v>
      </c>
      <c r="I200" s="25">
        <v>70</v>
      </c>
      <c r="J200" s="25">
        <v>13</v>
      </c>
      <c r="K200" s="25">
        <v>8</v>
      </c>
      <c r="L200" s="25">
        <v>5</v>
      </c>
    </row>
    <row r="201" spans="2:12" x14ac:dyDescent="0.2">
      <c r="B201" s="111">
        <v>4289</v>
      </c>
      <c r="C201" s="3" t="s">
        <v>97</v>
      </c>
      <c r="D201" s="25">
        <v>12485</v>
      </c>
      <c r="E201" s="25">
        <v>6120</v>
      </c>
      <c r="F201" s="25">
        <v>6365</v>
      </c>
      <c r="G201" s="25">
        <v>9930</v>
      </c>
      <c r="H201" s="25">
        <v>4755</v>
      </c>
      <c r="I201" s="25">
        <v>5175</v>
      </c>
      <c r="J201" s="25">
        <v>2555</v>
      </c>
      <c r="K201" s="25">
        <v>1365</v>
      </c>
      <c r="L201" s="25">
        <v>1190</v>
      </c>
    </row>
    <row r="202" spans="2:12" x14ac:dyDescent="0.2">
      <c r="B202" s="109">
        <v>4329</v>
      </c>
      <c r="C202" s="110" t="s">
        <v>45</v>
      </c>
      <c r="D202" s="61">
        <v>36513</v>
      </c>
      <c r="E202" s="61">
        <v>18619</v>
      </c>
      <c r="F202" s="61">
        <v>17894</v>
      </c>
      <c r="G202" s="61">
        <v>25063</v>
      </c>
      <c r="H202" s="61">
        <v>12317</v>
      </c>
      <c r="I202" s="61">
        <v>12746</v>
      </c>
      <c r="J202" s="61">
        <v>11450</v>
      </c>
      <c r="K202" s="61">
        <v>6302</v>
      </c>
      <c r="L202" s="61">
        <v>5148</v>
      </c>
    </row>
    <row r="203" spans="2:12" x14ac:dyDescent="0.2">
      <c r="B203" s="111">
        <v>4303</v>
      </c>
      <c r="C203" s="3" t="s">
        <v>125</v>
      </c>
      <c r="D203" s="25">
        <v>4145</v>
      </c>
      <c r="E203" s="25">
        <v>2129</v>
      </c>
      <c r="F203" s="25">
        <v>2016</v>
      </c>
      <c r="G203" s="25">
        <v>2414</v>
      </c>
      <c r="H203" s="25">
        <v>1203</v>
      </c>
      <c r="I203" s="25">
        <v>1211</v>
      </c>
      <c r="J203" s="25">
        <v>1731</v>
      </c>
      <c r="K203" s="25">
        <v>926</v>
      </c>
      <c r="L203" s="25">
        <v>805</v>
      </c>
    </row>
    <row r="204" spans="2:12" x14ac:dyDescent="0.2">
      <c r="B204" s="111">
        <v>4304</v>
      </c>
      <c r="C204" s="3" t="s">
        <v>98</v>
      </c>
      <c r="D204" s="25">
        <v>4410</v>
      </c>
      <c r="E204" s="25">
        <v>2251</v>
      </c>
      <c r="F204" s="25">
        <v>2159</v>
      </c>
      <c r="G204" s="25">
        <v>2466</v>
      </c>
      <c r="H204" s="25">
        <v>1200</v>
      </c>
      <c r="I204" s="25">
        <v>1266</v>
      </c>
      <c r="J204" s="25">
        <v>1944</v>
      </c>
      <c r="K204" s="25">
        <v>1051</v>
      </c>
      <c r="L204" s="25">
        <v>893</v>
      </c>
    </row>
    <row r="205" spans="2:12" x14ac:dyDescent="0.2">
      <c r="B205" s="111">
        <v>4305</v>
      </c>
      <c r="C205" s="3" t="s">
        <v>46</v>
      </c>
      <c r="D205" s="25">
        <v>2612</v>
      </c>
      <c r="E205" s="25">
        <v>1273</v>
      </c>
      <c r="F205" s="25">
        <v>1339</v>
      </c>
      <c r="G205" s="25">
        <v>2114</v>
      </c>
      <c r="H205" s="25">
        <v>1014</v>
      </c>
      <c r="I205" s="25">
        <v>1100</v>
      </c>
      <c r="J205" s="25">
        <v>498</v>
      </c>
      <c r="K205" s="25">
        <v>259</v>
      </c>
      <c r="L205" s="25">
        <v>239</v>
      </c>
    </row>
    <row r="206" spans="2:12" x14ac:dyDescent="0.2">
      <c r="B206" s="111">
        <v>4306</v>
      </c>
      <c r="C206" s="3" t="s">
        <v>47</v>
      </c>
      <c r="D206" s="25">
        <v>589</v>
      </c>
      <c r="E206" s="25">
        <v>298</v>
      </c>
      <c r="F206" s="25">
        <v>291</v>
      </c>
      <c r="G206" s="25">
        <v>400</v>
      </c>
      <c r="H206" s="25">
        <v>206</v>
      </c>
      <c r="I206" s="25">
        <v>194</v>
      </c>
      <c r="J206" s="25">
        <v>189</v>
      </c>
      <c r="K206" s="25">
        <v>92</v>
      </c>
      <c r="L206" s="25">
        <v>97</v>
      </c>
    </row>
    <row r="207" spans="2:12" x14ac:dyDescent="0.2">
      <c r="B207" s="111">
        <v>4307</v>
      </c>
      <c r="C207" s="3" t="s">
        <v>48</v>
      </c>
      <c r="D207" s="25">
        <v>960</v>
      </c>
      <c r="E207" s="25">
        <v>496</v>
      </c>
      <c r="F207" s="25">
        <v>464</v>
      </c>
      <c r="G207" s="25">
        <v>768</v>
      </c>
      <c r="H207" s="25">
        <v>387</v>
      </c>
      <c r="I207" s="25">
        <v>381</v>
      </c>
      <c r="J207" s="25">
        <v>192</v>
      </c>
      <c r="K207" s="25">
        <v>109</v>
      </c>
      <c r="L207" s="25">
        <v>83</v>
      </c>
    </row>
    <row r="208" spans="2:12" x14ac:dyDescent="0.2">
      <c r="B208" s="111">
        <v>4309</v>
      </c>
      <c r="C208" s="3" t="s">
        <v>49</v>
      </c>
      <c r="D208" s="25">
        <v>3604</v>
      </c>
      <c r="E208" s="25">
        <v>1853</v>
      </c>
      <c r="F208" s="25">
        <v>1751</v>
      </c>
      <c r="G208" s="25">
        <v>2521</v>
      </c>
      <c r="H208" s="25">
        <v>1247</v>
      </c>
      <c r="I208" s="25">
        <v>1274</v>
      </c>
      <c r="J208" s="25">
        <v>1083</v>
      </c>
      <c r="K208" s="25">
        <v>606</v>
      </c>
      <c r="L208" s="25">
        <v>477</v>
      </c>
    </row>
    <row r="209" spans="2:12" x14ac:dyDescent="0.2">
      <c r="B209" s="111">
        <v>4310</v>
      </c>
      <c r="C209" s="3" t="s">
        <v>50</v>
      </c>
      <c r="D209" s="25">
        <v>1689</v>
      </c>
      <c r="E209" s="25">
        <v>880</v>
      </c>
      <c r="F209" s="25">
        <v>809</v>
      </c>
      <c r="G209" s="25">
        <v>962</v>
      </c>
      <c r="H209" s="25">
        <v>483</v>
      </c>
      <c r="I209" s="25">
        <v>479</v>
      </c>
      <c r="J209" s="25">
        <v>727</v>
      </c>
      <c r="K209" s="25">
        <v>397</v>
      </c>
      <c r="L209" s="25">
        <v>330</v>
      </c>
    </row>
    <row r="210" spans="2:12" x14ac:dyDescent="0.2">
      <c r="B210" s="111">
        <v>4311</v>
      </c>
      <c r="C210" s="3" t="s">
        <v>126</v>
      </c>
      <c r="D210" s="25">
        <v>1528</v>
      </c>
      <c r="E210" s="25">
        <v>828</v>
      </c>
      <c r="F210" s="25">
        <v>700</v>
      </c>
      <c r="G210" s="25">
        <v>914</v>
      </c>
      <c r="H210" s="25">
        <v>470</v>
      </c>
      <c r="I210" s="25">
        <v>444</v>
      </c>
      <c r="J210" s="25">
        <v>614</v>
      </c>
      <c r="K210" s="25">
        <v>358</v>
      </c>
      <c r="L210" s="25">
        <v>256</v>
      </c>
    </row>
    <row r="211" spans="2:12" x14ac:dyDescent="0.2">
      <c r="B211" s="111">
        <v>4312</v>
      </c>
      <c r="C211" s="3" t="s">
        <v>347</v>
      </c>
      <c r="D211" s="25">
        <v>2883</v>
      </c>
      <c r="E211" s="25">
        <v>1434</v>
      </c>
      <c r="F211" s="25">
        <v>1449</v>
      </c>
      <c r="G211" s="25">
        <v>2419</v>
      </c>
      <c r="H211" s="25">
        <v>1192</v>
      </c>
      <c r="I211" s="25">
        <v>1227</v>
      </c>
      <c r="J211" s="25">
        <v>464</v>
      </c>
      <c r="K211" s="25">
        <v>242</v>
      </c>
      <c r="L211" s="25">
        <v>222</v>
      </c>
    </row>
    <row r="212" spans="2:12" x14ac:dyDescent="0.2">
      <c r="B212" s="111">
        <v>4313</v>
      </c>
      <c r="C212" s="3" t="s">
        <v>51</v>
      </c>
      <c r="D212" s="25">
        <v>2376</v>
      </c>
      <c r="E212" s="25">
        <v>1200</v>
      </c>
      <c r="F212" s="25">
        <v>1176</v>
      </c>
      <c r="G212" s="25">
        <v>1756</v>
      </c>
      <c r="H212" s="25">
        <v>852</v>
      </c>
      <c r="I212" s="25">
        <v>904</v>
      </c>
      <c r="J212" s="25">
        <v>620</v>
      </c>
      <c r="K212" s="25">
        <v>348</v>
      </c>
      <c r="L212" s="25">
        <v>272</v>
      </c>
    </row>
    <row r="213" spans="2:12" x14ac:dyDescent="0.2">
      <c r="B213" s="111">
        <v>4314</v>
      </c>
      <c r="C213" s="3" t="s">
        <v>52</v>
      </c>
      <c r="D213" s="25">
        <v>231</v>
      </c>
      <c r="E213" s="25">
        <v>119</v>
      </c>
      <c r="F213" s="25">
        <v>112</v>
      </c>
      <c r="G213" s="25">
        <v>204</v>
      </c>
      <c r="H213" s="25">
        <v>103</v>
      </c>
      <c r="I213" s="25">
        <v>101</v>
      </c>
      <c r="J213" s="25">
        <v>27</v>
      </c>
      <c r="K213" s="25">
        <v>16</v>
      </c>
      <c r="L213" s="25">
        <v>11</v>
      </c>
    </row>
    <row r="214" spans="2:12" x14ac:dyDescent="0.2">
      <c r="B214" s="111">
        <v>4318</v>
      </c>
      <c r="C214" s="3" t="s">
        <v>53</v>
      </c>
      <c r="D214" s="25">
        <v>1524</v>
      </c>
      <c r="E214" s="25">
        <v>744</v>
      </c>
      <c r="F214" s="25">
        <v>780</v>
      </c>
      <c r="G214" s="25">
        <v>1325</v>
      </c>
      <c r="H214" s="25">
        <v>636</v>
      </c>
      <c r="I214" s="25">
        <v>689</v>
      </c>
      <c r="J214" s="25">
        <v>199</v>
      </c>
      <c r="K214" s="25">
        <v>108</v>
      </c>
      <c r="L214" s="25">
        <v>91</v>
      </c>
    </row>
    <row r="215" spans="2:12" x14ac:dyDescent="0.2">
      <c r="B215" s="111">
        <v>4319</v>
      </c>
      <c r="C215" s="3" t="s">
        <v>54</v>
      </c>
      <c r="D215" s="25">
        <v>720</v>
      </c>
      <c r="E215" s="25">
        <v>367</v>
      </c>
      <c r="F215" s="25">
        <v>353</v>
      </c>
      <c r="G215" s="25">
        <v>552</v>
      </c>
      <c r="H215" s="25">
        <v>273</v>
      </c>
      <c r="I215" s="25">
        <v>279</v>
      </c>
      <c r="J215" s="25">
        <v>168</v>
      </c>
      <c r="K215" s="25">
        <v>94</v>
      </c>
      <c r="L215" s="25">
        <v>74</v>
      </c>
    </row>
    <row r="216" spans="2:12" x14ac:dyDescent="0.2">
      <c r="B216" s="111">
        <v>4320</v>
      </c>
      <c r="C216" s="3" t="s">
        <v>55</v>
      </c>
      <c r="D216" s="25">
        <v>1289</v>
      </c>
      <c r="E216" s="25">
        <v>658</v>
      </c>
      <c r="F216" s="25">
        <v>631</v>
      </c>
      <c r="G216" s="25">
        <v>1069</v>
      </c>
      <c r="H216" s="25">
        <v>526</v>
      </c>
      <c r="I216" s="25">
        <v>543</v>
      </c>
      <c r="J216" s="25">
        <v>220</v>
      </c>
      <c r="K216" s="25">
        <v>132</v>
      </c>
      <c r="L216" s="25">
        <v>88</v>
      </c>
    </row>
    <row r="217" spans="2:12" ht="13.5" thickBot="1" x14ac:dyDescent="0.25">
      <c r="B217" s="141">
        <v>4324</v>
      </c>
      <c r="C217" s="134" t="s">
        <v>208</v>
      </c>
      <c r="D217" s="126">
        <v>7953</v>
      </c>
      <c r="E217" s="126">
        <v>4089</v>
      </c>
      <c r="F217" s="126">
        <v>3864</v>
      </c>
      <c r="G217" s="126">
        <v>5179</v>
      </c>
      <c r="H217" s="126">
        <v>2525</v>
      </c>
      <c r="I217" s="126">
        <v>2654</v>
      </c>
      <c r="J217" s="126">
        <v>2774</v>
      </c>
      <c r="K217" s="126">
        <v>1564</v>
      </c>
      <c r="L217" s="126">
        <v>1210</v>
      </c>
    </row>
  </sheetData>
  <mergeCells count="5">
    <mergeCell ref="B4:B5"/>
    <mergeCell ref="C4:C5"/>
    <mergeCell ref="D4:F4"/>
    <mergeCell ref="G4:I4"/>
    <mergeCell ref="J4:L4"/>
  </mergeCells>
  <phoneticPr fontId="29" type="noConversion"/>
  <pageMargins left="0.78740157480314965" right="0.59055118110236227" top="0.78740157480314965" bottom="0.9055118110236221" header="0.51181102362204722" footer="0.35433070866141736"/>
  <pageSetup paperSize="9" scale="65"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712"/>
    <pageSetUpPr fitToPage="1"/>
  </sheetPr>
  <dimension ref="A1:P239"/>
  <sheetViews>
    <sheetView showGridLines="0" zoomScaleNormal="100" zoomScaleSheetLayoutView="70" workbookViewId="0">
      <pane ySplit="6" topLeftCell="A7" activePane="bottomLeft" state="frozen"/>
      <selection pane="bottomLeft" activeCell="P18" sqref="P18"/>
    </sheetView>
  </sheetViews>
  <sheetFormatPr baseColWidth="10" defaultColWidth="11.42578125" defaultRowHeight="12.75" x14ac:dyDescent="0.2"/>
  <cols>
    <col min="1" max="1" width="2.5703125" style="72" customWidth="1"/>
    <col min="2" max="2" width="10.7109375" style="72" customWidth="1"/>
    <col min="3" max="3" width="20.7109375" style="72" customWidth="1"/>
    <col min="4" max="9" width="10.7109375" style="72" customWidth="1"/>
    <col min="10" max="10" width="11.5703125" style="72" customWidth="1"/>
    <col min="11" max="11" width="12" style="72" customWidth="1"/>
    <col min="12" max="12" width="11.5703125" style="72" customWidth="1"/>
    <col min="13" max="14" width="10.7109375" style="72" customWidth="1"/>
    <col min="15" max="15" width="11.7109375" style="72" customWidth="1"/>
    <col min="16" max="16" width="12.42578125" style="72" customWidth="1"/>
    <col min="17" max="16384" width="11.42578125" style="72"/>
  </cols>
  <sheetData>
    <row r="1" spans="1:16" ht="15.75" x14ac:dyDescent="0.25">
      <c r="A1" s="37" t="str">
        <f>Inhaltsverzeichnis!B49&amp; " " &amp;Inhaltsverzeichnis!D49</f>
        <v>Tabelle 18: Bevölkerungsbilanz nach Gemeinde, 2022</v>
      </c>
      <c r="B1" s="37"/>
    </row>
    <row r="3" spans="1:16" x14ac:dyDescent="0.2">
      <c r="P3" s="73"/>
    </row>
    <row r="4" spans="1:16" s="51" customFormat="1" ht="12.75" customHeight="1" x14ac:dyDescent="0.2">
      <c r="B4" s="225" t="s">
        <v>302</v>
      </c>
      <c r="C4" s="225" t="s">
        <v>1</v>
      </c>
      <c r="D4" s="223" t="s">
        <v>453</v>
      </c>
      <c r="E4" s="223" t="s">
        <v>325</v>
      </c>
      <c r="F4" s="223"/>
      <c r="G4" s="223"/>
      <c r="H4" s="223"/>
      <c r="I4" s="223"/>
      <c r="J4" s="223"/>
      <c r="K4" s="223"/>
      <c r="L4" s="223"/>
      <c r="M4" s="223" t="s">
        <v>364</v>
      </c>
      <c r="N4" s="223" t="s">
        <v>454</v>
      </c>
      <c r="O4" s="36"/>
    </row>
    <row r="5" spans="1:16" s="51" customFormat="1" ht="12.75" customHeight="1" x14ac:dyDescent="0.2">
      <c r="B5" s="225"/>
      <c r="C5" s="225"/>
      <c r="D5" s="223"/>
      <c r="E5" s="224" t="s">
        <v>215</v>
      </c>
      <c r="F5" s="224" t="s">
        <v>216</v>
      </c>
      <c r="G5" s="224" t="s">
        <v>327</v>
      </c>
      <c r="H5" s="223" t="s">
        <v>326</v>
      </c>
      <c r="I5" s="223"/>
      <c r="J5" s="223"/>
      <c r="K5" s="224" t="s">
        <v>221</v>
      </c>
      <c r="L5" s="224" t="s">
        <v>0</v>
      </c>
      <c r="M5" s="223"/>
      <c r="N5" s="223"/>
      <c r="O5" s="36"/>
    </row>
    <row r="6" spans="1:16" s="51" customFormat="1" ht="38.25" x14ac:dyDescent="0.2">
      <c r="B6" s="225"/>
      <c r="C6" s="225"/>
      <c r="D6" s="223"/>
      <c r="E6" s="224"/>
      <c r="F6" s="224"/>
      <c r="G6" s="224"/>
      <c r="H6" s="35" t="s">
        <v>217</v>
      </c>
      <c r="I6" s="35" t="s">
        <v>218</v>
      </c>
      <c r="J6" s="35" t="s">
        <v>371</v>
      </c>
      <c r="K6" s="224"/>
      <c r="L6" s="224"/>
      <c r="M6" s="223"/>
      <c r="N6" s="223"/>
      <c r="O6" s="36"/>
    </row>
    <row r="7" spans="1:16" s="102" customFormat="1" x14ac:dyDescent="0.2">
      <c r="A7" s="72"/>
      <c r="B7" s="112">
        <v>4335</v>
      </c>
      <c r="C7" s="113" t="s">
        <v>130</v>
      </c>
      <c r="D7" s="22">
        <v>703186</v>
      </c>
      <c r="E7" s="22">
        <v>6573</v>
      </c>
      <c r="F7" s="22">
        <v>5417</v>
      </c>
      <c r="G7" s="22">
        <v>1156</v>
      </c>
      <c r="H7" s="22">
        <v>57461</v>
      </c>
      <c r="I7" s="22">
        <v>48956</v>
      </c>
      <c r="J7" s="22">
        <v>8505</v>
      </c>
      <c r="K7" s="22">
        <v>2484</v>
      </c>
      <c r="L7" s="22">
        <v>270</v>
      </c>
      <c r="M7" s="22">
        <v>9931</v>
      </c>
      <c r="N7" s="22">
        <v>713117</v>
      </c>
      <c r="O7" s="22"/>
    </row>
    <row r="8" spans="1:16" ht="12.75" customHeight="1" x14ac:dyDescent="0.2">
      <c r="B8" s="112">
        <v>4019</v>
      </c>
      <c r="C8" s="113" t="s">
        <v>131</v>
      </c>
      <c r="D8" s="22">
        <v>81241</v>
      </c>
      <c r="E8" s="22">
        <v>775</v>
      </c>
      <c r="F8" s="22">
        <v>653</v>
      </c>
      <c r="G8" s="22">
        <v>122</v>
      </c>
      <c r="H8" s="22">
        <v>6592</v>
      </c>
      <c r="I8" s="22">
        <v>6077</v>
      </c>
      <c r="J8" s="22">
        <v>515</v>
      </c>
      <c r="K8" s="22">
        <v>223</v>
      </c>
      <c r="L8" s="22">
        <v>64</v>
      </c>
      <c r="M8" s="22">
        <v>701</v>
      </c>
      <c r="N8" s="22">
        <v>81942</v>
      </c>
      <c r="O8" s="22"/>
    </row>
    <row r="9" spans="1:16" ht="12.75" customHeight="1" x14ac:dyDescent="0.2">
      <c r="B9" s="17">
        <v>4001</v>
      </c>
      <c r="C9" s="18" t="s">
        <v>66</v>
      </c>
      <c r="D9" s="20">
        <v>21784</v>
      </c>
      <c r="E9" s="20">
        <v>237</v>
      </c>
      <c r="F9" s="20">
        <v>194</v>
      </c>
      <c r="G9" s="20">
        <v>43</v>
      </c>
      <c r="H9" s="20">
        <v>1876</v>
      </c>
      <c r="I9" s="20">
        <v>1822</v>
      </c>
      <c r="J9" s="20">
        <v>54</v>
      </c>
      <c r="K9" s="20">
        <v>43</v>
      </c>
      <c r="L9" s="20">
        <v>-21</v>
      </c>
      <c r="M9" s="20">
        <v>76</v>
      </c>
      <c r="N9" s="20">
        <v>21860</v>
      </c>
      <c r="O9" s="20"/>
    </row>
    <row r="10" spans="1:16" ht="12.75" customHeight="1" x14ac:dyDescent="0.2">
      <c r="B10" s="17">
        <v>4002</v>
      </c>
      <c r="C10" s="18" t="s">
        <v>67</v>
      </c>
      <c r="D10" s="20">
        <v>1615</v>
      </c>
      <c r="E10" s="20">
        <v>15</v>
      </c>
      <c r="F10" s="20">
        <v>14</v>
      </c>
      <c r="G10" s="20">
        <v>1</v>
      </c>
      <c r="H10" s="20">
        <v>102</v>
      </c>
      <c r="I10" s="20">
        <v>89</v>
      </c>
      <c r="J10" s="20">
        <v>13</v>
      </c>
      <c r="K10" s="20">
        <v>5</v>
      </c>
      <c r="L10" s="20">
        <v>0</v>
      </c>
      <c r="M10" s="20">
        <v>14</v>
      </c>
      <c r="N10" s="20">
        <v>1629</v>
      </c>
      <c r="O10" s="20"/>
    </row>
    <row r="11" spans="1:16" ht="12.75" customHeight="1" x14ac:dyDescent="0.2">
      <c r="B11" s="17">
        <v>4003</v>
      </c>
      <c r="C11" s="18" t="s">
        <v>329</v>
      </c>
      <c r="D11" s="20">
        <v>8258</v>
      </c>
      <c r="E11" s="20">
        <v>83</v>
      </c>
      <c r="F11" s="20">
        <v>53</v>
      </c>
      <c r="G11" s="20">
        <v>30</v>
      </c>
      <c r="H11" s="20">
        <v>874</v>
      </c>
      <c r="I11" s="20">
        <v>850</v>
      </c>
      <c r="J11" s="20">
        <v>24</v>
      </c>
      <c r="K11" s="20">
        <v>30</v>
      </c>
      <c r="L11" s="20">
        <v>7</v>
      </c>
      <c r="M11" s="20">
        <v>61</v>
      </c>
      <c r="N11" s="20">
        <v>8319</v>
      </c>
      <c r="O11" s="20"/>
    </row>
    <row r="12" spans="1:16" ht="12.75" customHeight="1" x14ac:dyDescent="0.2">
      <c r="B12" s="17">
        <v>4004</v>
      </c>
      <c r="C12" s="18" t="s">
        <v>64</v>
      </c>
      <c r="D12" s="20">
        <v>746</v>
      </c>
      <c r="E12" s="20">
        <v>6</v>
      </c>
      <c r="F12" s="20">
        <v>6</v>
      </c>
      <c r="G12" s="20">
        <v>0</v>
      </c>
      <c r="H12" s="20">
        <v>59</v>
      </c>
      <c r="I12" s="20">
        <v>57</v>
      </c>
      <c r="J12" s="20">
        <v>2</v>
      </c>
      <c r="K12" s="20">
        <v>0</v>
      </c>
      <c r="L12" s="20">
        <v>3</v>
      </c>
      <c r="M12" s="20">
        <v>5</v>
      </c>
      <c r="N12" s="20">
        <v>751</v>
      </c>
      <c r="O12" s="20"/>
    </row>
    <row r="13" spans="1:16" ht="12.75" customHeight="1" x14ac:dyDescent="0.2">
      <c r="B13" s="17">
        <v>4005</v>
      </c>
      <c r="C13" s="18" t="s">
        <v>328</v>
      </c>
      <c r="D13" s="20">
        <v>4475</v>
      </c>
      <c r="E13" s="20">
        <v>36</v>
      </c>
      <c r="F13" s="20">
        <v>44</v>
      </c>
      <c r="G13" s="20">
        <v>-8</v>
      </c>
      <c r="H13" s="20">
        <v>293</v>
      </c>
      <c r="I13" s="20">
        <v>276</v>
      </c>
      <c r="J13" s="20">
        <v>17</v>
      </c>
      <c r="K13" s="20">
        <v>17</v>
      </c>
      <c r="L13" s="20">
        <v>4</v>
      </c>
      <c r="M13" s="20">
        <v>13</v>
      </c>
      <c r="N13" s="20">
        <v>4488</v>
      </c>
      <c r="O13" s="20"/>
    </row>
    <row r="14" spans="1:16" ht="12.75" customHeight="1" x14ac:dyDescent="0.2">
      <c r="B14" s="17">
        <v>4006</v>
      </c>
      <c r="C14" s="18" t="s">
        <v>128</v>
      </c>
      <c r="D14" s="20">
        <v>8381</v>
      </c>
      <c r="E14" s="20">
        <v>76</v>
      </c>
      <c r="F14" s="20">
        <v>80</v>
      </c>
      <c r="G14" s="20">
        <v>-4</v>
      </c>
      <c r="H14" s="20">
        <v>581</v>
      </c>
      <c r="I14" s="20">
        <v>513</v>
      </c>
      <c r="J14" s="20">
        <v>68</v>
      </c>
      <c r="K14" s="20">
        <v>31</v>
      </c>
      <c r="L14" s="20">
        <v>-6</v>
      </c>
      <c r="M14" s="20">
        <v>58</v>
      </c>
      <c r="N14" s="20">
        <v>8439</v>
      </c>
      <c r="O14" s="20"/>
    </row>
    <row r="15" spans="1:16" x14ac:dyDescent="0.2">
      <c r="B15" s="17">
        <v>4007</v>
      </c>
      <c r="C15" s="18" t="s">
        <v>132</v>
      </c>
      <c r="D15" s="20">
        <v>1622</v>
      </c>
      <c r="E15" s="20">
        <v>19</v>
      </c>
      <c r="F15" s="20">
        <v>9</v>
      </c>
      <c r="G15" s="20">
        <v>10</v>
      </c>
      <c r="H15" s="20">
        <v>153</v>
      </c>
      <c r="I15" s="20">
        <v>95</v>
      </c>
      <c r="J15" s="20">
        <v>58</v>
      </c>
      <c r="K15" s="20">
        <v>6</v>
      </c>
      <c r="L15" s="20">
        <v>-1</v>
      </c>
      <c r="M15" s="20">
        <v>67</v>
      </c>
      <c r="N15" s="20">
        <v>1689</v>
      </c>
      <c r="O15" s="20"/>
    </row>
    <row r="16" spans="1:16" x14ac:dyDescent="0.2">
      <c r="B16" s="17">
        <v>4008</v>
      </c>
      <c r="C16" s="18" t="s">
        <v>133</v>
      </c>
      <c r="D16" s="20">
        <v>6434</v>
      </c>
      <c r="E16" s="20">
        <v>60</v>
      </c>
      <c r="F16" s="20">
        <v>41</v>
      </c>
      <c r="G16" s="20">
        <v>19</v>
      </c>
      <c r="H16" s="20">
        <v>479</v>
      </c>
      <c r="I16" s="20">
        <v>371</v>
      </c>
      <c r="J16" s="20">
        <v>108</v>
      </c>
      <c r="K16" s="20">
        <v>24</v>
      </c>
      <c r="L16" s="20">
        <v>2</v>
      </c>
      <c r="M16" s="20">
        <v>129</v>
      </c>
      <c r="N16" s="20">
        <v>6563</v>
      </c>
      <c r="O16" s="20"/>
    </row>
    <row r="17" spans="2:15" x14ac:dyDescent="0.2">
      <c r="B17" s="17">
        <v>4009</v>
      </c>
      <c r="C17" s="18" t="s">
        <v>134</v>
      </c>
      <c r="D17" s="20">
        <v>4013</v>
      </c>
      <c r="E17" s="20">
        <v>39</v>
      </c>
      <c r="F17" s="20">
        <v>34</v>
      </c>
      <c r="G17" s="20">
        <v>5</v>
      </c>
      <c r="H17" s="20">
        <v>233</v>
      </c>
      <c r="I17" s="20">
        <v>199</v>
      </c>
      <c r="J17" s="20">
        <v>34</v>
      </c>
      <c r="K17" s="20">
        <v>3</v>
      </c>
      <c r="L17" s="20">
        <v>3</v>
      </c>
      <c r="M17" s="20">
        <v>42</v>
      </c>
      <c r="N17" s="20">
        <v>4055</v>
      </c>
      <c r="O17" s="20"/>
    </row>
    <row r="18" spans="2:15" x14ac:dyDescent="0.2">
      <c r="B18" s="17">
        <v>4010</v>
      </c>
      <c r="C18" s="18" t="s">
        <v>135</v>
      </c>
      <c r="D18" s="20">
        <v>8662</v>
      </c>
      <c r="E18" s="20">
        <v>75</v>
      </c>
      <c r="F18" s="20">
        <v>68</v>
      </c>
      <c r="G18" s="20">
        <v>7</v>
      </c>
      <c r="H18" s="20">
        <v>715</v>
      </c>
      <c r="I18" s="20">
        <v>618</v>
      </c>
      <c r="J18" s="20">
        <v>97</v>
      </c>
      <c r="K18" s="20">
        <v>23</v>
      </c>
      <c r="L18" s="20">
        <v>13</v>
      </c>
      <c r="M18" s="20">
        <v>117</v>
      </c>
      <c r="N18" s="20">
        <v>8779</v>
      </c>
      <c r="O18" s="20"/>
    </row>
    <row r="19" spans="2:15" x14ac:dyDescent="0.2">
      <c r="B19" s="17">
        <v>4012</v>
      </c>
      <c r="C19" s="18" t="s">
        <v>65</v>
      </c>
      <c r="D19" s="20">
        <v>10878</v>
      </c>
      <c r="E19" s="20">
        <v>91</v>
      </c>
      <c r="F19" s="20">
        <v>77</v>
      </c>
      <c r="G19" s="20">
        <v>14</v>
      </c>
      <c r="H19" s="20">
        <v>818</v>
      </c>
      <c r="I19" s="20">
        <v>788</v>
      </c>
      <c r="J19" s="20">
        <v>30</v>
      </c>
      <c r="K19" s="20">
        <v>27</v>
      </c>
      <c r="L19" s="20">
        <v>30</v>
      </c>
      <c r="M19" s="20">
        <v>74</v>
      </c>
      <c r="N19" s="20">
        <v>10952</v>
      </c>
      <c r="O19" s="20"/>
    </row>
    <row r="20" spans="2:15" x14ac:dyDescent="0.2">
      <c r="B20" s="17">
        <v>4013</v>
      </c>
      <c r="C20" s="18" t="s">
        <v>136</v>
      </c>
      <c r="D20" s="20">
        <v>4373</v>
      </c>
      <c r="E20" s="20">
        <v>38</v>
      </c>
      <c r="F20" s="20">
        <v>33</v>
      </c>
      <c r="G20" s="20">
        <v>5</v>
      </c>
      <c r="H20" s="20">
        <v>409</v>
      </c>
      <c r="I20" s="20">
        <v>399</v>
      </c>
      <c r="J20" s="20">
        <v>10</v>
      </c>
      <c r="K20" s="20">
        <v>14</v>
      </c>
      <c r="L20" s="20">
        <v>30</v>
      </c>
      <c r="M20" s="20">
        <v>45</v>
      </c>
      <c r="N20" s="20">
        <v>4418</v>
      </c>
      <c r="O20" s="20"/>
    </row>
    <row r="21" spans="2:15" x14ac:dyDescent="0.2">
      <c r="B21" s="112">
        <v>4059</v>
      </c>
      <c r="C21" s="113" t="s">
        <v>137</v>
      </c>
      <c r="D21" s="22">
        <v>147256</v>
      </c>
      <c r="E21" s="22">
        <v>1392</v>
      </c>
      <c r="F21" s="22">
        <v>1087</v>
      </c>
      <c r="G21" s="22">
        <v>305</v>
      </c>
      <c r="H21" s="22">
        <v>12476</v>
      </c>
      <c r="I21" s="22">
        <v>10572</v>
      </c>
      <c r="J21" s="22">
        <v>1904</v>
      </c>
      <c r="K21" s="22">
        <v>685</v>
      </c>
      <c r="L21" s="22">
        <v>79</v>
      </c>
      <c r="M21" s="22">
        <v>2288</v>
      </c>
      <c r="N21" s="22">
        <v>149544</v>
      </c>
      <c r="O21" s="22"/>
    </row>
    <row r="22" spans="2:15" x14ac:dyDescent="0.2">
      <c r="B22" s="17">
        <v>4021</v>
      </c>
      <c r="C22" s="18" t="s">
        <v>68</v>
      </c>
      <c r="D22" s="20">
        <v>19651</v>
      </c>
      <c r="E22" s="20">
        <v>174</v>
      </c>
      <c r="F22" s="20">
        <v>146</v>
      </c>
      <c r="G22" s="20">
        <v>28</v>
      </c>
      <c r="H22" s="20">
        <v>1910</v>
      </c>
      <c r="I22" s="20">
        <v>1671</v>
      </c>
      <c r="J22" s="20">
        <v>239</v>
      </c>
      <c r="K22" s="20">
        <v>97</v>
      </c>
      <c r="L22" s="20">
        <v>16</v>
      </c>
      <c r="M22" s="20">
        <v>283</v>
      </c>
      <c r="N22" s="20">
        <v>19934</v>
      </c>
      <c r="O22" s="20"/>
    </row>
    <row r="23" spans="2:15" ht="13.5" customHeight="1" x14ac:dyDescent="0.2">
      <c r="B23" s="17">
        <v>4022</v>
      </c>
      <c r="C23" s="18" t="s">
        <v>138</v>
      </c>
      <c r="D23" s="20">
        <v>1564</v>
      </c>
      <c r="E23" s="20">
        <v>14</v>
      </c>
      <c r="F23" s="20">
        <v>7</v>
      </c>
      <c r="G23" s="20">
        <v>7</v>
      </c>
      <c r="H23" s="20">
        <v>98</v>
      </c>
      <c r="I23" s="20">
        <v>94</v>
      </c>
      <c r="J23" s="20">
        <v>4</v>
      </c>
      <c r="K23" s="20">
        <v>4</v>
      </c>
      <c r="L23" s="20">
        <v>0</v>
      </c>
      <c r="M23" s="20">
        <v>11</v>
      </c>
      <c r="N23" s="20">
        <v>1575</v>
      </c>
      <c r="O23" s="20"/>
    </row>
    <row r="24" spans="2:15" x14ac:dyDescent="0.2">
      <c r="B24" s="17">
        <v>4023</v>
      </c>
      <c r="C24" s="18" t="s">
        <v>69</v>
      </c>
      <c r="D24" s="20">
        <v>2947</v>
      </c>
      <c r="E24" s="20">
        <v>26</v>
      </c>
      <c r="F24" s="20">
        <v>20</v>
      </c>
      <c r="G24" s="20">
        <v>6</v>
      </c>
      <c r="H24" s="20">
        <v>148</v>
      </c>
      <c r="I24" s="20">
        <v>163</v>
      </c>
      <c r="J24" s="20">
        <v>-15</v>
      </c>
      <c r="K24" s="20">
        <v>9</v>
      </c>
      <c r="L24" s="20">
        <v>1</v>
      </c>
      <c r="M24" s="20">
        <v>-8</v>
      </c>
      <c r="N24" s="20">
        <v>2939</v>
      </c>
      <c r="O24" s="20"/>
    </row>
    <row r="25" spans="2:15" x14ac:dyDescent="0.2">
      <c r="B25" s="17">
        <v>4024</v>
      </c>
      <c r="C25" s="18" t="s">
        <v>330</v>
      </c>
      <c r="D25" s="20">
        <v>2951</v>
      </c>
      <c r="E25" s="20">
        <v>29</v>
      </c>
      <c r="F25" s="20">
        <v>17</v>
      </c>
      <c r="G25" s="20">
        <v>12</v>
      </c>
      <c r="H25" s="20">
        <v>231</v>
      </c>
      <c r="I25" s="20">
        <v>186</v>
      </c>
      <c r="J25" s="20">
        <v>45</v>
      </c>
      <c r="K25" s="20">
        <v>10</v>
      </c>
      <c r="L25" s="20">
        <v>0</v>
      </c>
      <c r="M25" s="20">
        <v>57</v>
      </c>
      <c r="N25" s="20">
        <v>3008</v>
      </c>
      <c r="O25" s="20"/>
    </row>
    <row r="26" spans="2:15" x14ac:dyDescent="0.2">
      <c r="B26" s="17">
        <v>4049</v>
      </c>
      <c r="C26" s="18" t="s">
        <v>139</v>
      </c>
      <c r="D26" s="20">
        <v>4870</v>
      </c>
      <c r="E26" s="20">
        <v>33</v>
      </c>
      <c r="F26" s="20">
        <v>48</v>
      </c>
      <c r="G26" s="20">
        <v>-15</v>
      </c>
      <c r="H26" s="20">
        <v>276</v>
      </c>
      <c r="I26" s="20">
        <v>294</v>
      </c>
      <c r="J26" s="20">
        <v>-18</v>
      </c>
      <c r="K26" s="20">
        <v>14</v>
      </c>
      <c r="L26" s="20">
        <v>5</v>
      </c>
      <c r="M26" s="20">
        <v>-28</v>
      </c>
      <c r="N26" s="20">
        <v>4842</v>
      </c>
      <c r="O26" s="20"/>
    </row>
    <row r="27" spans="2:15" x14ac:dyDescent="0.2">
      <c r="B27" s="17">
        <v>4026</v>
      </c>
      <c r="C27" s="18" t="s">
        <v>70</v>
      </c>
      <c r="D27" s="20">
        <v>3571</v>
      </c>
      <c r="E27" s="20">
        <v>38</v>
      </c>
      <c r="F27" s="20">
        <v>20</v>
      </c>
      <c r="G27" s="20">
        <v>18</v>
      </c>
      <c r="H27" s="20">
        <v>292</v>
      </c>
      <c r="I27" s="20">
        <v>252</v>
      </c>
      <c r="J27" s="20">
        <v>40</v>
      </c>
      <c r="K27" s="20">
        <v>23</v>
      </c>
      <c r="L27" s="20">
        <v>-3</v>
      </c>
      <c r="M27" s="20">
        <v>55</v>
      </c>
      <c r="N27" s="20">
        <v>3626</v>
      </c>
      <c r="O27" s="20"/>
    </row>
    <row r="28" spans="2:15" x14ac:dyDescent="0.2">
      <c r="B28" s="17">
        <v>4027</v>
      </c>
      <c r="C28" s="18" t="s">
        <v>71</v>
      </c>
      <c r="D28" s="20">
        <v>5700</v>
      </c>
      <c r="E28" s="20">
        <v>50</v>
      </c>
      <c r="F28" s="20">
        <v>51</v>
      </c>
      <c r="G28" s="20">
        <v>-1</v>
      </c>
      <c r="H28" s="20">
        <v>686</v>
      </c>
      <c r="I28" s="20">
        <v>393</v>
      </c>
      <c r="J28" s="20">
        <v>293</v>
      </c>
      <c r="K28" s="20">
        <v>20</v>
      </c>
      <c r="L28" s="20">
        <v>4</v>
      </c>
      <c r="M28" s="20">
        <v>296</v>
      </c>
      <c r="N28" s="20">
        <v>5996</v>
      </c>
      <c r="O28" s="20"/>
    </row>
    <row r="29" spans="2:15" x14ac:dyDescent="0.2">
      <c r="B29" s="17">
        <v>4028</v>
      </c>
      <c r="C29" s="18" t="s">
        <v>140</v>
      </c>
      <c r="D29" s="20">
        <v>1104</v>
      </c>
      <c r="E29" s="20">
        <v>20</v>
      </c>
      <c r="F29" s="20">
        <v>5</v>
      </c>
      <c r="G29" s="20">
        <v>15</v>
      </c>
      <c r="H29" s="20">
        <v>66</v>
      </c>
      <c r="I29" s="20">
        <v>84</v>
      </c>
      <c r="J29" s="20">
        <v>-18</v>
      </c>
      <c r="K29" s="20">
        <v>2</v>
      </c>
      <c r="L29" s="20">
        <v>3</v>
      </c>
      <c r="M29" s="20">
        <v>0</v>
      </c>
      <c r="N29" s="20">
        <v>1104</v>
      </c>
      <c r="O29" s="20"/>
    </row>
    <row r="30" spans="2:15" x14ac:dyDescent="0.2">
      <c r="B30" s="17">
        <v>4029</v>
      </c>
      <c r="C30" s="18" t="s">
        <v>106</v>
      </c>
      <c r="D30" s="20">
        <v>5625</v>
      </c>
      <c r="E30" s="20">
        <v>68</v>
      </c>
      <c r="F30" s="20">
        <v>42</v>
      </c>
      <c r="G30" s="20">
        <v>26</v>
      </c>
      <c r="H30" s="20">
        <v>462</v>
      </c>
      <c r="I30" s="20">
        <v>410</v>
      </c>
      <c r="J30" s="20">
        <v>52</v>
      </c>
      <c r="K30" s="20">
        <v>13</v>
      </c>
      <c r="L30" s="20">
        <v>-5</v>
      </c>
      <c r="M30" s="20">
        <v>73</v>
      </c>
      <c r="N30" s="20">
        <v>5698</v>
      </c>
      <c r="O30" s="20"/>
    </row>
    <row r="31" spans="2:15" x14ac:dyDescent="0.2">
      <c r="B31" s="17">
        <v>4030</v>
      </c>
      <c r="C31" s="18" t="s">
        <v>141</v>
      </c>
      <c r="D31" s="20">
        <v>2066</v>
      </c>
      <c r="E31" s="20">
        <v>11</v>
      </c>
      <c r="F31" s="20">
        <v>17</v>
      </c>
      <c r="G31" s="20">
        <v>-6</v>
      </c>
      <c r="H31" s="20">
        <v>144</v>
      </c>
      <c r="I31" s="20">
        <v>130</v>
      </c>
      <c r="J31" s="20">
        <v>14</v>
      </c>
      <c r="K31" s="20">
        <v>18</v>
      </c>
      <c r="L31" s="20">
        <v>3</v>
      </c>
      <c r="M31" s="20">
        <v>11</v>
      </c>
      <c r="N31" s="20">
        <v>2077</v>
      </c>
      <c r="O31" s="20"/>
    </row>
    <row r="32" spans="2:15" x14ac:dyDescent="0.2">
      <c r="B32" s="17">
        <v>4031</v>
      </c>
      <c r="C32" s="18" t="s">
        <v>72</v>
      </c>
      <c r="D32" s="20">
        <v>1860</v>
      </c>
      <c r="E32" s="20">
        <v>19</v>
      </c>
      <c r="F32" s="20">
        <v>10</v>
      </c>
      <c r="G32" s="20">
        <v>9</v>
      </c>
      <c r="H32" s="20">
        <v>157</v>
      </c>
      <c r="I32" s="20">
        <v>139</v>
      </c>
      <c r="J32" s="20">
        <v>18</v>
      </c>
      <c r="K32" s="20">
        <v>4</v>
      </c>
      <c r="L32" s="20">
        <v>2</v>
      </c>
      <c r="M32" s="20">
        <v>29</v>
      </c>
      <c r="N32" s="20">
        <v>1889</v>
      </c>
      <c r="O32" s="20"/>
    </row>
    <row r="33" spans="2:15" x14ac:dyDescent="0.2">
      <c r="B33" s="17">
        <v>4032</v>
      </c>
      <c r="C33" s="18" t="s">
        <v>73</v>
      </c>
      <c r="D33" s="20">
        <v>2142</v>
      </c>
      <c r="E33" s="20">
        <v>19</v>
      </c>
      <c r="F33" s="20">
        <v>14</v>
      </c>
      <c r="G33" s="20">
        <v>5</v>
      </c>
      <c r="H33" s="20">
        <v>176</v>
      </c>
      <c r="I33" s="20">
        <v>134</v>
      </c>
      <c r="J33" s="20">
        <v>42</v>
      </c>
      <c r="K33" s="20">
        <v>13</v>
      </c>
      <c r="L33" s="20">
        <v>4</v>
      </c>
      <c r="M33" s="20">
        <v>51</v>
      </c>
      <c r="N33" s="20">
        <v>2193</v>
      </c>
      <c r="O33" s="20"/>
    </row>
    <row r="34" spans="2:15" x14ac:dyDescent="0.2">
      <c r="B34" s="17">
        <v>4033</v>
      </c>
      <c r="C34" s="18" t="s">
        <v>142</v>
      </c>
      <c r="D34" s="20">
        <v>5963</v>
      </c>
      <c r="E34" s="20">
        <v>59</v>
      </c>
      <c r="F34" s="20">
        <v>42</v>
      </c>
      <c r="G34" s="20">
        <v>17</v>
      </c>
      <c r="H34" s="20">
        <v>538</v>
      </c>
      <c r="I34" s="20">
        <v>467</v>
      </c>
      <c r="J34" s="20">
        <v>71</v>
      </c>
      <c r="K34" s="20">
        <v>52</v>
      </c>
      <c r="L34" s="20">
        <v>-11</v>
      </c>
      <c r="M34" s="20">
        <v>77</v>
      </c>
      <c r="N34" s="20">
        <v>6040</v>
      </c>
      <c r="O34" s="20"/>
    </row>
    <row r="35" spans="2:15" x14ac:dyDescent="0.2">
      <c r="B35" s="17">
        <v>4034</v>
      </c>
      <c r="C35" s="18" t="s">
        <v>143</v>
      </c>
      <c r="D35" s="20">
        <v>8931</v>
      </c>
      <c r="E35" s="20">
        <v>120</v>
      </c>
      <c r="F35" s="20">
        <v>70</v>
      </c>
      <c r="G35" s="20">
        <v>50</v>
      </c>
      <c r="H35" s="20">
        <v>785</v>
      </c>
      <c r="I35" s="20">
        <v>782</v>
      </c>
      <c r="J35" s="20">
        <v>3</v>
      </c>
      <c r="K35" s="20">
        <v>43</v>
      </c>
      <c r="L35" s="20">
        <v>8</v>
      </c>
      <c r="M35" s="20">
        <v>61</v>
      </c>
      <c r="N35" s="20">
        <v>8992</v>
      </c>
      <c r="O35" s="20"/>
    </row>
    <row r="36" spans="2:15" x14ac:dyDescent="0.2">
      <c r="B36" s="17">
        <v>4035</v>
      </c>
      <c r="C36" s="18" t="s">
        <v>102</v>
      </c>
      <c r="D36" s="20">
        <v>4386</v>
      </c>
      <c r="E36" s="20">
        <v>37</v>
      </c>
      <c r="F36" s="20">
        <v>32</v>
      </c>
      <c r="G36" s="20">
        <v>5</v>
      </c>
      <c r="H36" s="20">
        <v>465</v>
      </c>
      <c r="I36" s="20">
        <v>347</v>
      </c>
      <c r="J36" s="20">
        <v>118</v>
      </c>
      <c r="K36" s="20">
        <v>21</v>
      </c>
      <c r="L36" s="20">
        <v>1</v>
      </c>
      <c r="M36" s="20">
        <v>124</v>
      </c>
      <c r="N36" s="20">
        <v>4510</v>
      </c>
      <c r="O36" s="20"/>
    </row>
    <row r="37" spans="2:15" x14ac:dyDescent="0.2">
      <c r="B37" s="17">
        <v>4037</v>
      </c>
      <c r="C37" s="18" t="s">
        <v>74</v>
      </c>
      <c r="D37" s="20">
        <v>4083</v>
      </c>
      <c r="E37" s="20">
        <v>27</v>
      </c>
      <c r="F37" s="20">
        <v>36</v>
      </c>
      <c r="G37" s="20">
        <v>-9</v>
      </c>
      <c r="H37" s="20">
        <v>340</v>
      </c>
      <c r="I37" s="20">
        <v>242</v>
      </c>
      <c r="J37" s="20">
        <v>98</v>
      </c>
      <c r="K37" s="20">
        <v>12</v>
      </c>
      <c r="L37" s="20">
        <v>4</v>
      </c>
      <c r="M37" s="20">
        <v>93</v>
      </c>
      <c r="N37" s="20">
        <v>4176</v>
      </c>
      <c r="O37" s="20"/>
    </row>
    <row r="38" spans="2:15" x14ac:dyDescent="0.2">
      <c r="B38" s="17">
        <v>4038</v>
      </c>
      <c r="C38" s="18" t="s">
        <v>144</v>
      </c>
      <c r="D38" s="20">
        <v>8724</v>
      </c>
      <c r="E38" s="20">
        <v>72</v>
      </c>
      <c r="F38" s="20">
        <v>71</v>
      </c>
      <c r="G38" s="20">
        <v>1</v>
      </c>
      <c r="H38" s="20">
        <v>612</v>
      </c>
      <c r="I38" s="20">
        <v>539</v>
      </c>
      <c r="J38" s="20">
        <v>73</v>
      </c>
      <c r="K38" s="20">
        <v>61</v>
      </c>
      <c r="L38" s="20">
        <v>16</v>
      </c>
      <c r="M38" s="20">
        <v>90</v>
      </c>
      <c r="N38" s="20">
        <v>8814</v>
      </c>
      <c r="O38" s="20"/>
    </row>
    <row r="39" spans="2:15" x14ac:dyDescent="0.2">
      <c r="B39" s="17">
        <v>4039</v>
      </c>
      <c r="C39" s="18" t="s">
        <v>107</v>
      </c>
      <c r="D39" s="20">
        <v>2060</v>
      </c>
      <c r="E39" s="20">
        <v>10</v>
      </c>
      <c r="F39" s="20">
        <v>7</v>
      </c>
      <c r="G39" s="20">
        <v>3</v>
      </c>
      <c r="H39" s="20">
        <v>147</v>
      </c>
      <c r="I39" s="20">
        <v>143</v>
      </c>
      <c r="J39" s="20">
        <v>4</v>
      </c>
      <c r="K39" s="20">
        <v>0</v>
      </c>
      <c r="L39" s="20">
        <v>2</v>
      </c>
      <c r="M39" s="20">
        <v>9</v>
      </c>
      <c r="N39" s="20">
        <v>2069</v>
      </c>
      <c r="O39" s="20"/>
    </row>
    <row r="40" spans="2:15" x14ac:dyDescent="0.2">
      <c r="B40" s="17">
        <v>4040</v>
      </c>
      <c r="C40" s="18" t="s">
        <v>145</v>
      </c>
      <c r="D40" s="20">
        <v>12117</v>
      </c>
      <c r="E40" s="20">
        <v>149</v>
      </c>
      <c r="F40" s="20">
        <v>62</v>
      </c>
      <c r="G40" s="20">
        <v>87</v>
      </c>
      <c r="H40" s="20">
        <v>1058</v>
      </c>
      <c r="I40" s="20">
        <v>861</v>
      </c>
      <c r="J40" s="20">
        <v>197</v>
      </c>
      <c r="K40" s="20">
        <v>72</v>
      </c>
      <c r="L40" s="20">
        <v>-2</v>
      </c>
      <c r="M40" s="20">
        <v>282</v>
      </c>
      <c r="N40" s="20">
        <v>12399</v>
      </c>
      <c r="O40" s="20"/>
    </row>
    <row r="41" spans="2:15" x14ac:dyDescent="0.2">
      <c r="B41" s="17">
        <v>4041</v>
      </c>
      <c r="C41" s="18" t="s">
        <v>331</v>
      </c>
      <c r="D41" s="20">
        <v>2324</v>
      </c>
      <c r="E41" s="20">
        <v>26</v>
      </c>
      <c r="F41" s="20">
        <v>11</v>
      </c>
      <c r="G41" s="20">
        <v>15</v>
      </c>
      <c r="H41" s="20">
        <v>239</v>
      </c>
      <c r="I41" s="20">
        <v>159</v>
      </c>
      <c r="J41" s="20">
        <v>80</v>
      </c>
      <c r="K41" s="20">
        <v>7</v>
      </c>
      <c r="L41" s="20">
        <v>4</v>
      </c>
      <c r="M41" s="20">
        <v>99</v>
      </c>
      <c r="N41" s="20">
        <v>2423</v>
      </c>
      <c r="O41" s="20"/>
    </row>
    <row r="42" spans="2:15" x14ac:dyDescent="0.2">
      <c r="B42" s="17">
        <v>4042</v>
      </c>
      <c r="C42" s="18" t="s">
        <v>75</v>
      </c>
      <c r="D42" s="20">
        <v>2968</v>
      </c>
      <c r="E42" s="20">
        <v>22</v>
      </c>
      <c r="F42" s="20">
        <v>24</v>
      </c>
      <c r="G42" s="20">
        <v>-2</v>
      </c>
      <c r="H42" s="20">
        <v>389</v>
      </c>
      <c r="I42" s="20">
        <v>327</v>
      </c>
      <c r="J42" s="20">
        <v>62</v>
      </c>
      <c r="K42" s="20">
        <v>13</v>
      </c>
      <c r="L42" s="20">
        <v>5</v>
      </c>
      <c r="M42" s="20">
        <v>65</v>
      </c>
      <c r="N42" s="20">
        <v>3033</v>
      </c>
      <c r="O42" s="20"/>
    </row>
    <row r="43" spans="2:15" x14ac:dyDescent="0.2">
      <c r="B43" s="17">
        <v>4044</v>
      </c>
      <c r="C43" s="18" t="s">
        <v>146</v>
      </c>
      <c r="D43" s="20">
        <v>7371</v>
      </c>
      <c r="E43" s="20">
        <v>83</v>
      </c>
      <c r="F43" s="20">
        <v>64</v>
      </c>
      <c r="G43" s="20">
        <v>19</v>
      </c>
      <c r="H43" s="20">
        <v>588</v>
      </c>
      <c r="I43" s="20">
        <v>543</v>
      </c>
      <c r="J43" s="20">
        <v>45</v>
      </c>
      <c r="K43" s="20">
        <v>24</v>
      </c>
      <c r="L43" s="20">
        <v>15</v>
      </c>
      <c r="M43" s="20">
        <v>79</v>
      </c>
      <c r="N43" s="20">
        <v>7450</v>
      </c>
      <c r="O43" s="20"/>
    </row>
    <row r="44" spans="2:15" x14ac:dyDescent="0.2">
      <c r="B44" s="17">
        <v>4045</v>
      </c>
      <c r="C44" s="18" t="s">
        <v>129</v>
      </c>
      <c r="D44" s="20">
        <v>21085</v>
      </c>
      <c r="E44" s="20">
        <v>172</v>
      </c>
      <c r="F44" s="20">
        <v>187</v>
      </c>
      <c r="G44" s="20">
        <v>-15</v>
      </c>
      <c r="H44" s="20">
        <v>1487</v>
      </c>
      <c r="I44" s="20">
        <v>1385</v>
      </c>
      <c r="J44" s="20">
        <v>102</v>
      </c>
      <c r="K44" s="20">
        <v>98</v>
      </c>
      <c r="L44" s="20">
        <v>5</v>
      </c>
      <c r="M44" s="20">
        <v>92</v>
      </c>
      <c r="N44" s="20">
        <v>21177</v>
      </c>
      <c r="O44" s="20"/>
    </row>
    <row r="45" spans="2:15" x14ac:dyDescent="0.2">
      <c r="B45" s="17">
        <v>4046</v>
      </c>
      <c r="C45" s="18" t="s">
        <v>76</v>
      </c>
      <c r="D45" s="20">
        <v>1750</v>
      </c>
      <c r="E45" s="20">
        <v>19</v>
      </c>
      <c r="F45" s="20">
        <v>14</v>
      </c>
      <c r="G45" s="20">
        <v>5</v>
      </c>
      <c r="H45" s="20">
        <v>191</v>
      </c>
      <c r="I45" s="20">
        <v>133</v>
      </c>
      <c r="J45" s="20">
        <v>58</v>
      </c>
      <c r="K45" s="20">
        <v>10</v>
      </c>
      <c r="L45" s="20">
        <v>5</v>
      </c>
      <c r="M45" s="20">
        <v>68</v>
      </c>
      <c r="N45" s="20">
        <v>1818</v>
      </c>
      <c r="O45" s="20"/>
    </row>
    <row r="46" spans="2:15" x14ac:dyDescent="0.2">
      <c r="B46" s="17">
        <v>4047</v>
      </c>
      <c r="C46" s="18" t="s">
        <v>147</v>
      </c>
      <c r="D46" s="20">
        <v>4939</v>
      </c>
      <c r="E46" s="20">
        <v>42</v>
      </c>
      <c r="F46" s="20">
        <v>27</v>
      </c>
      <c r="G46" s="20">
        <v>15</v>
      </c>
      <c r="H46" s="20">
        <v>362</v>
      </c>
      <c r="I46" s="20">
        <v>296</v>
      </c>
      <c r="J46" s="20">
        <v>66</v>
      </c>
      <c r="K46" s="20">
        <v>17</v>
      </c>
      <c r="L46" s="20">
        <v>1</v>
      </c>
      <c r="M46" s="20">
        <v>82</v>
      </c>
      <c r="N46" s="20">
        <v>5021</v>
      </c>
      <c r="O46" s="20"/>
    </row>
    <row r="47" spans="2:15" x14ac:dyDescent="0.2">
      <c r="B47" s="17">
        <v>4048</v>
      </c>
      <c r="C47" s="18" t="s">
        <v>108</v>
      </c>
      <c r="D47" s="20">
        <v>6504</v>
      </c>
      <c r="E47" s="20">
        <v>53</v>
      </c>
      <c r="F47" s="20">
        <v>43</v>
      </c>
      <c r="G47" s="20">
        <v>10</v>
      </c>
      <c r="H47" s="20">
        <v>629</v>
      </c>
      <c r="I47" s="20">
        <v>398</v>
      </c>
      <c r="J47" s="20">
        <v>231</v>
      </c>
      <c r="K47" s="20">
        <v>28</v>
      </c>
      <c r="L47" s="20">
        <v>-4</v>
      </c>
      <c r="M47" s="20">
        <v>237</v>
      </c>
      <c r="N47" s="20">
        <v>6741</v>
      </c>
      <c r="O47" s="20"/>
    </row>
    <row r="48" spans="2:15" x14ac:dyDescent="0.2">
      <c r="B48" s="112">
        <v>4089</v>
      </c>
      <c r="C48" s="113" t="s">
        <v>148</v>
      </c>
      <c r="D48" s="22">
        <v>80238</v>
      </c>
      <c r="E48" s="22">
        <v>683</v>
      </c>
      <c r="F48" s="22">
        <v>573</v>
      </c>
      <c r="G48" s="22">
        <v>110</v>
      </c>
      <c r="H48" s="22">
        <v>6431</v>
      </c>
      <c r="I48" s="22">
        <v>5268</v>
      </c>
      <c r="J48" s="22">
        <v>1163</v>
      </c>
      <c r="K48" s="22">
        <v>265</v>
      </c>
      <c r="L48" s="22">
        <v>19</v>
      </c>
      <c r="M48" s="22">
        <v>1292</v>
      </c>
      <c r="N48" s="22">
        <v>81530</v>
      </c>
      <c r="O48" s="22"/>
    </row>
    <row r="49" spans="2:15" x14ac:dyDescent="0.2">
      <c r="B49" s="17">
        <v>4061</v>
      </c>
      <c r="C49" s="18" t="s">
        <v>343</v>
      </c>
      <c r="D49" s="20">
        <v>1889</v>
      </c>
      <c r="E49" s="20">
        <v>12</v>
      </c>
      <c r="F49" s="20">
        <v>8</v>
      </c>
      <c r="G49" s="20">
        <v>4</v>
      </c>
      <c r="H49" s="20">
        <v>102</v>
      </c>
      <c r="I49" s="20">
        <v>110</v>
      </c>
      <c r="J49" s="20">
        <v>-8</v>
      </c>
      <c r="K49" s="20">
        <v>4</v>
      </c>
      <c r="L49" s="20">
        <v>0</v>
      </c>
      <c r="M49" s="20">
        <v>-4</v>
      </c>
      <c r="N49" s="20">
        <v>1885</v>
      </c>
      <c r="O49" s="20"/>
    </row>
    <row r="50" spans="2:15" x14ac:dyDescent="0.2">
      <c r="B50" s="17">
        <v>4062</v>
      </c>
      <c r="C50" s="18" t="s">
        <v>149</v>
      </c>
      <c r="D50" s="20">
        <v>4839</v>
      </c>
      <c r="E50" s="20">
        <v>37</v>
      </c>
      <c r="F50" s="20">
        <v>41</v>
      </c>
      <c r="G50" s="20">
        <v>-4</v>
      </c>
      <c r="H50" s="20">
        <v>344</v>
      </c>
      <c r="I50" s="20">
        <v>288</v>
      </c>
      <c r="J50" s="20">
        <v>56</v>
      </c>
      <c r="K50" s="20">
        <v>15</v>
      </c>
      <c r="L50" s="20">
        <v>-4</v>
      </c>
      <c r="M50" s="20">
        <v>48</v>
      </c>
      <c r="N50" s="20">
        <v>4887</v>
      </c>
      <c r="O50" s="20"/>
    </row>
    <row r="51" spans="2:15" x14ac:dyDescent="0.2">
      <c r="B51" s="17">
        <v>4063</v>
      </c>
      <c r="C51" s="18" t="s">
        <v>332</v>
      </c>
      <c r="D51" s="20">
        <v>8615</v>
      </c>
      <c r="E51" s="20">
        <v>55</v>
      </c>
      <c r="F51" s="20">
        <v>56</v>
      </c>
      <c r="G51" s="20">
        <v>-1</v>
      </c>
      <c r="H51" s="20">
        <v>789</v>
      </c>
      <c r="I51" s="20">
        <v>668</v>
      </c>
      <c r="J51" s="20">
        <v>121</v>
      </c>
      <c r="K51" s="20">
        <v>33</v>
      </c>
      <c r="L51" s="20">
        <v>-6</v>
      </c>
      <c r="M51" s="20">
        <v>114</v>
      </c>
      <c r="N51" s="20">
        <v>8729</v>
      </c>
      <c r="O51" s="20"/>
    </row>
    <row r="52" spans="2:15" x14ac:dyDescent="0.2">
      <c r="B52" s="17">
        <v>4064</v>
      </c>
      <c r="C52" s="18" t="s">
        <v>78</v>
      </c>
      <c r="D52" s="20">
        <v>1105</v>
      </c>
      <c r="E52" s="20">
        <v>12</v>
      </c>
      <c r="F52" s="20">
        <v>10</v>
      </c>
      <c r="G52" s="20">
        <v>2</v>
      </c>
      <c r="H52" s="20">
        <v>96</v>
      </c>
      <c r="I52" s="20">
        <v>84</v>
      </c>
      <c r="J52" s="20">
        <v>12</v>
      </c>
      <c r="K52" s="20">
        <v>2</v>
      </c>
      <c r="L52" s="20">
        <v>-1</v>
      </c>
      <c r="M52" s="20">
        <v>13</v>
      </c>
      <c r="N52" s="20">
        <v>1118</v>
      </c>
      <c r="O52" s="20"/>
    </row>
    <row r="53" spans="2:15" x14ac:dyDescent="0.2">
      <c r="B53" s="17">
        <v>4065</v>
      </c>
      <c r="C53" s="18" t="s">
        <v>150</v>
      </c>
      <c r="D53" s="20">
        <v>4063</v>
      </c>
      <c r="E53" s="20">
        <v>51</v>
      </c>
      <c r="F53" s="20">
        <v>30</v>
      </c>
      <c r="G53" s="20">
        <v>21</v>
      </c>
      <c r="H53" s="20">
        <v>375</v>
      </c>
      <c r="I53" s="20">
        <v>369</v>
      </c>
      <c r="J53" s="20">
        <v>6</v>
      </c>
      <c r="K53" s="20">
        <v>11</v>
      </c>
      <c r="L53" s="20">
        <v>3</v>
      </c>
      <c r="M53" s="20">
        <v>30</v>
      </c>
      <c r="N53" s="20">
        <v>4093</v>
      </c>
      <c r="O53" s="20"/>
    </row>
    <row r="54" spans="2:15" x14ac:dyDescent="0.2">
      <c r="B54" s="17">
        <v>4066</v>
      </c>
      <c r="C54" s="18" t="s">
        <v>79</v>
      </c>
      <c r="D54" s="20">
        <v>1044</v>
      </c>
      <c r="E54" s="20">
        <v>3</v>
      </c>
      <c r="F54" s="20">
        <v>4</v>
      </c>
      <c r="G54" s="20">
        <v>-1</v>
      </c>
      <c r="H54" s="20">
        <v>65</v>
      </c>
      <c r="I54" s="20">
        <v>68</v>
      </c>
      <c r="J54" s="20">
        <v>-3</v>
      </c>
      <c r="K54" s="20">
        <v>1</v>
      </c>
      <c r="L54" s="20">
        <v>-2</v>
      </c>
      <c r="M54" s="20">
        <v>-6</v>
      </c>
      <c r="N54" s="20">
        <v>1038</v>
      </c>
      <c r="O54" s="20"/>
    </row>
    <row r="55" spans="2:15" x14ac:dyDescent="0.2">
      <c r="B55" s="17">
        <v>4067</v>
      </c>
      <c r="C55" s="114" t="s">
        <v>151</v>
      </c>
      <c r="D55" s="20">
        <v>1687</v>
      </c>
      <c r="E55" s="20">
        <v>16</v>
      </c>
      <c r="F55" s="20">
        <v>8</v>
      </c>
      <c r="G55" s="20">
        <v>8</v>
      </c>
      <c r="H55" s="20">
        <v>165</v>
      </c>
      <c r="I55" s="20">
        <v>160</v>
      </c>
      <c r="J55" s="20">
        <v>5</v>
      </c>
      <c r="K55" s="20">
        <v>1</v>
      </c>
      <c r="L55" s="20">
        <v>15</v>
      </c>
      <c r="M55" s="20">
        <v>28</v>
      </c>
      <c r="N55" s="20">
        <v>1715</v>
      </c>
      <c r="O55" s="20"/>
    </row>
    <row r="56" spans="2:15" x14ac:dyDescent="0.2">
      <c r="B56" s="17">
        <v>4068</v>
      </c>
      <c r="C56" s="18" t="s">
        <v>152</v>
      </c>
      <c r="D56" s="20">
        <v>2423</v>
      </c>
      <c r="E56" s="20">
        <v>19</v>
      </c>
      <c r="F56" s="20">
        <v>30</v>
      </c>
      <c r="G56" s="20">
        <v>-11</v>
      </c>
      <c r="H56" s="20">
        <v>163</v>
      </c>
      <c r="I56" s="20">
        <v>118</v>
      </c>
      <c r="J56" s="20">
        <v>45</v>
      </c>
      <c r="K56" s="20">
        <v>1</v>
      </c>
      <c r="L56" s="20">
        <v>-6</v>
      </c>
      <c r="M56" s="20">
        <v>28</v>
      </c>
      <c r="N56" s="20">
        <v>2451</v>
      </c>
      <c r="O56" s="20"/>
    </row>
    <row r="57" spans="2:15" x14ac:dyDescent="0.2">
      <c r="B57" s="17">
        <v>4084</v>
      </c>
      <c r="C57" s="18" t="s">
        <v>153</v>
      </c>
      <c r="D57" s="20">
        <v>654</v>
      </c>
      <c r="E57" s="20">
        <v>2</v>
      </c>
      <c r="F57" s="20">
        <v>2</v>
      </c>
      <c r="G57" s="20">
        <v>0</v>
      </c>
      <c r="H57" s="20">
        <v>82</v>
      </c>
      <c r="I57" s="20">
        <v>41</v>
      </c>
      <c r="J57" s="20">
        <v>41</v>
      </c>
      <c r="K57" s="20">
        <v>0</v>
      </c>
      <c r="L57" s="20">
        <v>0</v>
      </c>
      <c r="M57" s="20">
        <v>41</v>
      </c>
      <c r="N57" s="20">
        <v>695</v>
      </c>
      <c r="O57" s="20"/>
    </row>
    <row r="58" spans="2:15" x14ac:dyDescent="0.2">
      <c r="B58" s="17">
        <v>4071</v>
      </c>
      <c r="C58" s="18" t="s">
        <v>80</v>
      </c>
      <c r="D58" s="20">
        <v>2236</v>
      </c>
      <c r="E58" s="20">
        <v>15</v>
      </c>
      <c r="F58" s="20">
        <v>9</v>
      </c>
      <c r="G58" s="20">
        <v>6</v>
      </c>
      <c r="H58" s="20">
        <v>185</v>
      </c>
      <c r="I58" s="20">
        <v>113</v>
      </c>
      <c r="J58" s="20">
        <v>72</v>
      </c>
      <c r="K58" s="20">
        <v>4</v>
      </c>
      <c r="L58" s="20">
        <v>9</v>
      </c>
      <c r="M58" s="20">
        <v>87</v>
      </c>
      <c r="N58" s="20">
        <v>2323</v>
      </c>
      <c r="O58" s="20"/>
    </row>
    <row r="59" spans="2:15" x14ac:dyDescent="0.2">
      <c r="B59" s="17">
        <v>4072</v>
      </c>
      <c r="C59" s="18" t="s">
        <v>333</v>
      </c>
      <c r="D59" s="20">
        <v>2879</v>
      </c>
      <c r="E59" s="20">
        <v>33</v>
      </c>
      <c r="F59" s="20">
        <v>16</v>
      </c>
      <c r="G59" s="20">
        <v>17</v>
      </c>
      <c r="H59" s="20">
        <v>328</v>
      </c>
      <c r="I59" s="20">
        <v>201</v>
      </c>
      <c r="J59" s="20">
        <v>127</v>
      </c>
      <c r="K59" s="20">
        <v>10</v>
      </c>
      <c r="L59" s="20">
        <v>2</v>
      </c>
      <c r="M59" s="20">
        <v>146</v>
      </c>
      <c r="N59" s="20">
        <v>3025</v>
      </c>
      <c r="O59" s="20"/>
    </row>
    <row r="60" spans="2:15" x14ac:dyDescent="0.2">
      <c r="B60" s="17">
        <v>4073</v>
      </c>
      <c r="C60" s="18" t="s">
        <v>154</v>
      </c>
      <c r="D60" s="20">
        <v>2095</v>
      </c>
      <c r="E60" s="20">
        <v>15</v>
      </c>
      <c r="F60" s="20">
        <v>19</v>
      </c>
      <c r="G60" s="20">
        <v>-4</v>
      </c>
      <c r="H60" s="20">
        <v>142</v>
      </c>
      <c r="I60" s="20">
        <v>135</v>
      </c>
      <c r="J60" s="20">
        <v>7</v>
      </c>
      <c r="K60" s="20">
        <v>10</v>
      </c>
      <c r="L60" s="20">
        <v>0</v>
      </c>
      <c r="M60" s="20">
        <v>3</v>
      </c>
      <c r="N60" s="20">
        <v>2098</v>
      </c>
      <c r="O60" s="20"/>
    </row>
    <row r="61" spans="2:15" x14ac:dyDescent="0.2">
      <c r="B61" s="17">
        <v>4074</v>
      </c>
      <c r="C61" s="18" t="s">
        <v>155</v>
      </c>
      <c r="D61" s="20">
        <v>2550</v>
      </c>
      <c r="E61" s="20">
        <v>20</v>
      </c>
      <c r="F61" s="20">
        <v>24</v>
      </c>
      <c r="G61" s="20">
        <v>-4</v>
      </c>
      <c r="H61" s="20">
        <v>208</v>
      </c>
      <c r="I61" s="20">
        <v>160</v>
      </c>
      <c r="J61" s="20">
        <v>48</v>
      </c>
      <c r="K61" s="20">
        <v>6</v>
      </c>
      <c r="L61" s="20">
        <v>0</v>
      </c>
      <c r="M61" s="20">
        <v>44</v>
      </c>
      <c r="N61" s="20">
        <v>2594</v>
      </c>
      <c r="O61" s="20"/>
    </row>
    <row r="62" spans="2:15" x14ac:dyDescent="0.2">
      <c r="B62" s="17">
        <v>4075</v>
      </c>
      <c r="C62" s="114" t="s">
        <v>295</v>
      </c>
      <c r="D62" s="20">
        <v>4578</v>
      </c>
      <c r="E62" s="20">
        <v>43</v>
      </c>
      <c r="F62" s="20">
        <v>34</v>
      </c>
      <c r="G62" s="20">
        <v>9</v>
      </c>
      <c r="H62" s="20">
        <v>383</v>
      </c>
      <c r="I62" s="20">
        <v>356</v>
      </c>
      <c r="J62" s="20">
        <v>27</v>
      </c>
      <c r="K62" s="20">
        <v>12</v>
      </c>
      <c r="L62" s="20">
        <v>8</v>
      </c>
      <c r="M62" s="20">
        <v>44</v>
      </c>
      <c r="N62" s="20">
        <v>4622</v>
      </c>
      <c r="O62" s="20"/>
    </row>
    <row r="63" spans="2:15" x14ac:dyDescent="0.2">
      <c r="B63" s="17">
        <v>4076</v>
      </c>
      <c r="C63" s="18" t="s">
        <v>81</v>
      </c>
      <c r="D63" s="20">
        <v>2979</v>
      </c>
      <c r="E63" s="20">
        <v>32</v>
      </c>
      <c r="F63" s="20">
        <v>21</v>
      </c>
      <c r="G63" s="20">
        <v>11</v>
      </c>
      <c r="H63" s="20">
        <v>261</v>
      </c>
      <c r="I63" s="20">
        <v>178</v>
      </c>
      <c r="J63" s="20">
        <v>83</v>
      </c>
      <c r="K63" s="20">
        <v>8</v>
      </c>
      <c r="L63" s="20">
        <v>-2</v>
      </c>
      <c r="M63" s="20">
        <v>92</v>
      </c>
      <c r="N63" s="20">
        <v>3071</v>
      </c>
      <c r="O63" s="20"/>
    </row>
    <row r="64" spans="2:15" x14ac:dyDescent="0.2">
      <c r="B64" s="17">
        <v>4077</v>
      </c>
      <c r="C64" s="18" t="s">
        <v>156</v>
      </c>
      <c r="D64" s="20">
        <v>1497</v>
      </c>
      <c r="E64" s="20">
        <v>10</v>
      </c>
      <c r="F64" s="20">
        <v>14</v>
      </c>
      <c r="G64" s="20">
        <v>-4</v>
      </c>
      <c r="H64" s="20">
        <v>129</v>
      </c>
      <c r="I64" s="20">
        <v>99</v>
      </c>
      <c r="J64" s="20">
        <v>30</v>
      </c>
      <c r="K64" s="20">
        <v>11</v>
      </c>
      <c r="L64" s="20">
        <v>-2</v>
      </c>
      <c r="M64" s="20">
        <v>24</v>
      </c>
      <c r="N64" s="20">
        <v>1521</v>
      </c>
      <c r="O64" s="20"/>
    </row>
    <row r="65" spans="2:15" x14ac:dyDescent="0.2">
      <c r="B65" s="17">
        <v>4078</v>
      </c>
      <c r="C65" s="18" t="s">
        <v>157</v>
      </c>
      <c r="D65" s="20">
        <v>500</v>
      </c>
      <c r="E65" s="20">
        <v>5</v>
      </c>
      <c r="F65" s="20">
        <v>3</v>
      </c>
      <c r="G65" s="20">
        <v>2</v>
      </c>
      <c r="H65" s="20">
        <v>48</v>
      </c>
      <c r="I65" s="20">
        <v>43</v>
      </c>
      <c r="J65" s="20">
        <v>5</v>
      </c>
      <c r="K65" s="20">
        <v>0</v>
      </c>
      <c r="L65" s="20">
        <v>0</v>
      </c>
      <c r="M65" s="20">
        <v>7</v>
      </c>
      <c r="N65" s="20">
        <v>507</v>
      </c>
      <c r="O65" s="20"/>
    </row>
    <row r="66" spans="2:15" x14ac:dyDescent="0.2">
      <c r="B66" s="17">
        <v>4079</v>
      </c>
      <c r="C66" s="18" t="s">
        <v>158</v>
      </c>
      <c r="D66" s="20">
        <v>1542</v>
      </c>
      <c r="E66" s="20">
        <v>15</v>
      </c>
      <c r="F66" s="20">
        <v>7</v>
      </c>
      <c r="G66" s="20">
        <v>8</v>
      </c>
      <c r="H66" s="20">
        <v>98</v>
      </c>
      <c r="I66" s="20">
        <v>94</v>
      </c>
      <c r="J66" s="20">
        <v>4</v>
      </c>
      <c r="K66" s="20">
        <v>7</v>
      </c>
      <c r="L66" s="20">
        <v>-3</v>
      </c>
      <c r="M66" s="20">
        <v>9</v>
      </c>
      <c r="N66" s="20">
        <v>1551</v>
      </c>
      <c r="O66" s="20"/>
    </row>
    <row r="67" spans="2:15" x14ac:dyDescent="0.2">
      <c r="B67" s="17">
        <v>4080</v>
      </c>
      <c r="C67" s="18" t="s">
        <v>109</v>
      </c>
      <c r="D67" s="20">
        <v>7716</v>
      </c>
      <c r="E67" s="20">
        <v>78</v>
      </c>
      <c r="F67" s="20">
        <v>46</v>
      </c>
      <c r="G67" s="20">
        <v>32</v>
      </c>
      <c r="H67" s="20">
        <v>677</v>
      </c>
      <c r="I67" s="20">
        <v>511</v>
      </c>
      <c r="J67" s="20">
        <v>166</v>
      </c>
      <c r="K67" s="20">
        <v>36</v>
      </c>
      <c r="L67" s="20">
        <v>2</v>
      </c>
      <c r="M67" s="20">
        <v>200</v>
      </c>
      <c r="N67" s="20">
        <v>7916</v>
      </c>
      <c r="O67" s="20"/>
    </row>
    <row r="68" spans="2:15" x14ac:dyDescent="0.2">
      <c r="B68" s="17">
        <v>4081</v>
      </c>
      <c r="C68" s="18" t="s">
        <v>159</v>
      </c>
      <c r="D68" s="20">
        <v>3871</v>
      </c>
      <c r="E68" s="20">
        <v>25</v>
      </c>
      <c r="F68" s="20">
        <v>26</v>
      </c>
      <c r="G68" s="20">
        <v>-1</v>
      </c>
      <c r="H68" s="20">
        <v>199</v>
      </c>
      <c r="I68" s="20">
        <v>194</v>
      </c>
      <c r="J68" s="20">
        <v>5</v>
      </c>
      <c r="K68" s="20">
        <v>10</v>
      </c>
      <c r="L68" s="20">
        <v>4</v>
      </c>
      <c r="M68" s="20">
        <v>8</v>
      </c>
      <c r="N68" s="20">
        <v>3879</v>
      </c>
      <c r="O68" s="20"/>
    </row>
    <row r="69" spans="2:15" x14ac:dyDescent="0.2">
      <c r="B69" s="17">
        <v>4082</v>
      </c>
      <c r="C69" s="18" t="s">
        <v>334</v>
      </c>
      <c r="D69" s="20">
        <v>16840</v>
      </c>
      <c r="E69" s="20">
        <v>152</v>
      </c>
      <c r="F69" s="20">
        <v>144</v>
      </c>
      <c r="G69" s="20">
        <v>8</v>
      </c>
      <c r="H69" s="20">
        <v>1269</v>
      </c>
      <c r="I69" s="20">
        <v>1027</v>
      </c>
      <c r="J69" s="20">
        <v>242</v>
      </c>
      <c r="K69" s="20">
        <v>65</v>
      </c>
      <c r="L69" s="20">
        <v>1</v>
      </c>
      <c r="M69" s="20">
        <v>251</v>
      </c>
      <c r="N69" s="20">
        <v>17091</v>
      </c>
      <c r="O69" s="20"/>
    </row>
    <row r="70" spans="2:15" x14ac:dyDescent="0.2">
      <c r="B70" s="17">
        <v>4083</v>
      </c>
      <c r="C70" s="18" t="s">
        <v>160</v>
      </c>
      <c r="D70" s="20">
        <v>4636</v>
      </c>
      <c r="E70" s="20">
        <v>33</v>
      </c>
      <c r="F70" s="20">
        <v>21</v>
      </c>
      <c r="G70" s="20">
        <v>12</v>
      </c>
      <c r="H70" s="20">
        <v>323</v>
      </c>
      <c r="I70" s="20">
        <v>251</v>
      </c>
      <c r="J70" s="20">
        <v>72</v>
      </c>
      <c r="K70" s="20">
        <v>18</v>
      </c>
      <c r="L70" s="20">
        <v>1</v>
      </c>
      <c r="M70" s="20">
        <v>85</v>
      </c>
      <c r="N70" s="20">
        <v>4721</v>
      </c>
      <c r="O70" s="20"/>
    </row>
    <row r="71" spans="2:15" x14ac:dyDescent="0.2">
      <c r="B71" s="112">
        <v>4129</v>
      </c>
      <c r="C71" s="113" t="s">
        <v>161</v>
      </c>
      <c r="D71" s="22">
        <v>51074</v>
      </c>
      <c r="E71" s="22">
        <v>452</v>
      </c>
      <c r="F71" s="22">
        <v>386</v>
      </c>
      <c r="G71" s="22">
        <v>66</v>
      </c>
      <c r="H71" s="22">
        <v>3998</v>
      </c>
      <c r="I71" s="22">
        <v>3553</v>
      </c>
      <c r="J71" s="22">
        <v>445</v>
      </c>
      <c r="K71" s="22">
        <v>201</v>
      </c>
      <c r="L71" s="22">
        <v>34</v>
      </c>
      <c r="M71" s="22">
        <v>545</v>
      </c>
      <c r="N71" s="22">
        <v>51619</v>
      </c>
      <c r="O71" s="22"/>
    </row>
    <row r="72" spans="2:15" x14ac:dyDescent="0.2">
      <c r="B72" s="17">
        <v>4091</v>
      </c>
      <c r="C72" s="18" t="s">
        <v>162</v>
      </c>
      <c r="D72" s="20">
        <v>1659</v>
      </c>
      <c r="E72" s="20">
        <v>11</v>
      </c>
      <c r="F72" s="20">
        <v>14</v>
      </c>
      <c r="G72" s="20">
        <v>-3</v>
      </c>
      <c r="H72" s="20">
        <v>105</v>
      </c>
      <c r="I72" s="20">
        <v>95</v>
      </c>
      <c r="J72" s="20">
        <v>10</v>
      </c>
      <c r="K72" s="20">
        <v>9</v>
      </c>
      <c r="L72" s="20">
        <v>3</v>
      </c>
      <c r="M72" s="20">
        <v>10</v>
      </c>
      <c r="N72" s="20">
        <v>1669</v>
      </c>
      <c r="O72" s="20"/>
    </row>
    <row r="73" spans="2:15" x14ac:dyDescent="0.2">
      <c r="B73" s="17">
        <v>4092</v>
      </c>
      <c r="C73" s="18" t="s">
        <v>110</v>
      </c>
      <c r="D73" s="20">
        <v>4551</v>
      </c>
      <c r="E73" s="20">
        <v>45</v>
      </c>
      <c r="F73" s="20">
        <v>26</v>
      </c>
      <c r="G73" s="20">
        <v>19</v>
      </c>
      <c r="H73" s="20">
        <v>393</v>
      </c>
      <c r="I73" s="20">
        <v>349</v>
      </c>
      <c r="J73" s="20">
        <v>44</v>
      </c>
      <c r="K73" s="20">
        <v>18</v>
      </c>
      <c r="L73" s="20">
        <v>26</v>
      </c>
      <c r="M73" s="20">
        <v>89</v>
      </c>
      <c r="N73" s="20">
        <v>4640</v>
      </c>
      <c r="O73" s="20"/>
    </row>
    <row r="74" spans="2:15" x14ac:dyDescent="0.2">
      <c r="B74" s="17">
        <v>4093</v>
      </c>
      <c r="C74" s="18" t="s">
        <v>163</v>
      </c>
      <c r="D74" s="20">
        <v>770</v>
      </c>
      <c r="E74" s="20">
        <v>9</v>
      </c>
      <c r="F74" s="20">
        <v>7</v>
      </c>
      <c r="G74" s="20">
        <v>2</v>
      </c>
      <c r="H74" s="20">
        <v>41</v>
      </c>
      <c r="I74" s="20">
        <v>57</v>
      </c>
      <c r="J74" s="20">
        <v>-16</v>
      </c>
      <c r="K74" s="20">
        <v>1</v>
      </c>
      <c r="L74" s="20">
        <v>1</v>
      </c>
      <c r="M74" s="20">
        <v>-13</v>
      </c>
      <c r="N74" s="20">
        <v>757</v>
      </c>
      <c r="O74" s="20"/>
    </row>
    <row r="75" spans="2:15" x14ac:dyDescent="0.2">
      <c r="B75" s="17">
        <v>4124</v>
      </c>
      <c r="C75" s="18" t="s">
        <v>296</v>
      </c>
      <c r="D75" s="20">
        <v>1650</v>
      </c>
      <c r="E75" s="20">
        <v>16</v>
      </c>
      <c r="F75" s="20">
        <v>14</v>
      </c>
      <c r="G75" s="20">
        <v>2</v>
      </c>
      <c r="H75" s="20">
        <v>104</v>
      </c>
      <c r="I75" s="20">
        <v>99</v>
      </c>
      <c r="J75" s="20">
        <v>5</v>
      </c>
      <c r="K75" s="20">
        <v>1</v>
      </c>
      <c r="L75" s="20">
        <v>2</v>
      </c>
      <c r="M75" s="20">
        <v>9</v>
      </c>
      <c r="N75" s="20">
        <v>1659</v>
      </c>
      <c r="O75" s="20"/>
    </row>
    <row r="76" spans="2:15" x14ac:dyDescent="0.2">
      <c r="B76" s="17">
        <v>4095</v>
      </c>
      <c r="C76" s="18" t="s">
        <v>82</v>
      </c>
      <c r="D76" s="20">
        <v>12944</v>
      </c>
      <c r="E76" s="20">
        <v>118</v>
      </c>
      <c r="F76" s="20">
        <v>122</v>
      </c>
      <c r="G76" s="20">
        <v>-4</v>
      </c>
      <c r="H76" s="20">
        <v>1035</v>
      </c>
      <c r="I76" s="20">
        <v>955</v>
      </c>
      <c r="J76" s="20">
        <v>80</v>
      </c>
      <c r="K76" s="20">
        <v>59</v>
      </c>
      <c r="L76" s="20">
        <v>-6</v>
      </c>
      <c r="M76" s="20">
        <v>70</v>
      </c>
      <c r="N76" s="20">
        <v>13014</v>
      </c>
      <c r="O76" s="20"/>
    </row>
    <row r="77" spans="2:15" x14ac:dyDescent="0.2">
      <c r="B77" s="17">
        <v>4099</v>
      </c>
      <c r="C77" s="18" t="s">
        <v>164</v>
      </c>
      <c r="D77" s="20">
        <v>436</v>
      </c>
      <c r="E77" s="20">
        <v>0</v>
      </c>
      <c r="F77" s="20">
        <v>4</v>
      </c>
      <c r="G77" s="20">
        <v>-4</v>
      </c>
      <c r="H77" s="20">
        <v>19</v>
      </c>
      <c r="I77" s="20">
        <v>22</v>
      </c>
      <c r="J77" s="20">
        <v>-3</v>
      </c>
      <c r="K77" s="20">
        <v>4</v>
      </c>
      <c r="L77" s="20">
        <v>-2</v>
      </c>
      <c r="M77" s="20">
        <v>-9</v>
      </c>
      <c r="N77" s="20">
        <v>427</v>
      </c>
      <c r="O77" s="20"/>
    </row>
    <row r="78" spans="2:15" x14ac:dyDescent="0.2">
      <c r="B78" s="17">
        <v>4100</v>
      </c>
      <c r="C78" s="18" t="s">
        <v>335</v>
      </c>
      <c r="D78" s="20">
        <v>3717</v>
      </c>
      <c r="E78" s="20">
        <v>40</v>
      </c>
      <c r="F78" s="20">
        <v>19</v>
      </c>
      <c r="G78" s="20">
        <v>21</v>
      </c>
      <c r="H78" s="20">
        <v>312</v>
      </c>
      <c r="I78" s="20">
        <v>233</v>
      </c>
      <c r="J78" s="20">
        <v>79</v>
      </c>
      <c r="K78" s="20">
        <v>8</v>
      </c>
      <c r="L78" s="20">
        <v>13</v>
      </c>
      <c r="M78" s="20">
        <v>113</v>
      </c>
      <c r="N78" s="20">
        <v>3830</v>
      </c>
      <c r="O78" s="20"/>
    </row>
    <row r="79" spans="2:15" x14ac:dyDescent="0.2">
      <c r="B79" s="17">
        <v>4104</v>
      </c>
      <c r="C79" s="18" t="s">
        <v>165</v>
      </c>
      <c r="D79" s="20">
        <v>3229</v>
      </c>
      <c r="E79" s="20">
        <v>42</v>
      </c>
      <c r="F79" s="20">
        <v>24</v>
      </c>
      <c r="G79" s="20">
        <v>18</v>
      </c>
      <c r="H79" s="20">
        <v>212</v>
      </c>
      <c r="I79" s="20">
        <v>164</v>
      </c>
      <c r="J79" s="20">
        <v>48</v>
      </c>
      <c r="K79" s="20">
        <v>3</v>
      </c>
      <c r="L79" s="20">
        <v>-2</v>
      </c>
      <c r="M79" s="20">
        <v>64</v>
      </c>
      <c r="N79" s="20">
        <v>3293</v>
      </c>
      <c r="O79" s="20"/>
    </row>
    <row r="80" spans="2:15" x14ac:dyDescent="0.2">
      <c r="B80" s="17">
        <v>4105</v>
      </c>
      <c r="C80" s="18" t="s">
        <v>111</v>
      </c>
      <c r="D80" s="20">
        <v>328</v>
      </c>
      <c r="E80" s="20">
        <v>1</v>
      </c>
      <c r="F80" s="20">
        <v>0</v>
      </c>
      <c r="G80" s="20">
        <v>1</v>
      </c>
      <c r="H80" s="20">
        <v>29</v>
      </c>
      <c r="I80" s="20">
        <v>15</v>
      </c>
      <c r="J80" s="20">
        <v>14</v>
      </c>
      <c r="K80" s="20">
        <v>0</v>
      </c>
      <c r="L80" s="20">
        <v>0</v>
      </c>
      <c r="M80" s="20">
        <v>15</v>
      </c>
      <c r="N80" s="20">
        <v>343</v>
      </c>
      <c r="O80" s="20"/>
    </row>
    <row r="81" spans="2:15" x14ac:dyDescent="0.2">
      <c r="B81" s="17">
        <v>4106</v>
      </c>
      <c r="C81" s="18" t="s">
        <v>166</v>
      </c>
      <c r="D81" s="20">
        <v>383</v>
      </c>
      <c r="E81" s="20">
        <v>2</v>
      </c>
      <c r="F81" s="20">
        <v>2</v>
      </c>
      <c r="G81" s="20">
        <v>0</v>
      </c>
      <c r="H81" s="20">
        <v>44</v>
      </c>
      <c r="I81" s="20">
        <v>30</v>
      </c>
      <c r="J81" s="20">
        <v>14</v>
      </c>
      <c r="K81" s="20">
        <v>0</v>
      </c>
      <c r="L81" s="20">
        <v>-1</v>
      </c>
      <c r="M81" s="20">
        <v>13</v>
      </c>
      <c r="N81" s="20">
        <v>396</v>
      </c>
      <c r="O81" s="20"/>
    </row>
    <row r="82" spans="2:15" x14ac:dyDescent="0.2">
      <c r="B82" s="17">
        <v>4107</v>
      </c>
      <c r="C82" s="18" t="s">
        <v>167</v>
      </c>
      <c r="D82" s="20">
        <v>1090</v>
      </c>
      <c r="E82" s="20">
        <v>8</v>
      </c>
      <c r="F82" s="20">
        <v>3</v>
      </c>
      <c r="G82" s="20">
        <v>5</v>
      </c>
      <c r="H82" s="20">
        <v>105</v>
      </c>
      <c r="I82" s="20">
        <v>90</v>
      </c>
      <c r="J82" s="20">
        <v>15</v>
      </c>
      <c r="K82" s="20">
        <v>1</v>
      </c>
      <c r="L82" s="20">
        <v>-1</v>
      </c>
      <c r="M82" s="20">
        <v>19</v>
      </c>
      <c r="N82" s="20">
        <v>1109</v>
      </c>
      <c r="O82" s="20"/>
    </row>
    <row r="83" spans="2:15" x14ac:dyDescent="0.2">
      <c r="B83" s="17">
        <v>4110</v>
      </c>
      <c r="C83" s="18" t="s">
        <v>112</v>
      </c>
      <c r="D83" s="20">
        <v>1374</v>
      </c>
      <c r="E83" s="20">
        <v>10</v>
      </c>
      <c r="F83" s="20">
        <v>6</v>
      </c>
      <c r="G83" s="20">
        <v>4</v>
      </c>
      <c r="H83" s="20">
        <v>137</v>
      </c>
      <c r="I83" s="20">
        <v>151</v>
      </c>
      <c r="J83" s="20">
        <v>-14</v>
      </c>
      <c r="K83" s="20">
        <v>6</v>
      </c>
      <c r="L83" s="20">
        <v>0</v>
      </c>
      <c r="M83" s="20">
        <v>-10</v>
      </c>
      <c r="N83" s="20">
        <v>1364</v>
      </c>
      <c r="O83" s="20"/>
    </row>
    <row r="84" spans="2:15" x14ac:dyDescent="0.2">
      <c r="B84" s="17">
        <v>4111</v>
      </c>
      <c r="C84" s="18" t="s">
        <v>113</v>
      </c>
      <c r="D84" s="20">
        <v>1500</v>
      </c>
      <c r="E84" s="20">
        <v>20</v>
      </c>
      <c r="F84" s="20">
        <v>12</v>
      </c>
      <c r="G84" s="20">
        <v>8</v>
      </c>
      <c r="H84" s="20">
        <v>130</v>
      </c>
      <c r="I84" s="20">
        <v>112</v>
      </c>
      <c r="J84" s="20">
        <v>18</v>
      </c>
      <c r="K84" s="20">
        <v>6</v>
      </c>
      <c r="L84" s="20">
        <v>3</v>
      </c>
      <c r="M84" s="20">
        <v>29</v>
      </c>
      <c r="N84" s="20">
        <v>1529</v>
      </c>
      <c r="O84" s="20"/>
    </row>
    <row r="85" spans="2:15" x14ac:dyDescent="0.2">
      <c r="B85" s="17">
        <v>4112</v>
      </c>
      <c r="C85" s="18" t="s">
        <v>168</v>
      </c>
      <c r="D85" s="20">
        <v>879</v>
      </c>
      <c r="E85" s="20">
        <v>7</v>
      </c>
      <c r="F85" s="20">
        <v>6</v>
      </c>
      <c r="G85" s="20">
        <v>1</v>
      </c>
      <c r="H85" s="20">
        <v>66</v>
      </c>
      <c r="I85" s="20">
        <v>87</v>
      </c>
      <c r="J85" s="20">
        <v>-21</v>
      </c>
      <c r="K85" s="20">
        <v>0</v>
      </c>
      <c r="L85" s="20">
        <v>-4</v>
      </c>
      <c r="M85" s="20">
        <v>-24</v>
      </c>
      <c r="N85" s="20">
        <v>855</v>
      </c>
      <c r="O85" s="20"/>
    </row>
    <row r="86" spans="2:15" x14ac:dyDescent="0.2">
      <c r="B86" s="17">
        <v>4125</v>
      </c>
      <c r="C86" s="114" t="s">
        <v>350</v>
      </c>
      <c r="D86" s="20">
        <v>2390</v>
      </c>
      <c r="E86" s="20">
        <v>14</v>
      </c>
      <c r="F86" s="20">
        <v>28</v>
      </c>
      <c r="G86" s="20">
        <v>-14</v>
      </c>
      <c r="H86" s="20">
        <v>160</v>
      </c>
      <c r="I86" s="20">
        <v>128</v>
      </c>
      <c r="J86" s="20">
        <v>32</v>
      </c>
      <c r="K86" s="20">
        <v>9</v>
      </c>
      <c r="L86" s="20">
        <v>10</v>
      </c>
      <c r="M86" s="20">
        <v>28</v>
      </c>
      <c r="N86" s="20">
        <v>2418</v>
      </c>
      <c r="O86" s="20"/>
    </row>
    <row r="87" spans="2:15" x14ac:dyDescent="0.2">
      <c r="B87" s="17">
        <v>4117</v>
      </c>
      <c r="C87" s="18" t="s">
        <v>344</v>
      </c>
      <c r="D87" s="20">
        <v>869</v>
      </c>
      <c r="E87" s="20">
        <v>11</v>
      </c>
      <c r="F87" s="20">
        <v>9</v>
      </c>
      <c r="G87" s="20">
        <v>2</v>
      </c>
      <c r="H87" s="20">
        <v>80</v>
      </c>
      <c r="I87" s="20">
        <v>35</v>
      </c>
      <c r="J87" s="20">
        <v>45</v>
      </c>
      <c r="K87" s="20">
        <v>2</v>
      </c>
      <c r="L87" s="20">
        <v>-2</v>
      </c>
      <c r="M87" s="20">
        <v>45</v>
      </c>
      <c r="N87" s="20">
        <v>914</v>
      </c>
      <c r="O87" s="20"/>
    </row>
    <row r="88" spans="2:15" x14ac:dyDescent="0.2">
      <c r="B88" s="17">
        <v>4120</v>
      </c>
      <c r="C88" s="18" t="s">
        <v>345</v>
      </c>
      <c r="D88" s="20">
        <v>1554</v>
      </c>
      <c r="E88" s="20">
        <v>7</v>
      </c>
      <c r="F88" s="20">
        <v>13</v>
      </c>
      <c r="G88" s="20">
        <v>-6</v>
      </c>
      <c r="H88" s="20">
        <v>106</v>
      </c>
      <c r="I88" s="20">
        <v>127</v>
      </c>
      <c r="J88" s="20">
        <v>-21</v>
      </c>
      <c r="K88" s="20">
        <v>1</v>
      </c>
      <c r="L88" s="20">
        <v>-2</v>
      </c>
      <c r="M88" s="20">
        <v>-29</v>
      </c>
      <c r="N88" s="20">
        <v>1525</v>
      </c>
      <c r="O88" s="20"/>
    </row>
    <row r="89" spans="2:15" x14ac:dyDescent="0.2">
      <c r="B89" s="17">
        <v>4121</v>
      </c>
      <c r="C89" s="18" t="s">
        <v>169</v>
      </c>
      <c r="D89" s="20">
        <v>2181</v>
      </c>
      <c r="E89" s="20">
        <v>20</v>
      </c>
      <c r="F89" s="20">
        <v>10</v>
      </c>
      <c r="G89" s="20">
        <v>10</v>
      </c>
      <c r="H89" s="20">
        <v>190</v>
      </c>
      <c r="I89" s="20">
        <v>191</v>
      </c>
      <c r="J89" s="20">
        <v>-1</v>
      </c>
      <c r="K89" s="20">
        <v>0</v>
      </c>
      <c r="L89" s="20">
        <v>-3</v>
      </c>
      <c r="M89" s="20">
        <v>6</v>
      </c>
      <c r="N89" s="20">
        <v>2187</v>
      </c>
      <c r="O89" s="20"/>
    </row>
    <row r="90" spans="2:15" x14ac:dyDescent="0.2">
      <c r="B90" s="17">
        <v>4122</v>
      </c>
      <c r="C90" s="18" t="s">
        <v>170</v>
      </c>
      <c r="D90" s="20">
        <v>1659</v>
      </c>
      <c r="E90" s="20">
        <v>11</v>
      </c>
      <c r="F90" s="20">
        <v>9</v>
      </c>
      <c r="G90" s="20">
        <v>2</v>
      </c>
      <c r="H90" s="20">
        <v>95</v>
      </c>
      <c r="I90" s="20">
        <v>83</v>
      </c>
      <c r="J90" s="20">
        <v>12</v>
      </c>
      <c r="K90" s="20">
        <v>2</v>
      </c>
      <c r="L90" s="20">
        <v>-7</v>
      </c>
      <c r="M90" s="20">
        <v>7</v>
      </c>
      <c r="N90" s="20">
        <v>1666</v>
      </c>
      <c r="O90" s="20"/>
    </row>
    <row r="91" spans="2:15" x14ac:dyDescent="0.2">
      <c r="B91" s="17">
        <v>4123</v>
      </c>
      <c r="C91" s="18" t="s">
        <v>114</v>
      </c>
      <c r="D91" s="20">
        <v>7911</v>
      </c>
      <c r="E91" s="20">
        <v>60</v>
      </c>
      <c r="F91" s="20">
        <v>58</v>
      </c>
      <c r="G91" s="20">
        <v>2</v>
      </c>
      <c r="H91" s="20">
        <v>635</v>
      </c>
      <c r="I91" s="20">
        <v>530</v>
      </c>
      <c r="J91" s="20">
        <v>105</v>
      </c>
      <c r="K91" s="20">
        <v>71</v>
      </c>
      <c r="L91" s="20">
        <v>6</v>
      </c>
      <c r="M91" s="20">
        <v>113</v>
      </c>
      <c r="N91" s="20">
        <v>8024</v>
      </c>
      <c r="O91" s="20"/>
    </row>
    <row r="92" spans="2:15" s="51" customFormat="1" x14ac:dyDescent="0.2">
      <c r="B92" s="112">
        <v>4159</v>
      </c>
      <c r="C92" s="113" t="s">
        <v>171</v>
      </c>
      <c r="D92" s="22">
        <v>43838</v>
      </c>
      <c r="E92" s="22">
        <v>377</v>
      </c>
      <c r="F92" s="22">
        <v>377</v>
      </c>
      <c r="G92" s="22">
        <v>0</v>
      </c>
      <c r="H92" s="22">
        <v>3925</v>
      </c>
      <c r="I92" s="22">
        <v>3323</v>
      </c>
      <c r="J92" s="22">
        <v>602</v>
      </c>
      <c r="K92" s="22">
        <v>171</v>
      </c>
      <c r="L92" s="22">
        <v>32</v>
      </c>
      <c r="M92" s="22">
        <v>634</v>
      </c>
      <c r="N92" s="22">
        <v>44472</v>
      </c>
      <c r="O92" s="22"/>
    </row>
    <row r="93" spans="2:15" x14ac:dyDescent="0.2">
      <c r="B93" s="17">
        <v>4131</v>
      </c>
      <c r="C93" s="18" t="s">
        <v>172</v>
      </c>
      <c r="D93" s="20">
        <v>3448</v>
      </c>
      <c r="E93" s="20">
        <v>28</v>
      </c>
      <c r="F93" s="20">
        <v>27</v>
      </c>
      <c r="G93" s="20">
        <v>1</v>
      </c>
      <c r="H93" s="20">
        <v>263</v>
      </c>
      <c r="I93" s="20">
        <v>258</v>
      </c>
      <c r="J93" s="20">
        <v>5</v>
      </c>
      <c r="K93" s="20">
        <v>6</v>
      </c>
      <c r="L93" s="20">
        <v>10</v>
      </c>
      <c r="M93" s="20">
        <v>16</v>
      </c>
      <c r="N93" s="20">
        <v>3464</v>
      </c>
      <c r="O93" s="20"/>
    </row>
    <row r="94" spans="2:15" x14ac:dyDescent="0.2">
      <c r="B94" s="17">
        <v>4132</v>
      </c>
      <c r="C94" s="18" t="s">
        <v>173</v>
      </c>
      <c r="D94" s="20">
        <v>1270</v>
      </c>
      <c r="E94" s="20">
        <v>10</v>
      </c>
      <c r="F94" s="20">
        <v>9</v>
      </c>
      <c r="G94" s="20">
        <v>1</v>
      </c>
      <c r="H94" s="20">
        <v>178</v>
      </c>
      <c r="I94" s="20">
        <v>76</v>
      </c>
      <c r="J94" s="20">
        <v>102</v>
      </c>
      <c r="K94" s="20">
        <v>1</v>
      </c>
      <c r="L94" s="20">
        <v>-6</v>
      </c>
      <c r="M94" s="20">
        <v>97</v>
      </c>
      <c r="N94" s="20">
        <v>1367</v>
      </c>
      <c r="O94" s="20"/>
    </row>
    <row r="95" spans="2:15" s="102" customFormat="1" x14ac:dyDescent="0.2">
      <c r="B95" s="17">
        <v>4133</v>
      </c>
      <c r="C95" s="18" t="s">
        <v>337</v>
      </c>
      <c r="D95" s="20">
        <v>1062</v>
      </c>
      <c r="E95" s="20">
        <v>12</v>
      </c>
      <c r="F95" s="20">
        <v>4</v>
      </c>
      <c r="G95" s="20">
        <v>8</v>
      </c>
      <c r="H95" s="20">
        <v>139</v>
      </c>
      <c r="I95" s="20">
        <v>118</v>
      </c>
      <c r="J95" s="20">
        <v>21</v>
      </c>
      <c r="K95" s="20">
        <v>4</v>
      </c>
      <c r="L95" s="20">
        <v>4</v>
      </c>
      <c r="M95" s="20">
        <v>33</v>
      </c>
      <c r="N95" s="20">
        <v>1095</v>
      </c>
      <c r="O95" s="20"/>
    </row>
    <row r="96" spans="2:15" x14ac:dyDescent="0.2">
      <c r="B96" s="17">
        <v>4134</v>
      </c>
      <c r="C96" s="18" t="s">
        <v>174</v>
      </c>
      <c r="D96" s="20">
        <v>1343</v>
      </c>
      <c r="E96" s="20">
        <v>9</v>
      </c>
      <c r="F96" s="20">
        <v>3</v>
      </c>
      <c r="G96" s="20">
        <v>6</v>
      </c>
      <c r="H96" s="20">
        <v>95</v>
      </c>
      <c r="I96" s="20">
        <v>96</v>
      </c>
      <c r="J96" s="20">
        <v>-1</v>
      </c>
      <c r="K96" s="20">
        <v>0</v>
      </c>
      <c r="L96" s="20">
        <v>1</v>
      </c>
      <c r="M96" s="20">
        <v>6</v>
      </c>
      <c r="N96" s="20">
        <v>1349</v>
      </c>
      <c r="O96" s="20"/>
    </row>
    <row r="97" spans="2:15" x14ac:dyDescent="0.2">
      <c r="B97" s="17">
        <v>4135</v>
      </c>
      <c r="C97" s="18" t="s">
        <v>115</v>
      </c>
      <c r="D97" s="20">
        <v>2167</v>
      </c>
      <c r="E97" s="20">
        <v>13</v>
      </c>
      <c r="F97" s="20">
        <v>24</v>
      </c>
      <c r="G97" s="20">
        <v>-11</v>
      </c>
      <c r="H97" s="20">
        <v>150</v>
      </c>
      <c r="I97" s="20">
        <v>188</v>
      </c>
      <c r="J97" s="20">
        <v>-38</v>
      </c>
      <c r="K97" s="20">
        <v>3</v>
      </c>
      <c r="L97" s="20">
        <v>-1</v>
      </c>
      <c r="M97" s="20">
        <v>-50</v>
      </c>
      <c r="N97" s="20">
        <v>2117</v>
      </c>
      <c r="O97" s="20"/>
    </row>
    <row r="98" spans="2:15" x14ac:dyDescent="0.2">
      <c r="B98" s="17">
        <v>4136</v>
      </c>
      <c r="C98" s="18" t="s">
        <v>83</v>
      </c>
      <c r="D98" s="20">
        <v>1665</v>
      </c>
      <c r="E98" s="20">
        <v>20</v>
      </c>
      <c r="F98" s="20">
        <v>12</v>
      </c>
      <c r="G98" s="20">
        <v>8</v>
      </c>
      <c r="H98" s="20">
        <v>155</v>
      </c>
      <c r="I98" s="20">
        <v>141</v>
      </c>
      <c r="J98" s="20">
        <v>14</v>
      </c>
      <c r="K98" s="20">
        <v>1</v>
      </c>
      <c r="L98" s="20">
        <v>-3</v>
      </c>
      <c r="M98" s="20">
        <v>19</v>
      </c>
      <c r="N98" s="20">
        <v>1684</v>
      </c>
      <c r="O98" s="20"/>
    </row>
    <row r="99" spans="2:15" x14ac:dyDescent="0.2">
      <c r="B99" s="17">
        <v>4137</v>
      </c>
      <c r="C99" s="18" t="s">
        <v>346</v>
      </c>
      <c r="D99" s="20">
        <v>496</v>
      </c>
      <c r="E99" s="20">
        <v>3</v>
      </c>
      <c r="F99" s="20">
        <v>2</v>
      </c>
      <c r="G99" s="20">
        <v>1</v>
      </c>
      <c r="H99" s="20">
        <v>32</v>
      </c>
      <c r="I99" s="20">
        <v>31</v>
      </c>
      <c r="J99" s="20">
        <v>1</v>
      </c>
      <c r="K99" s="20">
        <v>0</v>
      </c>
      <c r="L99" s="20">
        <v>4</v>
      </c>
      <c r="M99" s="20">
        <v>6</v>
      </c>
      <c r="N99" s="20">
        <v>502</v>
      </c>
      <c r="O99" s="20"/>
    </row>
    <row r="100" spans="2:15" x14ac:dyDescent="0.2">
      <c r="B100" s="17">
        <v>4138</v>
      </c>
      <c r="C100" s="18" t="s">
        <v>175</v>
      </c>
      <c r="D100" s="20">
        <v>746</v>
      </c>
      <c r="E100" s="20">
        <v>4</v>
      </c>
      <c r="F100" s="20">
        <v>6</v>
      </c>
      <c r="G100" s="20">
        <v>-2</v>
      </c>
      <c r="H100" s="20">
        <v>41</v>
      </c>
      <c r="I100" s="20">
        <v>40</v>
      </c>
      <c r="J100" s="20">
        <v>1</v>
      </c>
      <c r="K100" s="20">
        <v>0</v>
      </c>
      <c r="L100" s="20">
        <v>-3</v>
      </c>
      <c r="M100" s="20">
        <v>-4</v>
      </c>
      <c r="N100" s="20">
        <v>742</v>
      </c>
      <c r="O100" s="20"/>
    </row>
    <row r="101" spans="2:15" x14ac:dyDescent="0.2">
      <c r="B101" s="17">
        <v>4139</v>
      </c>
      <c r="C101" s="18" t="s">
        <v>84</v>
      </c>
      <c r="D101" s="20">
        <v>6666</v>
      </c>
      <c r="E101" s="20">
        <v>55</v>
      </c>
      <c r="F101" s="20">
        <v>64</v>
      </c>
      <c r="G101" s="20">
        <v>-9</v>
      </c>
      <c r="H101" s="20">
        <v>690</v>
      </c>
      <c r="I101" s="20">
        <v>532</v>
      </c>
      <c r="J101" s="20">
        <v>158</v>
      </c>
      <c r="K101" s="20">
        <v>57</v>
      </c>
      <c r="L101" s="20">
        <v>5</v>
      </c>
      <c r="M101" s="20">
        <v>154</v>
      </c>
      <c r="N101" s="20">
        <v>6820</v>
      </c>
      <c r="O101" s="20"/>
    </row>
    <row r="102" spans="2:15" x14ac:dyDescent="0.2">
      <c r="B102" s="17">
        <v>4140</v>
      </c>
      <c r="C102" s="18" t="s">
        <v>176</v>
      </c>
      <c r="D102" s="20">
        <v>2851</v>
      </c>
      <c r="E102" s="20">
        <v>33</v>
      </c>
      <c r="F102" s="20">
        <v>24</v>
      </c>
      <c r="G102" s="20">
        <v>9</v>
      </c>
      <c r="H102" s="20">
        <v>194</v>
      </c>
      <c r="I102" s="20">
        <v>188</v>
      </c>
      <c r="J102" s="20">
        <v>6</v>
      </c>
      <c r="K102" s="20">
        <v>10</v>
      </c>
      <c r="L102" s="20">
        <v>0</v>
      </c>
      <c r="M102" s="20">
        <v>15</v>
      </c>
      <c r="N102" s="20">
        <v>2866</v>
      </c>
      <c r="O102" s="20"/>
    </row>
    <row r="103" spans="2:15" x14ac:dyDescent="0.2">
      <c r="B103" s="17">
        <v>4141</v>
      </c>
      <c r="C103" s="18" t="s">
        <v>338</v>
      </c>
      <c r="D103" s="20">
        <v>9057</v>
      </c>
      <c r="E103" s="20">
        <v>79</v>
      </c>
      <c r="F103" s="20">
        <v>85</v>
      </c>
      <c r="G103" s="20">
        <v>-6</v>
      </c>
      <c r="H103" s="20">
        <v>1002</v>
      </c>
      <c r="I103" s="20">
        <v>783</v>
      </c>
      <c r="J103" s="20">
        <v>219</v>
      </c>
      <c r="K103" s="20">
        <v>66</v>
      </c>
      <c r="L103" s="20">
        <v>18</v>
      </c>
      <c r="M103" s="20">
        <v>231</v>
      </c>
      <c r="N103" s="20">
        <v>9288</v>
      </c>
      <c r="O103" s="20"/>
    </row>
    <row r="104" spans="2:15" x14ac:dyDescent="0.2">
      <c r="B104" s="17">
        <v>4142</v>
      </c>
      <c r="C104" s="18" t="s">
        <v>177</v>
      </c>
      <c r="D104" s="20">
        <v>822</v>
      </c>
      <c r="E104" s="20">
        <v>6</v>
      </c>
      <c r="F104" s="20">
        <v>8</v>
      </c>
      <c r="G104" s="20">
        <v>-2</v>
      </c>
      <c r="H104" s="20">
        <v>72</v>
      </c>
      <c r="I104" s="20">
        <v>51</v>
      </c>
      <c r="J104" s="20">
        <v>21</v>
      </c>
      <c r="K104" s="20">
        <v>0</v>
      </c>
      <c r="L104" s="20">
        <v>-1</v>
      </c>
      <c r="M104" s="20">
        <v>18</v>
      </c>
      <c r="N104" s="20">
        <v>840</v>
      </c>
      <c r="O104" s="20"/>
    </row>
    <row r="105" spans="2:15" x14ac:dyDescent="0.2">
      <c r="B105" s="17">
        <v>4143</v>
      </c>
      <c r="C105" s="18" t="s">
        <v>178</v>
      </c>
      <c r="D105" s="20">
        <v>1168</v>
      </c>
      <c r="E105" s="20">
        <v>8</v>
      </c>
      <c r="F105" s="20">
        <v>8</v>
      </c>
      <c r="G105" s="20">
        <v>0</v>
      </c>
      <c r="H105" s="20">
        <v>61</v>
      </c>
      <c r="I105" s="20">
        <v>66</v>
      </c>
      <c r="J105" s="20">
        <v>-5</v>
      </c>
      <c r="K105" s="20">
        <v>0</v>
      </c>
      <c r="L105" s="20">
        <v>-3</v>
      </c>
      <c r="M105" s="20">
        <v>-8</v>
      </c>
      <c r="N105" s="20">
        <v>1160</v>
      </c>
      <c r="O105" s="20"/>
    </row>
    <row r="106" spans="2:15" x14ac:dyDescent="0.2">
      <c r="B106" s="17">
        <v>4144</v>
      </c>
      <c r="C106" s="18" t="s">
        <v>179</v>
      </c>
      <c r="D106" s="20">
        <v>4528</v>
      </c>
      <c r="E106" s="20">
        <v>35</v>
      </c>
      <c r="F106" s="20">
        <v>41</v>
      </c>
      <c r="G106" s="20">
        <v>-6</v>
      </c>
      <c r="H106" s="20">
        <v>335</v>
      </c>
      <c r="I106" s="20">
        <v>334</v>
      </c>
      <c r="J106" s="20">
        <v>1</v>
      </c>
      <c r="K106" s="20">
        <v>5</v>
      </c>
      <c r="L106" s="20">
        <v>1</v>
      </c>
      <c r="M106" s="20">
        <v>-4</v>
      </c>
      <c r="N106" s="20">
        <v>4524</v>
      </c>
      <c r="O106" s="20"/>
    </row>
    <row r="107" spans="2:15" x14ac:dyDescent="0.2">
      <c r="B107" s="17">
        <v>4145</v>
      </c>
      <c r="C107" s="18" t="s">
        <v>336</v>
      </c>
      <c r="D107" s="20">
        <v>1721</v>
      </c>
      <c r="E107" s="20">
        <v>19</v>
      </c>
      <c r="F107" s="20">
        <v>19</v>
      </c>
      <c r="G107" s="20">
        <v>0</v>
      </c>
      <c r="H107" s="20">
        <v>157</v>
      </c>
      <c r="I107" s="20">
        <v>135</v>
      </c>
      <c r="J107" s="20">
        <v>22</v>
      </c>
      <c r="K107" s="20">
        <v>2</v>
      </c>
      <c r="L107" s="20">
        <v>4</v>
      </c>
      <c r="M107" s="20">
        <v>26</v>
      </c>
      <c r="N107" s="20">
        <v>1747</v>
      </c>
      <c r="O107" s="20"/>
    </row>
    <row r="108" spans="2:15" x14ac:dyDescent="0.2">
      <c r="B108" s="17">
        <v>4146</v>
      </c>
      <c r="C108" s="18" t="s">
        <v>180</v>
      </c>
      <c r="D108" s="20">
        <v>3461</v>
      </c>
      <c r="E108" s="20">
        <v>28</v>
      </c>
      <c r="F108" s="20">
        <v>29</v>
      </c>
      <c r="G108" s="20">
        <v>-1</v>
      </c>
      <c r="H108" s="20">
        <v>281</v>
      </c>
      <c r="I108" s="20">
        <v>210</v>
      </c>
      <c r="J108" s="20">
        <v>71</v>
      </c>
      <c r="K108" s="20">
        <v>16</v>
      </c>
      <c r="L108" s="20">
        <v>-1</v>
      </c>
      <c r="M108" s="20">
        <v>69</v>
      </c>
      <c r="N108" s="20">
        <v>3530</v>
      </c>
      <c r="O108" s="20"/>
    </row>
    <row r="109" spans="2:15" x14ac:dyDescent="0.2">
      <c r="B109" s="17">
        <v>4147</v>
      </c>
      <c r="C109" s="18" t="s">
        <v>181</v>
      </c>
      <c r="D109" s="20">
        <v>1367</v>
      </c>
      <c r="E109" s="20">
        <v>15</v>
      </c>
      <c r="F109" s="20">
        <v>12</v>
      </c>
      <c r="G109" s="20">
        <v>3</v>
      </c>
      <c r="H109" s="20">
        <v>80</v>
      </c>
      <c r="I109" s="20">
        <v>76</v>
      </c>
      <c r="J109" s="20">
        <v>4</v>
      </c>
      <c r="K109" s="20">
        <v>0</v>
      </c>
      <c r="L109" s="20">
        <v>3</v>
      </c>
      <c r="M109" s="20">
        <v>10</v>
      </c>
      <c r="N109" s="20">
        <v>1377</v>
      </c>
      <c r="O109" s="20"/>
    </row>
    <row r="110" spans="2:15" s="51" customFormat="1" x14ac:dyDescent="0.2">
      <c r="B110" s="112">
        <v>4189</v>
      </c>
      <c r="C110" s="113" t="s">
        <v>182</v>
      </c>
      <c r="D110" s="22">
        <v>35498</v>
      </c>
      <c r="E110" s="22">
        <v>321</v>
      </c>
      <c r="F110" s="22">
        <v>280</v>
      </c>
      <c r="G110" s="22">
        <v>41</v>
      </c>
      <c r="H110" s="22">
        <v>2667</v>
      </c>
      <c r="I110" s="22">
        <v>2288</v>
      </c>
      <c r="J110" s="22">
        <v>379</v>
      </c>
      <c r="K110" s="22">
        <v>98</v>
      </c>
      <c r="L110" s="22">
        <v>28</v>
      </c>
      <c r="M110" s="22">
        <v>448</v>
      </c>
      <c r="N110" s="22">
        <v>35946</v>
      </c>
      <c r="O110" s="22"/>
    </row>
    <row r="111" spans="2:15" s="1" customFormat="1" x14ac:dyDescent="0.2">
      <c r="B111" s="209">
        <v>4185</v>
      </c>
      <c r="C111" s="204" t="s">
        <v>452</v>
      </c>
      <c r="D111" s="26">
        <v>2816</v>
      </c>
      <c r="E111" s="26">
        <v>27</v>
      </c>
      <c r="F111" s="26">
        <v>18</v>
      </c>
      <c r="G111" s="26">
        <v>9</v>
      </c>
      <c r="H111" s="26">
        <v>240</v>
      </c>
      <c r="I111" s="26">
        <v>219</v>
      </c>
      <c r="J111" s="26">
        <v>21</v>
      </c>
      <c r="K111" s="26">
        <v>5</v>
      </c>
      <c r="L111" s="26">
        <v>4</v>
      </c>
      <c r="M111" s="25">
        <v>34</v>
      </c>
      <c r="N111" s="25">
        <v>2850</v>
      </c>
    </row>
    <row r="112" spans="2:15" x14ac:dyDescent="0.2">
      <c r="B112" s="17">
        <v>4161</v>
      </c>
      <c r="C112" s="18" t="s">
        <v>183</v>
      </c>
      <c r="D112" s="20">
        <v>2344</v>
      </c>
      <c r="E112" s="20">
        <v>24</v>
      </c>
      <c r="F112" s="20">
        <v>13</v>
      </c>
      <c r="G112" s="20">
        <v>11</v>
      </c>
      <c r="H112" s="20">
        <v>182</v>
      </c>
      <c r="I112" s="20">
        <v>119</v>
      </c>
      <c r="J112" s="20">
        <v>63</v>
      </c>
      <c r="K112" s="20">
        <v>3</v>
      </c>
      <c r="L112" s="20">
        <v>-5</v>
      </c>
      <c r="M112" s="20">
        <v>69</v>
      </c>
      <c r="N112" s="20">
        <v>2413</v>
      </c>
      <c r="O112" s="20"/>
    </row>
    <row r="113" spans="2:15" x14ac:dyDescent="0.2">
      <c r="B113" s="17">
        <v>4163</v>
      </c>
      <c r="C113" s="18" t="s">
        <v>86</v>
      </c>
      <c r="D113" s="20">
        <v>5709</v>
      </c>
      <c r="E113" s="20">
        <v>66</v>
      </c>
      <c r="F113" s="20">
        <v>42</v>
      </c>
      <c r="G113" s="20">
        <v>24</v>
      </c>
      <c r="H113" s="20">
        <v>393</v>
      </c>
      <c r="I113" s="20">
        <v>390</v>
      </c>
      <c r="J113" s="20">
        <v>3</v>
      </c>
      <c r="K113" s="20">
        <v>19</v>
      </c>
      <c r="L113" s="20">
        <v>0</v>
      </c>
      <c r="M113" s="20">
        <v>27</v>
      </c>
      <c r="N113" s="20">
        <v>5736</v>
      </c>
      <c r="O113" s="20"/>
    </row>
    <row r="114" spans="2:15" s="102" customFormat="1" x14ac:dyDescent="0.2">
      <c r="B114" s="17">
        <v>4164</v>
      </c>
      <c r="C114" s="18" t="s">
        <v>116</v>
      </c>
      <c r="D114" s="20">
        <v>1051</v>
      </c>
      <c r="E114" s="20">
        <v>8</v>
      </c>
      <c r="F114" s="20">
        <v>10</v>
      </c>
      <c r="G114" s="20">
        <v>-2</v>
      </c>
      <c r="H114" s="20">
        <v>98</v>
      </c>
      <c r="I114" s="20">
        <v>59</v>
      </c>
      <c r="J114" s="20">
        <v>39</v>
      </c>
      <c r="K114" s="20">
        <v>0</v>
      </c>
      <c r="L114" s="20">
        <v>1</v>
      </c>
      <c r="M114" s="20">
        <v>38</v>
      </c>
      <c r="N114" s="20">
        <v>1089</v>
      </c>
      <c r="O114" s="20"/>
    </row>
    <row r="115" spans="2:15" x14ac:dyDescent="0.2">
      <c r="B115" s="17">
        <v>4165</v>
      </c>
      <c r="C115" s="18" t="s">
        <v>117</v>
      </c>
      <c r="D115" s="20">
        <v>3753</v>
      </c>
      <c r="E115" s="20">
        <v>24</v>
      </c>
      <c r="F115" s="20">
        <v>30</v>
      </c>
      <c r="G115" s="20">
        <v>-6</v>
      </c>
      <c r="H115" s="20">
        <v>273</v>
      </c>
      <c r="I115" s="20">
        <v>212</v>
      </c>
      <c r="J115" s="20">
        <v>61</v>
      </c>
      <c r="K115" s="20">
        <v>15</v>
      </c>
      <c r="L115" s="20">
        <v>5</v>
      </c>
      <c r="M115" s="20">
        <v>60</v>
      </c>
      <c r="N115" s="20">
        <v>3813</v>
      </c>
      <c r="O115" s="20"/>
    </row>
    <row r="116" spans="2:15" x14ac:dyDescent="0.2">
      <c r="B116" s="17">
        <v>4166</v>
      </c>
      <c r="C116" s="18" t="s">
        <v>184</v>
      </c>
      <c r="D116" s="20">
        <v>1561</v>
      </c>
      <c r="E116" s="20">
        <v>14</v>
      </c>
      <c r="F116" s="20">
        <v>5</v>
      </c>
      <c r="G116" s="20">
        <v>9</v>
      </c>
      <c r="H116" s="20">
        <v>88</v>
      </c>
      <c r="I116" s="20">
        <v>82</v>
      </c>
      <c r="J116" s="20">
        <v>6</v>
      </c>
      <c r="K116" s="20">
        <v>6</v>
      </c>
      <c r="L116" s="20">
        <v>13</v>
      </c>
      <c r="M116" s="20">
        <v>28</v>
      </c>
      <c r="N116" s="20">
        <v>1589</v>
      </c>
      <c r="O116" s="20"/>
    </row>
    <row r="117" spans="2:15" x14ac:dyDescent="0.2">
      <c r="B117" s="17">
        <v>4169</v>
      </c>
      <c r="C117" s="18" t="s">
        <v>185</v>
      </c>
      <c r="D117" s="20">
        <v>2799</v>
      </c>
      <c r="E117" s="20">
        <v>24</v>
      </c>
      <c r="F117" s="20">
        <v>28</v>
      </c>
      <c r="G117" s="20">
        <v>-4</v>
      </c>
      <c r="H117" s="20">
        <v>217</v>
      </c>
      <c r="I117" s="20">
        <v>171</v>
      </c>
      <c r="J117" s="20">
        <v>46</v>
      </c>
      <c r="K117" s="20">
        <v>10</v>
      </c>
      <c r="L117" s="20">
        <v>-4</v>
      </c>
      <c r="M117" s="20">
        <v>38</v>
      </c>
      <c r="N117" s="20">
        <v>2837</v>
      </c>
      <c r="O117" s="20"/>
    </row>
    <row r="118" spans="2:15" x14ac:dyDescent="0.2">
      <c r="B118" s="17">
        <v>4170</v>
      </c>
      <c r="C118" s="18" t="s">
        <v>85</v>
      </c>
      <c r="D118" s="20">
        <v>3703</v>
      </c>
      <c r="E118" s="20">
        <v>25</v>
      </c>
      <c r="F118" s="20">
        <v>36</v>
      </c>
      <c r="G118" s="20">
        <v>-11</v>
      </c>
      <c r="H118" s="20">
        <v>298</v>
      </c>
      <c r="I118" s="20">
        <v>276</v>
      </c>
      <c r="J118" s="20">
        <v>22</v>
      </c>
      <c r="K118" s="20">
        <v>3</v>
      </c>
      <c r="L118" s="20">
        <v>9</v>
      </c>
      <c r="M118" s="20">
        <v>20</v>
      </c>
      <c r="N118" s="20">
        <v>3723</v>
      </c>
      <c r="O118" s="20"/>
    </row>
    <row r="119" spans="2:15" x14ac:dyDescent="0.2">
      <c r="B119" s="17">
        <v>4184</v>
      </c>
      <c r="C119" s="18" t="s">
        <v>186</v>
      </c>
      <c r="D119" s="20">
        <v>2106</v>
      </c>
      <c r="E119" s="20">
        <v>23</v>
      </c>
      <c r="F119" s="20">
        <v>27</v>
      </c>
      <c r="G119" s="20">
        <v>-4</v>
      </c>
      <c r="H119" s="20">
        <v>142</v>
      </c>
      <c r="I119" s="20">
        <v>138</v>
      </c>
      <c r="J119" s="20">
        <v>4</v>
      </c>
      <c r="K119" s="20">
        <v>1</v>
      </c>
      <c r="L119" s="20">
        <v>2</v>
      </c>
      <c r="M119" s="20">
        <v>2</v>
      </c>
      <c r="N119" s="20">
        <v>2108</v>
      </c>
      <c r="O119" s="20"/>
    </row>
    <row r="120" spans="2:15" x14ac:dyDescent="0.2">
      <c r="B120" s="17">
        <v>4172</v>
      </c>
      <c r="C120" s="18" t="s">
        <v>339</v>
      </c>
      <c r="D120" s="20">
        <v>1021</v>
      </c>
      <c r="E120" s="20">
        <v>12</v>
      </c>
      <c r="F120" s="20">
        <v>6</v>
      </c>
      <c r="G120" s="20">
        <v>6</v>
      </c>
      <c r="H120" s="20">
        <v>84</v>
      </c>
      <c r="I120" s="20">
        <v>74</v>
      </c>
      <c r="J120" s="20">
        <v>10</v>
      </c>
      <c r="K120" s="20">
        <v>0</v>
      </c>
      <c r="L120" s="20">
        <v>0</v>
      </c>
      <c r="M120" s="20">
        <v>16</v>
      </c>
      <c r="N120" s="20">
        <v>1037</v>
      </c>
      <c r="O120" s="20"/>
    </row>
    <row r="121" spans="2:15" x14ac:dyDescent="0.2">
      <c r="B121" s="17">
        <v>4173</v>
      </c>
      <c r="C121" s="18" t="s">
        <v>87</v>
      </c>
      <c r="D121" s="20">
        <v>572</v>
      </c>
      <c r="E121" s="20">
        <v>2</v>
      </c>
      <c r="F121" s="20">
        <v>3</v>
      </c>
      <c r="G121" s="20">
        <v>-1</v>
      </c>
      <c r="H121" s="20">
        <v>20</v>
      </c>
      <c r="I121" s="20">
        <v>14</v>
      </c>
      <c r="J121" s="20">
        <v>6</v>
      </c>
      <c r="K121" s="20">
        <v>4</v>
      </c>
      <c r="L121" s="20">
        <v>0</v>
      </c>
      <c r="M121" s="20">
        <v>5</v>
      </c>
      <c r="N121" s="20">
        <v>577</v>
      </c>
      <c r="O121" s="20"/>
    </row>
    <row r="122" spans="2:15" x14ac:dyDescent="0.2">
      <c r="B122" s="17">
        <v>4175</v>
      </c>
      <c r="C122" s="18" t="s">
        <v>187</v>
      </c>
      <c r="D122" s="20">
        <v>1096</v>
      </c>
      <c r="E122" s="20">
        <v>12</v>
      </c>
      <c r="F122" s="20">
        <v>8</v>
      </c>
      <c r="G122" s="20">
        <v>4</v>
      </c>
      <c r="H122" s="20">
        <v>114</v>
      </c>
      <c r="I122" s="20">
        <v>57</v>
      </c>
      <c r="J122" s="20">
        <v>57</v>
      </c>
      <c r="K122" s="20">
        <v>3</v>
      </c>
      <c r="L122" s="20">
        <v>-3</v>
      </c>
      <c r="M122" s="20">
        <v>58</v>
      </c>
      <c r="N122" s="20">
        <v>1154</v>
      </c>
      <c r="O122" s="20"/>
    </row>
    <row r="123" spans="2:15" x14ac:dyDescent="0.2">
      <c r="B123" s="17">
        <v>4176</v>
      </c>
      <c r="C123" s="18" t="s">
        <v>188</v>
      </c>
      <c r="D123" s="20">
        <v>695</v>
      </c>
      <c r="E123" s="20">
        <v>4</v>
      </c>
      <c r="F123" s="20">
        <v>12</v>
      </c>
      <c r="G123" s="20">
        <v>-8</v>
      </c>
      <c r="H123" s="20">
        <v>91</v>
      </c>
      <c r="I123" s="20">
        <v>64</v>
      </c>
      <c r="J123" s="20">
        <v>27</v>
      </c>
      <c r="K123" s="20">
        <v>2</v>
      </c>
      <c r="L123" s="20">
        <v>4</v>
      </c>
      <c r="M123" s="20">
        <v>23</v>
      </c>
      <c r="N123" s="20">
        <v>718</v>
      </c>
      <c r="O123" s="20"/>
    </row>
    <row r="124" spans="2:15" x14ac:dyDescent="0.2">
      <c r="B124" s="17">
        <v>4177</v>
      </c>
      <c r="C124" s="18" t="s">
        <v>118</v>
      </c>
      <c r="D124" s="20">
        <v>1690</v>
      </c>
      <c r="E124" s="20">
        <v>14</v>
      </c>
      <c r="F124" s="20">
        <v>10</v>
      </c>
      <c r="G124" s="20">
        <v>4</v>
      </c>
      <c r="H124" s="20">
        <v>103</v>
      </c>
      <c r="I124" s="20">
        <v>109</v>
      </c>
      <c r="J124" s="20">
        <v>-6</v>
      </c>
      <c r="K124" s="20">
        <v>7</v>
      </c>
      <c r="L124" s="20">
        <v>0</v>
      </c>
      <c r="M124" s="20">
        <v>-2</v>
      </c>
      <c r="N124" s="20">
        <v>1688</v>
      </c>
      <c r="O124" s="20"/>
    </row>
    <row r="125" spans="2:15" x14ac:dyDescent="0.2">
      <c r="B125" s="17">
        <v>4179</v>
      </c>
      <c r="C125" s="18" t="s">
        <v>189</v>
      </c>
      <c r="D125" s="20">
        <v>972</v>
      </c>
      <c r="E125" s="20">
        <v>8</v>
      </c>
      <c r="F125" s="20">
        <v>4</v>
      </c>
      <c r="G125" s="20">
        <v>4</v>
      </c>
      <c r="H125" s="20">
        <v>66</v>
      </c>
      <c r="I125" s="20">
        <v>69</v>
      </c>
      <c r="J125" s="20">
        <v>-3</v>
      </c>
      <c r="K125" s="20">
        <v>6</v>
      </c>
      <c r="L125" s="20">
        <v>1</v>
      </c>
      <c r="M125" s="20">
        <v>2</v>
      </c>
      <c r="N125" s="20">
        <v>974</v>
      </c>
      <c r="O125" s="20"/>
    </row>
    <row r="126" spans="2:15" x14ac:dyDescent="0.2">
      <c r="B126" s="17">
        <v>4181</v>
      </c>
      <c r="C126" s="18" t="s">
        <v>190</v>
      </c>
      <c r="D126" s="20">
        <v>1387</v>
      </c>
      <c r="E126" s="20">
        <v>7</v>
      </c>
      <c r="F126" s="20">
        <v>8</v>
      </c>
      <c r="G126" s="20">
        <v>-1</v>
      </c>
      <c r="H126" s="20">
        <v>82</v>
      </c>
      <c r="I126" s="20">
        <v>85</v>
      </c>
      <c r="J126" s="20">
        <v>-3</v>
      </c>
      <c r="K126" s="20">
        <v>5</v>
      </c>
      <c r="L126" s="20">
        <v>2</v>
      </c>
      <c r="M126" s="20">
        <v>-2</v>
      </c>
      <c r="N126" s="20">
        <v>1385</v>
      </c>
      <c r="O126" s="20"/>
    </row>
    <row r="127" spans="2:15" x14ac:dyDescent="0.2">
      <c r="B127" s="17">
        <v>4182</v>
      </c>
      <c r="C127" s="18" t="s">
        <v>191</v>
      </c>
      <c r="D127" s="20">
        <v>1030</v>
      </c>
      <c r="E127" s="20">
        <v>9</v>
      </c>
      <c r="F127" s="20">
        <v>11</v>
      </c>
      <c r="G127" s="20">
        <v>-2</v>
      </c>
      <c r="H127" s="20">
        <v>84</v>
      </c>
      <c r="I127" s="20">
        <v>81</v>
      </c>
      <c r="J127" s="20">
        <v>3</v>
      </c>
      <c r="K127" s="20">
        <v>3</v>
      </c>
      <c r="L127" s="20">
        <v>1</v>
      </c>
      <c r="M127" s="20">
        <v>2</v>
      </c>
      <c r="N127" s="20">
        <v>1032</v>
      </c>
      <c r="O127" s="20"/>
    </row>
    <row r="128" spans="2:15" x14ac:dyDescent="0.2">
      <c r="B128" s="17">
        <v>4183</v>
      </c>
      <c r="C128" s="18" t="s">
        <v>192</v>
      </c>
      <c r="D128" s="20">
        <v>1193</v>
      </c>
      <c r="E128" s="20">
        <v>18</v>
      </c>
      <c r="F128" s="20">
        <v>9</v>
      </c>
      <c r="G128" s="20">
        <v>9</v>
      </c>
      <c r="H128" s="20">
        <v>92</v>
      </c>
      <c r="I128" s="20">
        <v>69</v>
      </c>
      <c r="J128" s="20">
        <v>23</v>
      </c>
      <c r="K128" s="20">
        <v>6</v>
      </c>
      <c r="L128" s="20">
        <v>-2</v>
      </c>
      <c r="M128" s="20">
        <v>30</v>
      </c>
      <c r="N128" s="20">
        <v>1223</v>
      </c>
      <c r="O128" s="20"/>
    </row>
    <row r="129" spans="2:15" s="51" customFormat="1" x14ac:dyDescent="0.2">
      <c r="B129" s="112">
        <v>4219</v>
      </c>
      <c r="C129" s="113" t="s">
        <v>193</v>
      </c>
      <c r="D129" s="22">
        <v>66541</v>
      </c>
      <c r="E129" s="22">
        <v>679</v>
      </c>
      <c r="F129" s="22">
        <v>488</v>
      </c>
      <c r="G129" s="22">
        <v>191</v>
      </c>
      <c r="H129" s="22">
        <v>5900</v>
      </c>
      <c r="I129" s="22">
        <v>4905</v>
      </c>
      <c r="J129" s="22">
        <v>995</v>
      </c>
      <c r="K129" s="22">
        <v>250</v>
      </c>
      <c r="L129" s="22">
        <v>27</v>
      </c>
      <c r="M129" s="22">
        <v>1213</v>
      </c>
      <c r="N129" s="22">
        <v>67754</v>
      </c>
      <c r="O129" s="22"/>
    </row>
    <row r="130" spans="2:15" x14ac:dyDescent="0.2">
      <c r="B130" s="17">
        <v>4191</v>
      </c>
      <c r="C130" s="18" t="s">
        <v>194</v>
      </c>
      <c r="D130" s="20">
        <v>735</v>
      </c>
      <c r="E130" s="20">
        <v>8</v>
      </c>
      <c r="F130" s="20">
        <v>4</v>
      </c>
      <c r="G130" s="20">
        <v>4</v>
      </c>
      <c r="H130" s="20">
        <v>85</v>
      </c>
      <c r="I130" s="20">
        <v>43</v>
      </c>
      <c r="J130" s="20">
        <v>42</v>
      </c>
      <c r="K130" s="20">
        <v>3</v>
      </c>
      <c r="L130" s="20">
        <v>-1</v>
      </c>
      <c r="M130" s="20">
        <v>45</v>
      </c>
      <c r="N130" s="20">
        <v>780</v>
      </c>
      <c r="O130" s="20"/>
    </row>
    <row r="131" spans="2:15" x14ac:dyDescent="0.2">
      <c r="B131" s="17">
        <v>4192</v>
      </c>
      <c r="C131" s="18" t="s">
        <v>195</v>
      </c>
      <c r="D131" s="20">
        <v>1588</v>
      </c>
      <c r="E131" s="20">
        <v>19</v>
      </c>
      <c r="F131" s="20">
        <v>15</v>
      </c>
      <c r="G131" s="20">
        <v>4</v>
      </c>
      <c r="H131" s="20">
        <v>192</v>
      </c>
      <c r="I131" s="20">
        <v>119</v>
      </c>
      <c r="J131" s="20">
        <v>73</v>
      </c>
      <c r="K131" s="20">
        <v>2</v>
      </c>
      <c r="L131" s="20">
        <v>5</v>
      </c>
      <c r="M131" s="20">
        <v>82</v>
      </c>
      <c r="N131" s="20">
        <v>1670</v>
      </c>
      <c r="O131" s="20"/>
    </row>
    <row r="132" spans="2:15" s="102" customFormat="1" x14ac:dyDescent="0.2">
      <c r="B132" s="17">
        <v>4193</v>
      </c>
      <c r="C132" s="18" t="s">
        <v>196</v>
      </c>
      <c r="D132" s="20">
        <v>873</v>
      </c>
      <c r="E132" s="20">
        <v>10</v>
      </c>
      <c r="F132" s="20">
        <v>8</v>
      </c>
      <c r="G132" s="20">
        <v>2</v>
      </c>
      <c r="H132" s="20">
        <v>74</v>
      </c>
      <c r="I132" s="20">
        <v>68</v>
      </c>
      <c r="J132" s="20">
        <v>6</v>
      </c>
      <c r="K132" s="20">
        <v>6</v>
      </c>
      <c r="L132" s="20">
        <v>0</v>
      </c>
      <c r="M132" s="20">
        <v>8</v>
      </c>
      <c r="N132" s="20">
        <v>881</v>
      </c>
      <c r="O132" s="20"/>
    </row>
    <row r="133" spans="2:15" x14ac:dyDescent="0.2">
      <c r="B133" s="17">
        <v>4194</v>
      </c>
      <c r="C133" s="18" t="s">
        <v>197</v>
      </c>
      <c r="D133" s="20">
        <v>2362</v>
      </c>
      <c r="E133" s="20">
        <v>21</v>
      </c>
      <c r="F133" s="20">
        <v>13</v>
      </c>
      <c r="G133" s="20">
        <v>8</v>
      </c>
      <c r="H133" s="20">
        <v>154</v>
      </c>
      <c r="I133" s="20">
        <v>147</v>
      </c>
      <c r="J133" s="20">
        <v>7</v>
      </c>
      <c r="K133" s="20">
        <v>3</v>
      </c>
      <c r="L133" s="20">
        <v>8</v>
      </c>
      <c r="M133" s="20">
        <v>23</v>
      </c>
      <c r="N133" s="20">
        <v>2385</v>
      </c>
      <c r="O133" s="20"/>
    </row>
    <row r="134" spans="2:15" x14ac:dyDescent="0.2">
      <c r="B134" s="17">
        <v>4195</v>
      </c>
      <c r="C134" s="18" t="s">
        <v>198</v>
      </c>
      <c r="D134" s="20">
        <v>1492</v>
      </c>
      <c r="E134" s="20">
        <v>9</v>
      </c>
      <c r="F134" s="20">
        <v>8</v>
      </c>
      <c r="G134" s="20">
        <v>1</v>
      </c>
      <c r="H134" s="20">
        <v>137</v>
      </c>
      <c r="I134" s="20">
        <v>80</v>
      </c>
      <c r="J134" s="20">
        <v>57</v>
      </c>
      <c r="K134" s="20">
        <v>2</v>
      </c>
      <c r="L134" s="20">
        <v>2</v>
      </c>
      <c r="M134" s="20">
        <v>60</v>
      </c>
      <c r="N134" s="20">
        <v>1552</v>
      </c>
      <c r="O134" s="20"/>
    </row>
    <row r="135" spans="2:15" x14ac:dyDescent="0.2">
      <c r="B135" s="17">
        <v>4196</v>
      </c>
      <c r="C135" s="18" t="s">
        <v>199</v>
      </c>
      <c r="D135" s="20">
        <v>2391</v>
      </c>
      <c r="E135" s="20">
        <v>26</v>
      </c>
      <c r="F135" s="20">
        <v>12</v>
      </c>
      <c r="G135" s="20">
        <v>14</v>
      </c>
      <c r="H135" s="20">
        <v>235</v>
      </c>
      <c r="I135" s="20">
        <v>201</v>
      </c>
      <c r="J135" s="20">
        <v>34</v>
      </c>
      <c r="K135" s="20">
        <v>3</v>
      </c>
      <c r="L135" s="20">
        <v>11</v>
      </c>
      <c r="M135" s="20">
        <v>59</v>
      </c>
      <c r="N135" s="20">
        <v>2450</v>
      </c>
      <c r="O135" s="20"/>
    </row>
    <row r="136" spans="2:15" x14ac:dyDescent="0.2">
      <c r="B136" s="17">
        <v>4197</v>
      </c>
      <c r="C136" s="18" t="s">
        <v>200</v>
      </c>
      <c r="D136" s="20">
        <v>989</v>
      </c>
      <c r="E136" s="20">
        <v>10</v>
      </c>
      <c r="F136" s="20">
        <v>8</v>
      </c>
      <c r="G136" s="20">
        <v>2</v>
      </c>
      <c r="H136" s="20">
        <v>123</v>
      </c>
      <c r="I136" s="20">
        <v>107</v>
      </c>
      <c r="J136" s="20">
        <v>16</v>
      </c>
      <c r="K136" s="20">
        <v>6</v>
      </c>
      <c r="L136" s="20">
        <v>-2</v>
      </c>
      <c r="M136" s="20">
        <v>16</v>
      </c>
      <c r="N136" s="20">
        <v>1005</v>
      </c>
      <c r="O136" s="20"/>
    </row>
    <row r="137" spans="2:15" x14ac:dyDescent="0.2">
      <c r="B137" s="17">
        <v>4198</v>
      </c>
      <c r="C137" s="18" t="s">
        <v>201</v>
      </c>
      <c r="D137" s="20">
        <v>1326</v>
      </c>
      <c r="E137" s="20">
        <v>13</v>
      </c>
      <c r="F137" s="20">
        <v>5</v>
      </c>
      <c r="G137" s="20">
        <v>8</v>
      </c>
      <c r="H137" s="20">
        <v>166</v>
      </c>
      <c r="I137" s="20">
        <v>158</v>
      </c>
      <c r="J137" s="20">
        <v>8</v>
      </c>
      <c r="K137" s="20">
        <v>0</v>
      </c>
      <c r="L137" s="20">
        <v>3</v>
      </c>
      <c r="M137" s="20">
        <v>19</v>
      </c>
      <c r="N137" s="20">
        <v>1345</v>
      </c>
      <c r="O137" s="20"/>
    </row>
    <row r="138" spans="2:15" x14ac:dyDescent="0.2">
      <c r="B138" s="17">
        <v>4199</v>
      </c>
      <c r="C138" s="18" t="s">
        <v>340</v>
      </c>
      <c r="D138" s="20">
        <v>1438</v>
      </c>
      <c r="E138" s="20">
        <v>13</v>
      </c>
      <c r="F138" s="20">
        <v>7</v>
      </c>
      <c r="G138" s="20">
        <v>6</v>
      </c>
      <c r="H138" s="20">
        <v>177</v>
      </c>
      <c r="I138" s="20">
        <v>128</v>
      </c>
      <c r="J138" s="20">
        <v>49</v>
      </c>
      <c r="K138" s="20">
        <v>7</v>
      </c>
      <c r="L138" s="20">
        <v>1</v>
      </c>
      <c r="M138" s="20">
        <v>56</v>
      </c>
      <c r="N138" s="20">
        <v>1494</v>
      </c>
      <c r="O138" s="20"/>
    </row>
    <row r="139" spans="2:15" x14ac:dyDescent="0.2">
      <c r="B139" s="17">
        <v>4200</v>
      </c>
      <c r="C139" s="18" t="s">
        <v>89</v>
      </c>
      <c r="D139" s="20">
        <v>4260</v>
      </c>
      <c r="E139" s="20">
        <v>46</v>
      </c>
      <c r="F139" s="20">
        <v>29</v>
      </c>
      <c r="G139" s="20">
        <v>17</v>
      </c>
      <c r="H139" s="20">
        <v>403</v>
      </c>
      <c r="I139" s="20">
        <v>371</v>
      </c>
      <c r="J139" s="20">
        <v>32</v>
      </c>
      <c r="K139" s="20">
        <v>16</v>
      </c>
      <c r="L139" s="20">
        <v>-1</v>
      </c>
      <c r="M139" s="20">
        <v>48</v>
      </c>
      <c r="N139" s="20">
        <v>4308</v>
      </c>
      <c r="O139" s="20"/>
    </row>
    <row r="140" spans="2:15" x14ac:dyDescent="0.2">
      <c r="B140" s="17">
        <v>4201</v>
      </c>
      <c r="C140" s="18" t="s">
        <v>88</v>
      </c>
      <c r="D140" s="20">
        <v>11043</v>
      </c>
      <c r="E140" s="20">
        <v>121</v>
      </c>
      <c r="F140" s="20">
        <v>111</v>
      </c>
      <c r="G140" s="20">
        <v>10</v>
      </c>
      <c r="H140" s="20">
        <v>981</v>
      </c>
      <c r="I140" s="20">
        <v>924</v>
      </c>
      <c r="J140" s="20">
        <v>57</v>
      </c>
      <c r="K140" s="20">
        <v>68</v>
      </c>
      <c r="L140" s="20">
        <v>-6</v>
      </c>
      <c r="M140" s="20">
        <v>61</v>
      </c>
      <c r="N140" s="20">
        <v>11104</v>
      </c>
      <c r="O140" s="20"/>
    </row>
    <row r="141" spans="2:15" x14ac:dyDescent="0.2">
      <c r="B141" s="17">
        <v>4202</v>
      </c>
      <c r="C141" s="18" t="s">
        <v>202</v>
      </c>
      <c r="D141" s="20">
        <v>3123</v>
      </c>
      <c r="E141" s="20">
        <v>17</v>
      </c>
      <c r="F141" s="20">
        <v>16</v>
      </c>
      <c r="G141" s="20">
        <v>1</v>
      </c>
      <c r="H141" s="20">
        <v>343</v>
      </c>
      <c r="I141" s="20">
        <v>200</v>
      </c>
      <c r="J141" s="20">
        <v>143</v>
      </c>
      <c r="K141" s="20">
        <v>11</v>
      </c>
      <c r="L141" s="20">
        <v>4</v>
      </c>
      <c r="M141" s="20">
        <v>148</v>
      </c>
      <c r="N141" s="20">
        <v>3271</v>
      </c>
      <c r="O141" s="20"/>
    </row>
    <row r="142" spans="2:15" x14ac:dyDescent="0.2">
      <c r="B142" s="17">
        <v>4203</v>
      </c>
      <c r="C142" s="18" t="s">
        <v>90</v>
      </c>
      <c r="D142" s="20">
        <v>4625</v>
      </c>
      <c r="E142" s="20">
        <v>42</v>
      </c>
      <c r="F142" s="20">
        <v>46</v>
      </c>
      <c r="G142" s="20">
        <v>-4</v>
      </c>
      <c r="H142" s="20">
        <v>356</v>
      </c>
      <c r="I142" s="20">
        <v>280</v>
      </c>
      <c r="J142" s="20">
        <v>76</v>
      </c>
      <c r="K142" s="20">
        <v>12</v>
      </c>
      <c r="L142" s="20">
        <v>-8</v>
      </c>
      <c r="M142" s="20">
        <v>64</v>
      </c>
      <c r="N142" s="20">
        <v>4689</v>
      </c>
      <c r="O142" s="20"/>
    </row>
    <row r="143" spans="2:15" x14ac:dyDescent="0.2">
      <c r="B143" s="17">
        <v>4204</v>
      </c>
      <c r="C143" s="18" t="s">
        <v>91</v>
      </c>
      <c r="D143" s="20">
        <v>4811</v>
      </c>
      <c r="E143" s="20">
        <v>43</v>
      </c>
      <c r="F143" s="20">
        <v>35</v>
      </c>
      <c r="G143" s="20">
        <v>8</v>
      </c>
      <c r="H143" s="20">
        <v>353</v>
      </c>
      <c r="I143" s="20">
        <v>356</v>
      </c>
      <c r="J143" s="20">
        <v>-3</v>
      </c>
      <c r="K143" s="20">
        <v>27</v>
      </c>
      <c r="L143" s="20">
        <v>-4</v>
      </c>
      <c r="M143" s="20">
        <v>1</v>
      </c>
      <c r="N143" s="20">
        <v>4812</v>
      </c>
      <c r="O143" s="20"/>
    </row>
    <row r="144" spans="2:15" x14ac:dyDescent="0.2">
      <c r="B144" s="17">
        <v>4205</v>
      </c>
      <c r="C144" s="18" t="s">
        <v>203</v>
      </c>
      <c r="D144" s="20">
        <v>3036</v>
      </c>
      <c r="E144" s="20">
        <v>50</v>
      </c>
      <c r="F144" s="20">
        <v>17</v>
      </c>
      <c r="G144" s="20">
        <v>33</v>
      </c>
      <c r="H144" s="20">
        <v>321</v>
      </c>
      <c r="I144" s="20">
        <v>300</v>
      </c>
      <c r="J144" s="20">
        <v>21</v>
      </c>
      <c r="K144" s="20">
        <v>5</v>
      </c>
      <c r="L144" s="20">
        <v>8</v>
      </c>
      <c r="M144" s="20">
        <v>62</v>
      </c>
      <c r="N144" s="20">
        <v>3098</v>
      </c>
      <c r="O144" s="20"/>
    </row>
    <row r="145" spans="2:15" x14ac:dyDescent="0.2">
      <c r="B145" s="17">
        <v>4206</v>
      </c>
      <c r="C145" s="18" t="s">
        <v>204</v>
      </c>
      <c r="D145" s="20">
        <v>5780</v>
      </c>
      <c r="E145" s="20">
        <v>56</v>
      </c>
      <c r="F145" s="20">
        <v>31</v>
      </c>
      <c r="G145" s="20">
        <v>25</v>
      </c>
      <c r="H145" s="20">
        <v>485</v>
      </c>
      <c r="I145" s="20">
        <v>363</v>
      </c>
      <c r="J145" s="20">
        <v>122</v>
      </c>
      <c r="K145" s="20">
        <v>26</v>
      </c>
      <c r="L145" s="20">
        <v>1</v>
      </c>
      <c r="M145" s="20">
        <v>148</v>
      </c>
      <c r="N145" s="20">
        <v>5928</v>
      </c>
      <c r="O145" s="20"/>
    </row>
    <row r="146" spans="2:15" x14ac:dyDescent="0.2">
      <c r="B146" s="17">
        <v>4207</v>
      </c>
      <c r="C146" s="18" t="s">
        <v>205</v>
      </c>
      <c r="D146" s="20">
        <v>3059</v>
      </c>
      <c r="E146" s="20">
        <v>24</v>
      </c>
      <c r="F146" s="20">
        <v>24</v>
      </c>
      <c r="G146" s="20">
        <v>0</v>
      </c>
      <c r="H146" s="20">
        <v>176</v>
      </c>
      <c r="I146" s="20">
        <v>190</v>
      </c>
      <c r="J146" s="20">
        <v>-14</v>
      </c>
      <c r="K146" s="20">
        <v>7</v>
      </c>
      <c r="L146" s="20">
        <v>1</v>
      </c>
      <c r="M146" s="20">
        <v>-13</v>
      </c>
      <c r="N146" s="20">
        <v>3046</v>
      </c>
      <c r="O146" s="20"/>
    </row>
    <row r="147" spans="2:15" x14ac:dyDescent="0.2">
      <c r="B147" s="17">
        <v>4208</v>
      </c>
      <c r="C147" s="18" t="s">
        <v>2</v>
      </c>
      <c r="D147" s="20">
        <v>4253</v>
      </c>
      <c r="E147" s="20">
        <v>47</v>
      </c>
      <c r="F147" s="20">
        <v>27</v>
      </c>
      <c r="G147" s="20">
        <v>20</v>
      </c>
      <c r="H147" s="20">
        <v>308</v>
      </c>
      <c r="I147" s="20">
        <v>244</v>
      </c>
      <c r="J147" s="20">
        <v>64</v>
      </c>
      <c r="K147" s="20">
        <v>5</v>
      </c>
      <c r="L147" s="20">
        <v>-3</v>
      </c>
      <c r="M147" s="20">
        <v>81</v>
      </c>
      <c r="N147" s="20">
        <v>4334</v>
      </c>
      <c r="O147" s="20"/>
    </row>
    <row r="148" spans="2:15" x14ac:dyDescent="0.2">
      <c r="B148" s="17">
        <v>4209</v>
      </c>
      <c r="C148" s="18" t="s">
        <v>3</v>
      </c>
      <c r="D148" s="20">
        <v>5204</v>
      </c>
      <c r="E148" s="20">
        <v>48</v>
      </c>
      <c r="F148" s="20">
        <v>47</v>
      </c>
      <c r="G148" s="20">
        <v>1</v>
      </c>
      <c r="H148" s="20">
        <v>518</v>
      </c>
      <c r="I148" s="20">
        <v>297</v>
      </c>
      <c r="J148" s="20">
        <v>221</v>
      </c>
      <c r="K148" s="20">
        <v>16</v>
      </c>
      <c r="L148" s="20">
        <v>5</v>
      </c>
      <c r="M148" s="20">
        <v>227</v>
      </c>
      <c r="N148" s="20">
        <v>5431</v>
      </c>
      <c r="O148" s="20"/>
    </row>
    <row r="149" spans="2:15" x14ac:dyDescent="0.2">
      <c r="B149" s="17">
        <v>4210</v>
      </c>
      <c r="C149" s="18" t="s">
        <v>4</v>
      </c>
      <c r="D149" s="20">
        <v>4153</v>
      </c>
      <c r="E149" s="20">
        <v>56</v>
      </c>
      <c r="F149" s="20">
        <v>25</v>
      </c>
      <c r="G149" s="20">
        <v>31</v>
      </c>
      <c r="H149" s="20">
        <v>313</v>
      </c>
      <c r="I149" s="20">
        <v>329</v>
      </c>
      <c r="J149" s="20">
        <v>-16</v>
      </c>
      <c r="K149" s="20">
        <v>25</v>
      </c>
      <c r="L149" s="20">
        <v>3</v>
      </c>
      <c r="M149" s="20">
        <v>18</v>
      </c>
      <c r="N149" s="20">
        <v>4171</v>
      </c>
      <c r="O149" s="20"/>
    </row>
    <row r="150" spans="2:15" s="51" customFormat="1" x14ac:dyDescent="0.2">
      <c r="B150" s="112">
        <v>4249</v>
      </c>
      <c r="C150" s="113" t="s">
        <v>5</v>
      </c>
      <c r="D150" s="22">
        <v>37958</v>
      </c>
      <c r="E150" s="22">
        <v>379</v>
      </c>
      <c r="F150" s="22">
        <v>265</v>
      </c>
      <c r="G150" s="22">
        <v>114</v>
      </c>
      <c r="H150" s="22">
        <v>3005</v>
      </c>
      <c r="I150" s="22">
        <v>2611</v>
      </c>
      <c r="J150" s="22">
        <v>394</v>
      </c>
      <c r="K150" s="22">
        <v>79</v>
      </c>
      <c r="L150" s="22">
        <v>36</v>
      </c>
      <c r="M150" s="22">
        <v>544</v>
      </c>
      <c r="N150" s="22">
        <v>38502</v>
      </c>
      <c r="O150" s="22"/>
    </row>
    <row r="151" spans="2:15" x14ac:dyDescent="0.2">
      <c r="B151" s="17">
        <v>4221</v>
      </c>
      <c r="C151" s="18" t="s">
        <v>6</v>
      </c>
      <c r="D151" s="20">
        <v>994</v>
      </c>
      <c r="E151" s="20">
        <v>9</v>
      </c>
      <c r="F151" s="20">
        <v>6</v>
      </c>
      <c r="G151" s="20">
        <v>3</v>
      </c>
      <c r="H151" s="20">
        <v>120</v>
      </c>
      <c r="I151" s="20">
        <v>62</v>
      </c>
      <c r="J151" s="20">
        <v>58</v>
      </c>
      <c r="K151" s="20">
        <v>2</v>
      </c>
      <c r="L151" s="20">
        <v>-1</v>
      </c>
      <c r="M151" s="20">
        <v>60</v>
      </c>
      <c r="N151" s="20">
        <v>1054</v>
      </c>
      <c r="O151" s="20"/>
    </row>
    <row r="152" spans="2:15" x14ac:dyDescent="0.2">
      <c r="B152" s="17">
        <v>4222</v>
      </c>
      <c r="C152" s="18" t="s">
        <v>7</v>
      </c>
      <c r="D152" s="20">
        <v>1552</v>
      </c>
      <c r="E152" s="20">
        <v>19</v>
      </c>
      <c r="F152" s="20">
        <v>7</v>
      </c>
      <c r="G152" s="20">
        <v>12</v>
      </c>
      <c r="H152" s="20">
        <v>179</v>
      </c>
      <c r="I152" s="20">
        <v>139</v>
      </c>
      <c r="J152" s="20">
        <v>40</v>
      </c>
      <c r="K152" s="20">
        <v>2</v>
      </c>
      <c r="L152" s="20">
        <v>6</v>
      </c>
      <c r="M152" s="20">
        <v>58</v>
      </c>
      <c r="N152" s="20">
        <v>1610</v>
      </c>
      <c r="O152" s="20"/>
    </row>
    <row r="153" spans="2:15" s="102" customFormat="1" x14ac:dyDescent="0.2">
      <c r="B153" s="17">
        <v>4223</v>
      </c>
      <c r="C153" s="18" t="s">
        <v>8</v>
      </c>
      <c r="D153" s="20">
        <v>2268</v>
      </c>
      <c r="E153" s="20">
        <v>20</v>
      </c>
      <c r="F153" s="20">
        <v>15</v>
      </c>
      <c r="G153" s="20">
        <v>5</v>
      </c>
      <c r="H153" s="20">
        <v>174</v>
      </c>
      <c r="I153" s="20">
        <v>168</v>
      </c>
      <c r="J153" s="20">
        <v>6</v>
      </c>
      <c r="K153" s="20">
        <v>3</v>
      </c>
      <c r="L153" s="20">
        <v>0</v>
      </c>
      <c r="M153" s="20">
        <v>11</v>
      </c>
      <c r="N153" s="20">
        <v>2279</v>
      </c>
      <c r="O153" s="20"/>
    </row>
    <row r="154" spans="2:15" x14ac:dyDescent="0.2">
      <c r="B154" s="17">
        <v>4224</v>
      </c>
      <c r="C154" s="18" t="s">
        <v>119</v>
      </c>
      <c r="D154" s="20">
        <v>1193</v>
      </c>
      <c r="E154" s="20">
        <v>25</v>
      </c>
      <c r="F154" s="20">
        <v>13</v>
      </c>
      <c r="G154" s="20">
        <v>12</v>
      </c>
      <c r="H154" s="20">
        <v>140</v>
      </c>
      <c r="I154" s="20">
        <v>89</v>
      </c>
      <c r="J154" s="20">
        <v>51</v>
      </c>
      <c r="K154" s="20">
        <v>1</v>
      </c>
      <c r="L154" s="20">
        <v>-2</v>
      </c>
      <c r="M154" s="20">
        <v>61</v>
      </c>
      <c r="N154" s="20">
        <v>1254</v>
      </c>
      <c r="O154" s="20"/>
    </row>
    <row r="155" spans="2:15" x14ac:dyDescent="0.2">
      <c r="B155" s="17">
        <v>4226</v>
      </c>
      <c r="C155" s="18" t="s">
        <v>120</v>
      </c>
      <c r="D155" s="20">
        <v>633</v>
      </c>
      <c r="E155" s="20">
        <v>7</v>
      </c>
      <c r="F155" s="20">
        <v>3</v>
      </c>
      <c r="G155" s="20">
        <v>4</v>
      </c>
      <c r="H155" s="20">
        <v>42</v>
      </c>
      <c r="I155" s="20">
        <v>43</v>
      </c>
      <c r="J155" s="20">
        <v>-1</v>
      </c>
      <c r="K155" s="20">
        <v>0</v>
      </c>
      <c r="L155" s="20">
        <v>0</v>
      </c>
      <c r="M155" s="20">
        <v>3</v>
      </c>
      <c r="N155" s="20">
        <v>636</v>
      </c>
      <c r="O155" s="20"/>
    </row>
    <row r="156" spans="2:15" x14ac:dyDescent="0.2">
      <c r="B156" s="17">
        <v>4227</v>
      </c>
      <c r="C156" s="18" t="s">
        <v>9</v>
      </c>
      <c r="D156" s="20">
        <v>679</v>
      </c>
      <c r="E156" s="20">
        <v>7</v>
      </c>
      <c r="F156" s="20">
        <v>5</v>
      </c>
      <c r="G156" s="20">
        <v>2</v>
      </c>
      <c r="H156" s="20">
        <v>60</v>
      </c>
      <c r="I156" s="20">
        <v>58</v>
      </c>
      <c r="J156" s="20">
        <v>2</v>
      </c>
      <c r="K156" s="20">
        <v>4</v>
      </c>
      <c r="L156" s="20">
        <v>0</v>
      </c>
      <c r="M156" s="20">
        <v>4</v>
      </c>
      <c r="N156" s="20">
        <v>683</v>
      </c>
      <c r="O156" s="20"/>
    </row>
    <row r="157" spans="2:15" x14ac:dyDescent="0.2">
      <c r="B157" s="17">
        <v>4228</v>
      </c>
      <c r="C157" s="18" t="s">
        <v>10</v>
      </c>
      <c r="D157" s="20">
        <v>2983</v>
      </c>
      <c r="E157" s="20">
        <v>32</v>
      </c>
      <c r="F157" s="20">
        <v>26</v>
      </c>
      <c r="G157" s="20">
        <v>6</v>
      </c>
      <c r="H157" s="20">
        <v>234</v>
      </c>
      <c r="I157" s="20">
        <v>201</v>
      </c>
      <c r="J157" s="20">
        <v>33</v>
      </c>
      <c r="K157" s="20">
        <v>7</v>
      </c>
      <c r="L157" s="20">
        <v>23</v>
      </c>
      <c r="M157" s="20">
        <v>62</v>
      </c>
      <c r="N157" s="20">
        <v>3045</v>
      </c>
      <c r="O157" s="20"/>
    </row>
    <row r="158" spans="2:15" x14ac:dyDescent="0.2">
      <c r="B158" s="17">
        <v>4229</v>
      </c>
      <c r="C158" s="18" t="s">
        <v>11</v>
      </c>
      <c r="D158" s="20">
        <v>1146</v>
      </c>
      <c r="E158" s="20">
        <v>10</v>
      </c>
      <c r="F158" s="20">
        <v>6</v>
      </c>
      <c r="G158" s="20">
        <v>4</v>
      </c>
      <c r="H158" s="20">
        <v>152</v>
      </c>
      <c r="I158" s="20">
        <v>111</v>
      </c>
      <c r="J158" s="20">
        <v>41</v>
      </c>
      <c r="K158" s="20">
        <v>2</v>
      </c>
      <c r="L158" s="20">
        <v>4</v>
      </c>
      <c r="M158" s="20">
        <v>49</v>
      </c>
      <c r="N158" s="20">
        <v>1195</v>
      </c>
      <c r="O158" s="20"/>
    </row>
    <row r="159" spans="2:15" x14ac:dyDescent="0.2">
      <c r="B159" s="17">
        <v>4230</v>
      </c>
      <c r="C159" s="18" t="s">
        <v>12</v>
      </c>
      <c r="D159" s="20">
        <v>1282</v>
      </c>
      <c r="E159" s="20">
        <v>13</v>
      </c>
      <c r="F159" s="20">
        <v>10</v>
      </c>
      <c r="G159" s="20">
        <v>3</v>
      </c>
      <c r="H159" s="20">
        <v>82</v>
      </c>
      <c r="I159" s="20">
        <v>86</v>
      </c>
      <c r="J159" s="20">
        <v>-4</v>
      </c>
      <c r="K159" s="20">
        <v>4</v>
      </c>
      <c r="L159" s="20">
        <v>-7</v>
      </c>
      <c r="M159" s="20">
        <v>-8</v>
      </c>
      <c r="N159" s="20">
        <v>1274</v>
      </c>
      <c r="O159" s="20"/>
    </row>
    <row r="160" spans="2:15" x14ac:dyDescent="0.2">
      <c r="B160" s="17">
        <v>4231</v>
      </c>
      <c r="C160" s="18" t="s">
        <v>121</v>
      </c>
      <c r="D160" s="20">
        <v>1418</v>
      </c>
      <c r="E160" s="20">
        <v>23</v>
      </c>
      <c r="F160" s="20">
        <v>7</v>
      </c>
      <c r="G160" s="20">
        <v>16</v>
      </c>
      <c r="H160" s="20">
        <v>126</v>
      </c>
      <c r="I160" s="20">
        <v>121</v>
      </c>
      <c r="J160" s="20">
        <v>5</v>
      </c>
      <c r="K160" s="20">
        <v>13</v>
      </c>
      <c r="L160" s="20">
        <v>4</v>
      </c>
      <c r="M160" s="20">
        <v>25</v>
      </c>
      <c r="N160" s="20">
        <v>1443</v>
      </c>
      <c r="O160" s="20"/>
    </row>
    <row r="161" spans="2:15" x14ac:dyDescent="0.2">
      <c r="B161" s="17">
        <v>4232</v>
      </c>
      <c r="C161" s="18" t="s">
        <v>13</v>
      </c>
      <c r="D161" s="20">
        <v>212</v>
      </c>
      <c r="E161" s="20">
        <v>0</v>
      </c>
      <c r="F161" s="20">
        <v>0</v>
      </c>
      <c r="G161" s="20">
        <v>0</v>
      </c>
      <c r="H161" s="20">
        <v>32</v>
      </c>
      <c r="I161" s="20">
        <v>19</v>
      </c>
      <c r="J161" s="20">
        <v>13</v>
      </c>
      <c r="K161" s="20">
        <v>0</v>
      </c>
      <c r="L161" s="20">
        <v>0</v>
      </c>
      <c r="M161" s="20">
        <v>13</v>
      </c>
      <c r="N161" s="20">
        <v>225</v>
      </c>
      <c r="O161" s="20"/>
    </row>
    <row r="162" spans="2:15" x14ac:dyDescent="0.2">
      <c r="B162" s="17">
        <v>4233</v>
      </c>
      <c r="C162" s="18" t="s">
        <v>14</v>
      </c>
      <c r="D162" s="20">
        <v>411</v>
      </c>
      <c r="E162" s="20">
        <v>6</v>
      </c>
      <c r="F162" s="20">
        <v>2</v>
      </c>
      <c r="G162" s="20">
        <v>4</v>
      </c>
      <c r="H162" s="20">
        <v>11</v>
      </c>
      <c r="I162" s="20">
        <v>18</v>
      </c>
      <c r="J162" s="20">
        <v>-7</v>
      </c>
      <c r="K162" s="20">
        <v>1</v>
      </c>
      <c r="L162" s="20">
        <v>0</v>
      </c>
      <c r="M162" s="20">
        <v>-3</v>
      </c>
      <c r="N162" s="20">
        <v>408</v>
      </c>
      <c r="O162" s="20"/>
    </row>
    <row r="163" spans="2:15" x14ac:dyDescent="0.2">
      <c r="B163" s="17">
        <v>4234</v>
      </c>
      <c r="C163" s="18" t="s">
        <v>15</v>
      </c>
      <c r="D163" s="20">
        <v>3687</v>
      </c>
      <c r="E163" s="20">
        <v>36</v>
      </c>
      <c r="F163" s="20">
        <v>16</v>
      </c>
      <c r="G163" s="20">
        <v>20</v>
      </c>
      <c r="H163" s="20">
        <v>317</v>
      </c>
      <c r="I163" s="20">
        <v>233</v>
      </c>
      <c r="J163" s="20">
        <v>84</v>
      </c>
      <c r="K163" s="20">
        <v>7</v>
      </c>
      <c r="L163" s="20">
        <v>-9</v>
      </c>
      <c r="M163" s="20">
        <v>95</v>
      </c>
      <c r="N163" s="20">
        <v>3782</v>
      </c>
      <c r="O163" s="20"/>
    </row>
    <row r="164" spans="2:15" x14ac:dyDescent="0.2">
      <c r="B164" s="17">
        <v>4235</v>
      </c>
      <c r="C164" s="18" t="s">
        <v>16</v>
      </c>
      <c r="D164" s="20">
        <v>1243</v>
      </c>
      <c r="E164" s="20">
        <v>16</v>
      </c>
      <c r="F164" s="20">
        <v>7</v>
      </c>
      <c r="G164" s="20">
        <v>9</v>
      </c>
      <c r="H164" s="20">
        <v>121</v>
      </c>
      <c r="I164" s="20">
        <v>120</v>
      </c>
      <c r="J164" s="20">
        <v>1</v>
      </c>
      <c r="K164" s="20">
        <v>1</v>
      </c>
      <c r="L164" s="20">
        <v>3</v>
      </c>
      <c r="M164" s="20">
        <v>13</v>
      </c>
      <c r="N164" s="20">
        <v>1256</v>
      </c>
      <c r="O164" s="20"/>
    </row>
    <row r="165" spans="2:15" x14ac:dyDescent="0.2">
      <c r="B165" s="17">
        <v>4236</v>
      </c>
      <c r="C165" s="18" t="s">
        <v>341</v>
      </c>
      <c r="D165" s="20">
        <v>8383</v>
      </c>
      <c r="E165" s="20">
        <v>75</v>
      </c>
      <c r="F165" s="20">
        <v>77</v>
      </c>
      <c r="G165" s="20">
        <v>-2</v>
      </c>
      <c r="H165" s="20">
        <v>543</v>
      </c>
      <c r="I165" s="20">
        <v>528</v>
      </c>
      <c r="J165" s="20">
        <v>15</v>
      </c>
      <c r="K165" s="20">
        <v>10</v>
      </c>
      <c r="L165" s="20">
        <v>9</v>
      </c>
      <c r="M165" s="20">
        <v>22</v>
      </c>
      <c r="N165" s="20">
        <v>8405</v>
      </c>
      <c r="O165" s="20"/>
    </row>
    <row r="166" spans="2:15" x14ac:dyDescent="0.2">
      <c r="B166" s="17">
        <v>4237</v>
      </c>
      <c r="C166" s="18" t="s">
        <v>17</v>
      </c>
      <c r="D166" s="20">
        <v>1597</v>
      </c>
      <c r="E166" s="20">
        <v>9</v>
      </c>
      <c r="F166" s="20">
        <v>10</v>
      </c>
      <c r="G166" s="20">
        <v>-1</v>
      </c>
      <c r="H166" s="20">
        <v>80</v>
      </c>
      <c r="I166" s="20">
        <v>82</v>
      </c>
      <c r="J166" s="20">
        <v>-2</v>
      </c>
      <c r="K166" s="20">
        <v>2</v>
      </c>
      <c r="L166" s="20">
        <v>2</v>
      </c>
      <c r="M166" s="20">
        <v>-1</v>
      </c>
      <c r="N166" s="20">
        <v>1596</v>
      </c>
      <c r="O166" s="20"/>
    </row>
    <row r="167" spans="2:15" x14ac:dyDescent="0.2">
      <c r="B167" s="17">
        <v>4238</v>
      </c>
      <c r="C167" s="18" t="s">
        <v>18</v>
      </c>
      <c r="D167" s="20">
        <v>915</v>
      </c>
      <c r="E167" s="20">
        <v>6</v>
      </c>
      <c r="F167" s="20">
        <v>2</v>
      </c>
      <c r="G167" s="20">
        <v>4</v>
      </c>
      <c r="H167" s="20">
        <v>63</v>
      </c>
      <c r="I167" s="20">
        <v>63</v>
      </c>
      <c r="J167" s="20">
        <v>0</v>
      </c>
      <c r="K167" s="20">
        <v>1</v>
      </c>
      <c r="L167" s="20">
        <v>-2</v>
      </c>
      <c r="M167" s="20">
        <v>2</v>
      </c>
      <c r="N167" s="20">
        <v>917</v>
      </c>
      <c r="O167" s="20"/>
    </row>
    <row r="168" spans="2:15" x14ac:dyDescent="0.2">
      <c r="B168" s="17">
        <v>4239</v>
      </c>
      <c r="C168" s="18" t="s">
        <v>19</v>
      </c>
      <c r="D168" s="20">
        <v>4292</v>
      </c>
      <c r="E168" s="20">
        <v>39</v>
      </c>
      <c r="F168" s="20">
        <v>32</v>
      </c>
      <c r="G168" s="20">
        <v>7</v>
      </c>
      <c r="H168" s="20">
        <v>310</v>
      </c>
      <c r="I168" s="20">
        <v>262</v>
      </c>
      <c r="J168" s="20">
        <v>48</v>
      </c>
      <c r="K168" s="20">
        <v>15</v>
      </c>
      <c r="L168" s="20">
        <v>7</v>
      </c>
      <c r="M168" s="20">
        <v>62</v>
      </c>
      <c r="N168" s="20">
        <v>4354</v>
      </c>
      <c r="O168" s="20"/>
    </row>
    <row r="169" spans="2:15" x14ac:dyDescent="0.2">
      <c r="B169" s="17">
        <v>4240</v>
      </c>
      <c r="C169" s="18" t="s">
        <v>20</v>
      </c>
      <c r="D169" s="20">
        <v>3070</v>
      </c>
      <c r="E169" s="20">
        <v>27</v>
      </c>
      <c r="F169" s="20">
        <v>21</v>
      </c>
      <c r="G169" s="20">
        <v>6</v>
      </c>
      <c r="H169" s="20">
        <v>219</v>
      </c>
      <c r="I169" s="20">
        <v>208</v>
      </c>
      <c r="J169" s="20">
        <v>11</v>
      </c>
      <c r="K169" s="20">
        <v>4</v>
      </c>
      <c r="L169" s="20">
        <v>-1</v>
      </c>
      <c r="M169" s="20">
        <v>16</v>
      </c>
      <c r="N169" s="20">
        <v>3086</v>
      </c>
      <c r="O169" s="20"/>
    </row>
    <row r="170" spans="2:15" s="51" customFormat="1" x14ac:dyDescent="0.2">
      <c r="B170" s="112">
        <v>4269</v>
      </c>
      <c r="C170" s="113" t="s">
        <v>21</v>
      </c>
      <c r="D170" s="22">
        <v>48632</v>
      </c>
      <c r="E170" s="22">
        <v>449</v>
      </c>
      <c r="F170" s="22">
        <v>354</v>
      </c>
      <c r="G170" s="22">
        <v>95</v>
      </c>
      <c r="H170" s="22">
        <v>3128</v>
      </c>
      <c r="I170" s="22">
        <v>2970</v>
      </c>
      <c r="J170" s="22">
        <v>158</v>
      </c>
      <c r="K170" s="22">
        <v>187</v>
      </c>
      <c r="L170" s="22">
        <v>-4</v>
      </c>
      <c r="M170" s="22">
        <v>249</v>
      </c>
      <c r="N170" s="22">
        <v>48881</v>
      </c>
      <c r="O170" s="22"/>
    </row>
    <row r="171" spans="2:15" x14ac:dyDescent="0.2">
      <c r="B171" s="17">
        <v>4251</v>
      </c>
      <c r="C171" s="18" t="s">
        <v>22</v>
      </c>
      <c r="D171" s="20">
        <v>811</v>
      </c>
      <c r="E171" s="20">
        <v>5</v>
      </c>
      <c r="F171" s="20">
        <v>8</v>
      </c>
      <c r="G171" s="20">
        <v>-3</v>
      </c>
      <c r="H171" s="20">
        <v>33</v>
      </c>
      <c r="I171" s="20">
        <v>23</v>
      </c>
      <c r="J171" s="20">
        <v>10</v>
      </c>
      <c r="K171" s="20">
        <v>0</v>
      </c>
      <c r="L171" s="20">
        <v>-1</v>
      </c>
      <c r="M171" s="20">
        <v>6</v>
      </c>
      <c r="N171" s="20">
        <v>817</v>
      </c>
      <c r="O171" s="20"/>
    </row>
    <row r="172" spans="2:15" x14ac:dyDescent="0.2">
      <c r="B172" s="17">
        <v>4252</v>
      </c>
      <c r="C172" s="18" t="s">
        <v>23</v>
      </c>
      <c r="D172" s="20">
        <v>5500</v>
      </c>
      <c r="E172" s="20">
        <v>55</v>
      </c>
      <c r="F172" s="20">
        <v>35</v>
      </c>
      <c r="G172" s="20">
        <v>20</v>
      </c>
      <c r="H172" s="20">
        <v>343</v>
      </c>
      <c r="I172" s="20">
        <v>347</v>
      </c>
      <c r="J172" s="20">
        <v>-4</v>
      </c>
      <c r="K172" s="20">
        <v>11</v>
      </c>
      <c r="L172" s="20">
        <v>-12</v>
      </c>
      <c r="M172" s="20">
        <v>4</v>
      </c>
      <c r="N172" s="20">
        <v>5504</v>
      </c>
      <c r="O172" s="20"/>
    </row>
    <row r="173" spans="2:15" s="102" customFormat="1" x14ac:dyDescent="0.2">
      <c r="B173" s="17">
        <v>4253</v>
      </c>
      <c r="C173" s="18" t="s">
        <v>94</v>
      </c>
      <c r="D173" s="20">
        <v>3885</v>
      </c>
      <c r="E173" s="20">
        <v>26</v>
      </c>
      <c r="F173" s="20">
        <v>19</v>
      </c>
      <c r="G173" s="20">
        <v>7</v>
      </c>
      <c r="H173" s="20">
        <v>206</v>
      </c>
      <c r="I173" s="20">
        <v>186</v>
      </c>
      <c r="J173" s="20">
        <v>20</v>
      </c>
      <c r="K173" s="20">
        <v>11</v>
      </c>
      <c r="L173" s="20">
        <v>-2</v>
      </c>
      <c r="M173" s="20">
        <v>25</v>
      </c>
      <c r="N173" s="20">
        <v>3910</v>
      </c>
      <c r="O173" s="20"/>
    </row>
    <row r="174" spans="2:15" x14ac:dyDescent="0.2">
      <c r="B174" s="17">
        <v>4254</v>
      </c>
      <c r="C174" s="18" t="s">
        <v>95</v>
      </c>
      <c r="D174" s="20">
        <v>11183</v>
      </c>
      <c r="E174" s="20">
        <v>103</v>
      </c>
      <c r="F174" s="20">
        <v>84</v>
      </c>
      <c r="G174" s="20">
        <v>19</v>
      </c>
      <c r="H174" s="20">
        <v>582</v>
      </c>
      <c r="I174" s="20">
        <v>543</v>
      </c>
      <c r="J174" s="20">
        <v>39</v>
      </c>
      <c r="K174" s="20">
        <v>35</v>
      </c>
      <c r="L174" s="20">
        <v>-10</v>
      </c>
      <c r="M174" s="20">
        <v>48</v>
      </c>
      <c r="N174" s="20">
        <v>11231</v>
      </c>
      <c r="O174" s="20"/>
    </row>
    <row r="175" spans="2:15" x14ac:dyDescent="0.2">
      <c r="B175" s="17">
        <v>4255</v>
      </c>
      <c r="C175" s="18" t="s">
        <v>24</v>
      </c>
      <c r="D175" s="20">
        <v>1553</v>
      </c>
      <c r="E175" s="20">
        <v>23</v>
      </c>
      <c r="F175" s="20">
        <v>7</v>
      </c>
      <c r="G175" s="20">
        <v>16</v>
      </c>
      <c r="H175" s="20">
        <v>161</v>
      </c>
      <c r="I175" s="20">
        <v>182</v>
      </c>
      <c r="J175" s="20">
        <v>-21</v>
      </c>
      <c r="K175" s="20">
        <v>8</v>
      </c>
      <c r="L175" s="20">
        <v>-1</v>
      </c>
      <c r="M175" s="20">
        <v>-6</v>
      </c>
      <c r="N175" s="20">
        <v>1547</v>
      </c>
      <c r="O175" s="20"/>
    </row>
    <row r="176" spans="2:15" x14ac:dyDescent="0.2">
      <c r="B176" s="17">
        <v>4256</v>
      </c>
      <c r="C176" s="18" t="s">
        <v>25</v>
      </c>
      <c r="D176" s="20">
        <v>1058</v>
      </c>
      <c r="E176" s="20">
        <v>8</v>
      </c>
      <c r="F176" s="20">
        <v>7</v>
      </c>
      <c r="G176" s="20">
        <v>1</v>
      </c>
      <c r="H176" s="20">
        <v>87</v>
      </c>
      <c r="I176" s="20">
        <v>71</v>
      </c>
      <c r="J176" s="20">
        <v>16</v>
      </c>
      <c r="K176" s="20">
        <v>1</v>
      </c>
      <c r="L176" s="20">
        <v>-1</v>
      </c>
      <c r="M176" s="20">
        <v>16</v>
      </c>
      <c r="N176" s="20">
        <v>1074</v>
      </c>
      <c r="O176" s="20"/>
    </row>
    <row r="177" spans="2:15" x14ac:dyDescent="0.2">
      <c r="B177" s="17">
        <v>4257</v>
      </c>
      <c r="C177" s="18" t="s">
        <v>26</v>
      </c>
      <c r="D177" s="20">
        <v>354</v>
      </c>
      <c r="E177" s="20">
        <v>1</v>
      </c>
      <c r="F177" s="20">
        <v>0</v>
      </c>
      <c r="G177" s="20">
        <v>1</v>
      </c>
      <c r="H177" s="20">
        <v>28</v>
      </c>
      <c r="I177" s="20">
        <v>21</v>
      </c>
      <c r="J177" s="20">
        <v>7</v>
      </c>
      <c r="K177" s="20">
        <v>0</v>
      </c>
      <c r="L177" s="20">
        <v>1</v>
      </c>
      <c r="M177" s="20">
        <v>9</v>
      </c>
      <c r="N177" s="20">
        <v>363</v>
      </c>
      <c r="O177" s="20"/>
    </row>
    <row r="178" spans="2:15" x14ac:dyDescent="0.2">
      <c r="B178" s="17">
        <v>4258</v>
      </c>
      <c r="C178" s="18" t="s">
        <v>93</v>
      </c>
      <c r="D178" s="20">
        <v>13716</v>
      </c>
      <c r="E178" s="20">
        <v>118</v>
      </c>
      <c r="F178" s="20">
        <v>115</v>
      </c>
      <c r="G178" s="20">
        <v>3</v>
      </c>
      <c r="H178" s="20">
        <v>922</v>
      </c>
      <c r="I178" s="20">
        <v>946</v>
      </c>
      <c r="J178" s="20">
        <v>-24</v>
      </c>
      <c r="K178" s="20">
        <v>75</v>
      </c>
      <c r="L178" s="20">
        <v>5</v>
      </c>
      <c r="M178" s="20">
        <v>-16</v>
      </c>
      <c r="N178" s="20">
        <v>13700</v>
      </c>
      <c r="O178" s="20"/>
    </row>
    <row r="179" spans="2:15" x14ac:dyDescent="0.2">
      <c r="B179" s="17">
        <v>4259</v>
      </c>
      <c r="C179" s="18" t="s">
        <v>27</v>
      </c>
      <c r="D179" s="20">
        <v>820</v>
      </c>
      <c r="E179" s="20">
        <v>8</v>
      </c>
      <c r="F179" s="20">
        <v>4</v>
      </c>
      <c r="G179" s="20">
        <v>4</v>
      </c>
      <c r="H179" s="20">
        <v>92</v>
      </c>
      <c r="I179" s="20">
        <v>55</v>
      </c>
      <c r="J179" s="20">
        <v>37</v>
      </c>
      <c r="K179" s="20">
        <v>0</v>
      </c>
      <c r="L179" s="20">
        <v>0</v>
      </c>
      <c r="M179" s="20">
        <v>41</v>
      </c>
      <c r="N179" s="20">
        <v>861</v>
      </c>
      <c r="O179" s="20"/>
    </row>
    <row r="180" spans="2:15" x14ac:dyDescent="0.2">
      <c r="B180" s="17">
        <v>4260</v>
      </c>
      <c r="C180" s="18" t="s">
        <v>342</v>
      </c>
      <c r="D180" s="20">
        <v>3354</v>
      </c>
      <c r="E180" s="20">
        <v>37</v>
      </c>
      <c r="F180" s="20">
        <v>30</v>
      </c>
      <c r="G180" s="20">
        <v>7</v>
      </c>
      <c r="H180" s="20">
        <v>268</v>
      </c>
      <c r="I180" s="20">
        <v>237</v>
      </c>
      <c r="J180" s="20">
        <v>31</v>
      </c>
      <c r="K180" s="20">
        <v>30</v>
      </c>
      <c r="L180" s="20">
        <v>6</v>
      </c>
      <c r="M180" s="20">
        <v>44</v>
      </c>
      <c r="N180" s="20">
        <v>3398</v>
      </c>
      <c r="O180" s="20"/>
    </row>
    <row r="181" spans="2:15" x14ac:dyDescent="0.2">
      <c r="B181" s="17">
        <v>4261</v>
      </c>
      <c r="C181" s="18" t="s">
        <v>28</v>
      </c>
      <c r="D181" s="20">
        <v>2030</v>
      </c>
      <c r="E181" s="20">
        <v>20</v>
      </c>
      <c r="F181" s="20">
        <v>12</v>
      </c>
      <c r="G181" s="20">
        <v>8</v>
      </c>
      <c r="H181" s="20">
        <v>141</v>
      </c>
      <c r="I181" s="20">
        <v>113</v>
      </c>
      <c r="J181" s="20">
        <v>28</v>
      </c>
      <c r="K181" s="20">
        <v>7</v>
      </c>
      <c r="L181" s="20">
        <v>5</v>
      </c>
      <c r="M181" s="20">
        <v>41</v>
      </c>
      <c r="N181" s="20">
        <v>2071</v>
      </c>
      <c r="O181" s="20"/>
    </row>
    <row r="182" spans="2:15" x14ac:dyDescent="0.2">
      <c r="B182" s="17">
        <v>4262</v>
      </c>
      <c r="C182" s="18" t="s">
        <v>96</v>
      </c>
      <c r="D182" s="20">
        <v>1042</v>
      </c>
      <c r="E182" s="20">
        <v>11</v>
      </c>
      <c r="F182" s="20">
        <v>9</v>
      </c>
      <c r="G182" s="20">
        <v>2</v>
      </c>
      <c r="H182" s="20">
        <v>41</v>
      </c>
      <c r="I182" s="20">
        <v>70</v>
      </c>
      <c r="J182" s="20">
        <v>-29</v>
      </c>
      <c r="K182" s="20">
        <v>7</v>
      </c>
      <c r="L182" s="20">
        <v>0</v>
      </c>
      <c r="M182" s="20">
        <v>-27</v>
      </c>
      <c r="N182" s="20">
        <v>1015</v>
      </c>
      <c r="O182" s="20"/>
    </row>
    <row r="183" spans="2:15" x14ac:dyDescent="0.2">
      <c r="B183" s="17">
        <v>4263</v>
      </c>
      <c r="C183" s="18" t="s">
        <v>29</v>
      </c>
      <c r="D183" s="20">
        <v>2423</v>
      </c>
      <c r="E183" s="20">
        <v>27</v>
      </c>
      <c r="F183" s="20">
        <v>12</v>
      </c>
      <c r="G183" s="20">
        <v>15</v>
      </c>
      <c r="H183" s="20">
        <v>180</v>
      </c>
      <c r="I183" s="20">
        <v>127</v>
      </c>
      <c r="J183" s="20">
        <v>53</v>
      </c>
      <c r="K183" s="20">
        <v>1</v>
      </c>
      <c r="L183" s="20">
        <v>6</v>
      </c>
      <c r="M183" s="20">
        <v>74</v>
      </c>
      <c r="N183" s="20">
        <v>2497</v>
      </c>
      <c r="O183" s="20"/>
    </row>
    <row r="184" spans="2:15" x14ac:dyDescent="0.2">
      <c r="B184" s="17">
        <v>4264</v>
      </c>
      <c r="C184" s="18" t="s">
        <v>30</v>
      </c>
      <c r="D184" s="20">
        <v>903</v>
      </c>
      <c r="E184" s="20">
        <v>7</v>
      </c>
      <c r="F184" s="20">
        <v>12</v>
      </c>
      <c r="G184" s="20">
        <v>-5</v>
      </c>
      <c r="H184" s="20">
        <v>44</v>
      </c>
      <c r="I184" s="20">
        <v>49</v>
      </c>
      <c r="J184" s="20">
        <v>-5</v>
      </c>
      <c r="K184" s="20">
        <v>1</v>
      </c>
      <c r="L184" s="20">
        <v>0</v>
      </c>
      <c r="M184" s="20">
        <v>-10</v>
      </c>
      <c r="N184" s="20">
        <v>893</v>
      </c>
      <c r="O184" s="20"/>
    </row>
    <row r="185" spans="2:15" s="51" customFormat="1" x14ac:dyDescent="0.2">
      <c r="B185" s="112">
        <v>4299</v>
      </c>
      <c r="C185" s="113" t="s">
        <v>31</v>
      </c>
      <c r="D185" s="22">
        <v>75114</v>
      </c>
      <c r="E185" s="22">
        <v>736</v>
      </c>
      <c r="F185" s="22">
        <v>646</v>
      </c>
      <c r="G185" s="22">
        <v>90</v>
      </c>
      <c r="H185" s="22">
        <v>6106</v>
      </c>
      <c r="I185" s="22">
        <v>4849</v>
      </c>
      <c r="J185" s="22">
        <v>1257</v>
      </c>
      <c r="K185" s="22">
        <v>203</v>
      </c>
      <c r="L185" s="22">
        <v>-47</v>
      </c>
      <c r="M185" s="22">
        <v>1300</v>
      </c>
      <c r="N185" s="22">
        <v>76414</v>
      </c>
      <c r="O185" s="22"/>
    </row>
    <row r="186" spans="2:15" x14ac:dyDescent="0.2">
      <c r="B186" s="17">
        <v>4271</v>
      </c>
      <c r="C186" s="18" t="s">
        <v>122</v>
      </c>
      <c r="D186" s="20">
        <v>8572</v>
      </c>
      <c r="E186" s="20">
        <v>106</v>
      </c>
      <c r="F186" s="20">
        <v>78</v>
      </c>
      <c r="G186" s="20">
        <v>28</v>
      </c>
      <c r="H186" s="20">
        <v>786</v>
      </c>
      <c r="I186" s="20">
        <v>636</v>
      </c>
      <c r="J186" s="20">
        <v>150</v>
      </c>
      <c r="K186" s="20">
        <v>40</v>
      </c>
      <c r="L186" s="20">
        <v>-14</v>
      </c>
      <c r="M186" s="20">
        <v>164</v>
      </c>
      <c r="N186" s="20">
        <v>8736</v>
      </c>
      <c r="O186" s="20"/>
    </row>
    <row r="187" spans="2:15" s="102" customFormat="1" x14ac:dyDescent="0.2">
      <c r="B187" s="17">
        <v>4273</v>
      </c>
      <c r="C187" s="18" t="s">
        <v>32</v>
      </c>
      <c r="D187" s="20">
        <v>862</v>
      </c>
      <c r="E187" s="20">
        <v>7</v>
      </c>
      <c r="F187" s="20">
        <v>8</v>
      </c>
      <c r="G187" s="20">
        <v>-1</v>
      </c>
      <c r="H187" s="20">
        <v>45</v>
      </c>
      <c r="I187" s="20">
        <v>51</v>
      </c>
      <c r="J187" s="20">
        <v>-6</v>
      </c>
      <c r="K187" s="20">
        <v>1</v>
      </c>
      <c r="L187" s="20">
        <v>-2</v>
      </c>
      <c r="M187" s="20">
        <v>-9</v>
      </c>
      <c r="N187" s="20">
        <v>853</v>
      </c>
      <c r="O187" s="20"/>
    </row>
    <row r="188" spans="2:15" x14ac:dyDescent="0.2">
      <c r="B188" s="17">
        <v>4274</v>
      </c>
      <c r="C188" s="18" t="s">
        <v>33</v>
      </c>
      <c r="D188" s="20">
        <v>4056</v>
      </c>
      <c r="E188" s="20">
        <v>41</v>
      </c>
      <c r="F188" s="20">
        <v>27</v>
      </c>
      <c r="G188" s="20">
        <v>14</v>
      </c>
      <c r="H188" s="20">
        <v>305</v>
      </c>
      <c r="I188" s="20">
        <v>205</v>
      </c>
      <c r="J188" s="20">
        <v>100</v>
      </c>
      <c r="K188" s="20">
        <v>4</v>
      </c>
      <c r="L188" s="20">
        <v>-3</v>
      </c>
      <c r="M188" s="20">
        <v>111</v>
      </c>
      <c r="N188" s="20">
        <v>4167</v>
      </c>
      <c r="O188" s="20"/>
    </row>
    <row r="189" spans="2:15" x14ac:dyDescent="0.2">
      <c r="B189" s="17">
        <v>4275</v>
      </c>
      <c r="C189" s="18" t="s">
        <v>34</v>
      </c>
      <c r="D189" s="20">
        <v>904</v>
      </c>
      <c r="E189" s="20">
        <v>6</v>
      </c>
      <c r="F189" s="20">
        <v>7</v>
      </c>
      <c r="G189" s="20">
        <v>-1</v>
      </c>
      <c r="H189" s="20">
        <v>87</v>
      </c>
      <c r="I189" s="20">
        <v>59</v>
      </c>
      <c r="J189" s="20">
        <v>28</v>
      </c>
      <c r="K189" s="20">
        <v>0</v>
      </c>
      <c r="L189" s="20">
        <v>2</v>
      </c>
      <c r="M189" s="20">
        <v>29</v>
      </c>
      <c r="N189" s="20">
        <v>933</v>
      </c>
      <c r="O189" s="20"/>
    </row>
    <row r="190" spans="2:15" x14ac:dyDescent="0.2">
      <c r="B190" s="17">
        <v>4276</v>
      </c>
      <c r="C190" s="18" t="s">
        <v>35</v>
      </c>
      <c r="D190" s="20">
        <v>4642</v>
      </c>
      <c r="E190" s="20">
        <v>39</v>
      </c>
      <c r="F190" s="20">
        <v>32</v>
      </c>
      <c r="G190" s="20">
        <v>7</v>
      </c>
      <c r="H190" s="20">
        <v>404</v>
      </c>
      <c r="I190" s="20">
        <v>313</v>
      </c>
      <c r="J190" s="20">
        <v>91</v>
      </c>
      <c r="K190" s="20">
        <v>10</v>
      </c>
      <c r="L190" s="20">
        <v>0</v>
      </c>
      <c r="M190" s="20">
        <v>98</v>
      </c>
      <c r="N190" s="20">
        <v>4740</v>
      </c>
      <c r="O190" s="20"/>
    </row>
    <row r="191" spans="2:15" x14ac:dyDescent="0.2">
      <c r="B191" s="17">
        <v>4277</v>
      </c>
      <c r="C191" s="18" t="s">
        <v>123</v>
      </c>
      <c r="D191" s="20">
        <v>914</v>
      </c>
      <c r="E191" s="20">
        <v>10</v>
      </c>
      <c r="F191" s="20">
        <v>3</v>
      </c>
      <c r="G191" s="20">
        <v>7</v>
      </c>
      <c r="H191" s="20">
        <v>94</v>
      </c>
      <c r="I191" s="20">
        <v>86</v>
      </c>
      <c r="J191" s="20">
        <v>8</v>
      </c>
      <c r="K191" s="20">
        <v>0</v>
      </c>
      <c r="L191" s="20">
        <v>-5</v>
      </c>
      <c r="M191" s="20">
        <v>10</v>
      </c>
      <c r="N191" s="20">
        <v>924</v>
      </c>
      <c r="O191" s="20"/>
    </row>
    <row r="192" spans="2:15" x14ac:dyDescent="0.2">
      <c r="B192" s="17">
        <v>4279</v>
      </c>
      <c r="C192" s="18" t="s">
        <v>36</v>
      </c>
      <c r="D192" s="20">
        <v>3032</v>
      </c>
      <c r="E192" s="20">
        <v>27</v>
      </c>
      <c r="F192" s="20">
        <v>32</v>
      </c>
      <c r="G192" s="20">
        <v>-5</v>
      </c>
      <c r="H192" s="20">
        <v>249</v>
      </c>
      <c r="I192" s="20">
        <v>207</v>
      </c>
      <c r="J192" s="20">
        <v>42</v>
      </c>
      <c r="K192" s="20">
        <v>3</v>
      </c>
      <c r="L192" s="20">
        <v>4</v>
      </c>
      <c r="M192" s="20">
        <v>41</v>
      </c>
      <c r="N192" s="20">
        <v>3073</v>
      </c>
      <c r="O192" s="20"/>
    </row>
    <row r="193" spans="2:15" x14ac:dyDescent="0.2">
      <c r="B193" s="17">
        <v>4280</v>
      </c>
      <c r="C193" s="18" t="s">
        <v>37</v>
      </c>
      <c r="D193" s="20">
        <v>14754</v>
      </c>
      <c r="E193" s="20">
        <v>165</v>
      </c>
      <c r="F193" s="20">
        <v>117</v>
      </c>
      <c r="G193" s="20">
        <v>48</v>
      </c>
      <c r="H193" s="20">
        <v>1210</v>
      </c>
      <c r="I193" s="20">
        <v>966</v>
      </c>
      <c r="J193" s="20">
        <v>244</v>
      </c>
      <c r="K193" s="20">
        <v>37</v>
      </c>
      <c r="L193" s="20">
        <v>-18</v>
      </c>
      <c r="M193" s="20">
        <v>274</v>
      </c>
      <c r="N193" s="20">
        <v>15028</v>
      </c>
      <c r="O193" s="20"/>
    </row>
    <row r="194" spans="2:15" x14ac:dyDescent="0.2">
      <c r="B194" s="17">
        <v>4281</v>
      </c>
      <c r="C194" s="18" t="s">
        <v>38</v>
      </c>
      <c r="D194" s="20">
        <v>1567</v>
      </c>
      <c r="E194" s="20">
        <v>13</v>
      </c>
      <c r="F194" s="20">
        <v>10</v>
      </c>
      <c r="G194" s="20">
        <v>3</v>
      </c>
      <c r="H194" s="20">
        <v>94</v>
      </c>
      <c r="I194" s="20">
        <v>79</v>
      </c>
      <c r="J194" s="20">
        <v>15</v>
      </c>
      <c r="K194" s="20">
        <v>4</v>
      </c>
      <c r="L194" s="20">
        <v>-1</v>
      </c>
      <c r="M194" s="20">
        <v>17</v>
      </c>
      <c r="N194" s="20">
        <v>1584</v>
      </c>
      <c r="O194" s="20"/>
    </row>
    <row r="195" spans="2:15" x14ac:dyDescent="0.2">
      <c r="B195" s="17">
        <v>4282</v>
      </c>
      <c r="C195" s="18" t="s">
        <v>39</v>
      </c>
      <c r="D195" s="20">
        <v>9370</v>
      </c>
      <c r="E195" s="20">
        <v>93</v>
      </c>
      <c r="F195" s="20">
        <v>65</v>
      </c>
      <c r="G195" s="20">
        <v>28</v>
      </c>
      <c r="H195" s="20">
        <v>689</v>
      </c>
      <c r="I195" s="20">
        <v>498</v>
      </c>
      <c r="J195" s="20">
        <v>191</v>
      </c>
      <c r="K195" s="20">
        <v>24</v>
      </c>
      <c r="L195" s="20">
        <v>-3</v>
      </c>
      <c r="M195" s="20">
        <v>216</v>
      </c>
      <c r="N195" s="20">
        <v>9586</v>
      </c>
      <c r="O195" s="20"/>
    </row>
    <row r="196" spans="2:15" x14ac:dyDescent="0.2">
      <c r="B196" s="17">
        <v>4283</v>
      </c>
      <c r="C196" s="18" t="s">
        <v>40</v>
      </c>
      <c r="D196" s="20">
        <v>4301</v>
      </c>
      <c r="E196" s="20">
        <v>46</v>
      </c>
      <c r="F196" s="20">
        <v>43</v>
      </c>
      <c r="G196" s="20">
        <v>3</v>
      </c>
      <c r="H196" s="20">
        <v>472</v>
      </c>
      <c r="I196" s="20">
        <v>339</v>
      </c>
      <c r="J196" s="20">
        <v>133</v>
      </c>
      <c r="K196" s="20">
        <v>21</v>
      </c>
      <c r="L196" s="20">
        <v>2</v>
      </c>
      <c r="M196" s="20">
        <v>138</v>
      </c>
      <c r="N196" s="20">
        <v>4439</v>
      </c>
      <c r="O196" s="20"/>
    </row>
    <row r="197" spans="2:15" x14ac:dyDescent="0.2">
      <c r="B197" s="17">
        <v>4284</v>
      </c>
      <c r="C197" s="18" t="s">
        <v>41</v>
      </c>
      <c r="D197" s="20">
        <v>1347</v>
      </c>
      <c r="E197" s="20">
        <v>14</v>
      </c>
      <c r="F197" s="20">
        <v>11</v>
      </c>
      <c r="G197" s="20">
        <v>3</v>
      </c>
      <c r="H197" s="20">
        <v>84</v>
      </c>
      <c r="I197" s="20">
        <v>88</v>
      </c>
      <c r="J197" s="20">
        <v>-4</v>
      </c>
      <c r="K197" s="20">
        <v>4</v>
      </c>
      <c r="L197" s="20">
        <v>3</v>
      </c>
      <c r="M197" s="20">
        <v>2</v>
      </c>
      <c r="N197" s="20">
        <v>1349</v>
      </c>
      <c r="O197" s="20"/>
    </row>
    <row r="198" spans="2:15" x14ac:dyDescent="0.2">
      <c r="B198" s="17">
        <v>4285</v>
      </c>
      <c r="C198" s="18" t="s">
        <v>42</v>
      </c>
      <c r="D198" s="20">
        <v>4916</v>
      </c>
      <c r="E198" s="20">
        <v>39</v>
      </c>
      <c r="F198" s="20">
        <v>49</v>
      </c>
      <c r="G198" s="20">
        <v>-10</v>
      </c>
      <c r="H198" s="20">
        <v>425</v>
      </c>
      <c r="I198" s="20">
        <v>350</v>
      </c>
      <c r="J198" s="20">
        <v>75</v>
      </c>
      <c r="K198" s="20">
        <v>11</v>
      </c>
      <c r="L198" s="20">
        <v>-6</v>
      </c>
      <c r="M198" s="20">
        <v>59</v>
      </c>
      <c r="N198" s="20">
        <v>4975</v>
      </c>
      <c r="O198" s="20"/>
    </row>
    <row r="199" spans="2:15" x14ac:dyDescent="0.2">
      <c r="B199" s="17">
        <v>4286</v>
      </c>
      <c r="C199" s="18" t="s">
        <v>124</v>
      </c>
      <c r="D199" s="20">
        <v>1386</v>
      </c>
      <c r="E199" s="20">
        <v>12</v>
      </c>
      <c r="F199" s="20">
        <v>21</v>
      </c>
      <c r="G199" s="20">
        <v>-9</v>
      </c>
      <c r="H199" s="20">
        <v>118</v>
      </c>
      <c r="I199" s="20">
        <v>100</v>
      </c>
      <c r="J199" s="20">
        <v>18</v>
      </c>
      <c r="K199" s="20">
        <v>0</v>
      </c>
      <c r="L199" s="20">
        <v>4</v>
      </c>
      <c r="M199" s="20">
        <v>13</v>
      </c>
      <c r="N199" s="20">
        <v>1399</v>
      </c>
      <c r="O199" s="20"/>
    </row>
    <row r="200" spans="2:15" x14ac:dyDescent="0.2">
      <c r="B200" s="17">
        <v>4287</v>
      </c>
      <c r="C200" s="18" t="s">
        <v>43</v>
      </c>
      <c r="D200" s="20">
        <v>1987</v>
      </c>
      <c r="E200" s="20">
        <v>13</v>
      </c>
      <c r="F200" s="20">
        <v>20</v>
      </c>
      <c r="G200" s="20">
        <v>-7</v>
      </c>
      <c r="H200" s="20">
        <v>105</v>
      </c>
      <c r="I200" s="20">
        <v>107</v>
      </c>
      <c r="J200" s="20">
        <v>-2</v>
      </c>
      <c r="K200" s="20">
        <v>1</v>
      </c>
      <c r="L200" s="20">
        <v>-2</v>
      </c>
      <c r="M200" s="20">
        <v>-11</v>
      </c>
      <c r="N200" s="20">
        <v>1976</v>
      </c>
      <c r="O200" s="20"/>
    </row>
    <row r="201" spans="2:15" x14ac:dyDescent="0.2">
      <c r="B201" s="17">
        <v>4288</v>
      </c>
      <c r="C201" s="18" t="s">
        <v>44</v>
      </c>
      <c r="D201" s="20">
        <v>168</v>
      </c>
      <c r="E201" s="20">
        <v>0</v>
      </c>
      <c r="F201" s="20">
        <v>3</v>
      </c>
      <c r="G201" s="20">
        <v>-3</v>
      </c>
      <c r="H201" s="20">
        <v>9</v>
      </c>
      <c r="I201" s="20">
        <v>6</v>
      </c>
      <c r="J201" s="20">
        <v>3</v>
      </c>
      <c r="K201" s="20">
        <v>0</v>
      </c>
      <c r="L201" s="20">
        <v>-1</v>
      </c>
      <c r="M201" s="20">
        <v>-1</v>
      </c>
      <c r="N201" s="20">
        <v>167</v>
      </c>
      <c r="O201" s="20"/>
    </row>
    <row r="202" spans="2:15" x14ac:dyDescent="0.2">
      <c r="B202" s="17">
        <v>4289</v>
      </c>
      <c r="C202" s="18" t="s">
        <v>97</v>
      </c>
      <c r="D202" s="20">
        <v>12336</v>
      </c>
      <c r="E202" s="20">
        <v>105</v>
      </c>
      <c r="F202" s="20">
        <v>120</v>
      </c>
      <c r="G202" s="20">
        <v>-15</v>
      </c>
      <c r="H202" s="20">
        <v>930</v>
      </c>
      <c r="I202" s="20">
        <v>759</v>
      </c>
      <c r="J202" s="20">
        <v>171</v>
      </c>
      <c r="K202" s="20">
        <v>43</v>
      </c>
      <c r="L202" s="20">
        <v>-7</v>
      </c>
      <c r="M202" s="20">
        <v>149</v>
      </c>
      <c r="N202" s="20">
        <v>12485</v>
      </c>
      <c r="O202" s="20"/>
    </row>
    <row r="203" spans="2:15" s="51" customFormat="1" x14ac:dyDescent="0.2">
      <c r="B203" s="112">
        <v>4329</v>
      </c>
      <c r="C203" s="113" t="s">
        <v>45</v>
      </c>
      <c r="D203" s="22">
        <v>35796</v>
      </c>
      <c r="E203" s="22">
        <v>330</v>
      </c>
      <c r="F203" s="22">
        <v>308</v>
      </c>
      <c r="G203" s="22">
        <v>22</v>
      </c>
      <c r="H203" s="22">
        <v>3233</v>
      </c>
      <c r="I203" s="22">
        <v>2540</v>
      </c>
      <c r="J203" s="22">
        <v>693</v>
      </c>
      <c r="K203" s="22">
        <v>122</v>
      </c>
      <c r="L203" s="22">
        <v>2</v>
      </c>
      <c r="M203" s="22">
        <v>717</v>
      </c>
      <c r="N203" s="22">
        <v>36513</v>
      </c>
      <c r="O203" s="22"/>
    </row>
    <row r="204" spans="2:15" x14ac:dyDescent="0.2">
      <c r="B204" s="111">
        <v>4303</v>
      </c>
      <c r="C204" s="3" t="s">
        <v>125</v>
      </c>
      <c r="D204" s="20">
        <v>4019</v>
      </c>
      <c r="E204" s="20">
        <v>44</v>
      </c>
      <c r="F204" s="20">
        <v>38</v>
      </c>
      <c r="G204" s="20">
        <v>6</v>
      </c>
      <c r="H204" s="20">
        <v>343</v>
      </c>
      <c r="I204" s="20">
        <v>229</v>
      </c>
      <c r="J204" s="20">
        <v>114</v>
      </c>
      <c r="K204" s="20">
        <v>14</v>
      </c>
      <c r="L204" s="20">
        <v>6</v>
      </c>
      <c r="M204" s="20">
        <v>126</v>
      </c>
      <c r="N204" s="20">
        <v>4145</v>
      </c>
      <c r="O204" s="20"/>
    </row>
    <row r="205" spans="2:15" x14ac:dyDescent="0.2">
      <c r="B205" s="111">
        <v>4304</v>
      </c>
      <c r="C205" s="3" t="s">
        <v>98</v>
      </c>
      <c r="D205" s="20">
        <v>4318</v>
      </c>
      <c r="E205" s="20">
        <v>45</v>
      </c>
      <c r="F205" s="20">
        <v>34</v>
      </c>
      <c r="G205" s="20">
        <v>11</v>
      </c>
      <c r="H205" s="20">
        <v>366</v>
      </c>
      <c r="I205" s="20">
        <v>284</v>
      </c>
      <c r="J205" s="20">
        <v>82</v>
      </c>
      <c r="K205" s="20">
        <v>26</v>
      </c>
      <c r="L205" s="20">
        <v>-1</v>
      </c>
      <c r="M205" s="20">
        <v>92</v>
      </c>
      <c r="N205" s="20">
        <v>4410</v>
      </c>
      <c r="O205" s="20"/>
    </row>
    <row r="206" spans="2:15" s="102" customFormat="1" x14ac:dyDescent="0.2">
      <c r="B206" s="111">
        <v>4305</v>
      </c>
      <c r="C206" s="3" t="s">
        <v>46</v>
      </c>
      <c r="D206" s="20">
        <v>2618</v>
      </c>
      <c r="E206" s="20">
        <v>19</v>
      </c>
      <c r="F206" s="20">
        <v>24</v>
      </c>
      <c r="G206" s="20">
        <v>-5</v>
      </c>
      <c r="H206" s="20">
        <v>160</v>
      </c>
      <c r="I206" s="20">
        <v>166</v>
      </c>
      <c r="J206" s="20">
        <v>-6</v>
      </c>
      <c r="K206" s="20">
        <v>4</v>
      </c>
      <c r="L206" s="20">
        <v>5</v>
      </c>
      <c r="M206" s="20">
        <v>-6</v>
      </c>
      <c r="N206" s="20">
        <v>2612</v>
      </c>
      <c r="O206" s="20"/>
    </row>
    <row r="207" spans="2:15" x14ac:dyDescent="0.2">
      <c r="B207" s="111">
        <v>4306</v>
      </c>
      <c r="C207" s="3" t="s">
        <v>47</v>
      </c>
      <c r="D207" s="20">
        <v>550</v>
      </c>
      <c r="E207" s="20">
        <v>5</v>
      </c>
      <c r="F207" s="20">
        <v>2</v>
      </c>
      <c r="G207" s="20">
        <v>3</v>
      </c>
      <c r="H207" s="20">
        <v>78</v>
      </c>
      <c r="I207" s="20">
        <v>38</v>
      </c>
      <c r="J207" s="20">
        <v>40</v>
      </c>
      <c r="K207" s="20">
        <v>0</v>
      </c>
      <c r="L207" s="20">
        <v>-4</v>
      </c>
      <c r="M207" s="20">
        <v>39</v>
      </c>
      <c r="N207" s="20">
        <v>589</v>
      </c>
      <c r="O207" s="20"/>
    </row>
    <row r="208" spans="2:15" x14ac:dyDescent="0.2">
      <c r="B208" s="111">
        <v>4307</v>
      </c>
      <c r="C208" s="3" t="s">
        <v>48</v>
      </c>
      <c r="D208" s="20">
        <v>916</v>
      </c>
      <c r="E208" s="20">
        <v>10</v>
      </c>
      <c r="F208" s="20">
        <v>8</v>
      </c>
      <c r="G208" s="20">
        <v>2</v>
      </c>
      <c r="H208" s="20">
        <v>78</v>
      </c>
      <c r="I208" s="20">
        <v>38</v>
      </c>
      <c r="J208" s="20">
        <v>40</v>
      </c>
      <c r="K208" s="20">
        <v>0</v>
      </c>
      <c r="L208" s="20">
        <v>2</v>
      </c>
      <c r="M208" s="20">
        <v>44</v>
      </c>
      <c r="N208" s="20">
        <v>960</v>
      </c>
      <c r="O208" s="20"/>
    </row>
    <row r="209" spans="2:15" x14ac:dyDescent="0.2">
      <c r="B209" s="111">
        <v>4309</v>
      </c>
      <c r="C209" s="3" t="s">
        <v>49</v>
      </c>
      <c r="D209" s="20">
        <v>3548</v>
      </c>
      <c r="E209" s="20">
        <v>38</v>
      </c>
      <c r="F209" s="20">
        <v>33</v>
      </c>
      <c r="G209" s="20">
        <v>5</v>
      </c>
      <c r="H209" s="20">
        <v>319</v>
      </c>
      <c r="I209" s="20">
        <v>275</v>
      </c>
      <c r="J209" s="20">
        <v>44</v>
      </c>
      <c r="K209" s="20">
        <v>20</v>
      </c>
      <c r="L209" s="20">
        <v>7</v>
      </c>
      <c r="M209" s="20">
        <v>56</v>
      </c>
      <c r="N209" s="20">
        <v>3604</v>
      </c>
      <c r="O209" s="20"/>
    </row>
    <row r="210" spans="2:15" x14ac:dyDescent="0.2">
      <c r="B210" s="111">
        <v>4310</v>
      </c>
      <c r="C210" s="3" t="s">
        <v>50</v>
      </c>
      <c r="D210" s="20">
        <v>1690</v>
      </c>
      <c r="E210" s="20">
        <v>15</v>
      </c>
      <c r="F210" s="20">
        <v>18</v>
      </c>
      <c r="G210" s="20">
        <v>-3</v>
      </c>
      <c r="H210" s="20">
        <v>161</v>
      </c>
      <c r="I210" s="20">
        <v>162</v>
      </c>
      <c r="J210" s="20">
        <v>-1</v>
      </c>
      <c r="K210" s="20">
        <v>10</v>
      </c>
      <c r="L210" s="20">
        <v>3</v>
      </c>
      <c r="M210" s="20">
        <v>-1</v>
      </c>
      <c r="N210" s="20">
        <v>1689</v>
      </c>
      <c r="O210" s="20"/>
    </row>
    <row r="211" spans="2:15" x14ac:dyDescent="0.2">
      <c r="B211" s="111">
        <v>4311</v>
      </c>
      <c r="C211" s="3" t="s">
        <v>126</v>
      </c>
      <c r="D211" s="20">
        <v>1450</v>
      </c>
      <c r="E211" s="20">
        <v>16</v>
      </c>
      <c r="F211" s="20">
        <v>16</v>
      </c>
      <c r="G211" s="20">
        <v>0</v>
      </c>
      <c r="H211" s="20">
        <v>199</v>
      </c>
      <c r="I211" s="20">
        <v>125</v>
      </c>
      <c r="J211" s="20">
        <v>74</v>
      </c>
      <c r="K211" s="20">
        <v>1</v>
      </c>
      <c r="L211" s="20">
        <v>4</v>
      </c>
      <c r="M211" s="20">
        <v>78</v>
      </c>
      <c r="N211" s="20">
        <v>1528</v>
      </c>
      <c r="O211" s="20"/>
    </row>
    <row r="212" spans="2:15" x14ac:dyDescent="0.2">
      <c r="B212" s="111">
        <v>4312</v>
      </c>
      <c r="C212" s="3" t="s">
        <v>347</v>
      </c>
      <c r="D212" s="20">
        <v>2861</v>
      </c>
      <c r="E212" s="20">
        <v>17</v>
      </c>
      <c r="F212" s="20">
        <v>19</v>
      </c>
      <c r="G212" s="20">
        <v>-2</v>
      </c>
      <c r="H212" s="20">
        <v>186</v>
      </c>
      <c r="I212" s="20">
        <v>162</v>
      </c>
      <c r="J212" s="20">
        <v>24</v>
      </c>
      <c r="K212" s="20">
        <v>8</v>
      </c>
      <c r="L212" s="20">
        <v>0</v>
      </c>
      <c r="M212" s="20">
        <v>22</v>
      </c>
      <c r="N212" s="20">
        <v>2883</v>
      </c>
      <c r="O212" s="20"/>
    </row>
    <row r="213" spans="2:15" x14ac:dyDescent="0.2">
      <c r="B213" s="111">
        <v>4313</v>
      </c>
      <c r="C213" s="3" t="s">
        <v>51</v>
      </c>
      <c r="D213" s="20">
        <v>2339</v>
      </c>
      <c r="E213" s="20">
        <v>25</v>
      </c>
      <c r="F213" s="20">
        <v>17</v>
      </c>
      <c r="G213" s="20">
        <v>8</v>
      </c>
      <c r="H213" s="20">
        <v>290</v>
      </c>
      <c r="I213" s="20">
        <v>250</v>
      </c>
      <c r="J213" s="20">
        <v>40</v>
      </c>
      <c r="K213" s="20">
        <v>1</v>
      </c>
      <c r="L213" s="20">
        <v>-11</v>
      </c>
      <c r="M213" s="20">
        <v>37</v>
      </c>
      <c r="N213" s="20">
        <v>2376</v>
      </c>
      <c r="O213" s="20"/>
    </row>
    <row r="214" spans="2:15" x14ac:dyDescent="0.2">
      <c r="B214" s="111">
        <v>4314</v>
      </c>
      <c r="C214" s="3" t="s">
        <v>52</v>
      </c>
      <c r="D214" s="20">
        <v>219</v>
      </c>
      <c r="E214" s="20">
        <v>1</v>
      </c>
      <c r="F214" s="20">
        <v>1</v>
      </c>
      <c r="G214" s="20">
        <v>0</v>
      </c>
      <c r="H214" s="20">
        <v>23</v>
      </c>
      <c r="I214" s="20">
        <v>11</v>
      </c>
      <c r="J214" s="20">
        <v>12</v>
      </c>
      <c r="K214" s="20">
        <v>0</v>
      </c>
      <c r="L214" s="20">
        <v>0</v>
      </c>
      <c r="M214" s="20">
        <v>12</v>
      </c>
      <c r="N214" s="20">
        <v>231</v>
      </c>
      <c r="O214" s="20"/>
    </row>
    <row r="215" spans="2:15" x14ac:dyDescent="0.2">
      <c r="B215" s="111">
        <v>4318</v>
      </c>
      <c r="C215" s="3" t="s">
        <v>53</v>
      </c>
      <c r="D215" s="20">
        <v>1505</v>
      </c>
      <c r="E215" s="20">
        <v>13</v>
      </c>
      <c r="F215" s="20">
        <v>12</v>
      </c>
      <c r="G215" s="20">
        <v>1</v>
      </c>
      <c r="H215" s="20">
        <v>114</v>
      </c>
      <c r="I215" s="20">
        <v>96</v>
      </c>
      <c r="J215" s="20">
        <v>18</v>
      </c>
      <c r="K215" s="20">
        <v>3</v>
      </c>
      <c r="L215" s="20">
        <v>0</v>
      </c>
      <c r="M215" s="20">
        <v>19</v>
      </c>
      <c r="N215" s="20">
        <v>1524</v>
      </c>
      <c r="O215" s="20"/>
    </row>
    <row r="216" spans="2:15" x14ac:dyDescent="0.2">
      <c r="B216" s="111">
        <v>4319</v>
      </c>
      <c r="C216" s="3" t="s">
        <v>54</v>
      </c>
      <c r="D216" s="20">
        <v>689</v>
      </c>
      <c r="E216" s="20">
        <v>6</v>
      </c>
      <c r="F216" s="20">
        <v>5</v>
      </c>
      <c r="G216" s="20">
        <v>1</v>
      </c>
      <c r="H216" s="20">
        <v>80</v>
      </c>
      <c r="I216" s="20">
        <v>53</v>
      </c>
      <c r="J216" s="20">
        <v>27</v>
      </c>
      <c r="K216" s="20">
        <v>0</v>
      </c>
      <c r="L216" s="20">
        <v>3</v>
      </c>
      <c r="M216" s="20">
        <v>31</v>
      </c>
      <c r="N216" s="20">
        <v>720</v>
      </c>
      <c r="O216" s="20"/>
    </row>
    <row r="217" spans="2:15" x14ac:dyDescent="0.2">
      <c r="B217" s="111">
        <v>4320</v>
      </c>
      <c r="C217" s="3" t="s">
        <v>55</v>
      </c>
      <c r="D217" s="20">
        <v>1275</v>
      </c>
      <c r="E217" s="20">
        <v>12</v>
      </c>
      <c r="F217" s="20">
        <v>5</v>
      </c>
      <c r="G217" s="20">
        <v>7</v>
      </c>
      <c r="H217" s="20">
        <v>99</v>
      </c>
      <c r="I217" s="20">
        <v>87</v>
      </c>
      <c r="J217" s="20">
        <v>12</v>
      </c>
      <c r="K217" s="20">
        <v>7</v>
      </c>
      <c r="L217" s="20">
        <v>-5</v>
      </c>
      <c r="M217" s="20">
        <v>14</v>
      </c>
      <c r="N217" s="20">
        <v>1289</v>
      </c>
      <c r="O217" s="20"/>
    </row>
    <row r="218" spans="2:15" ht="13.5" thickBot="1" x14ac:dyDescent="0.25">
      <c r="B218" s="141">
        <v>4324</v>
      </c>
      <c r="C218" s="134" t="s">
        <v>208</v>
      </c>
      <c r="D218" s="142">
        <v>7799</v>
      </c>
      <c r="E218" s="142">
        <v>64</v>
      </c>
      <c r="F218" s="142">
        <v>76</v>
      </c>
      <c r="G218" s="142">
        <v>-12</v>
      </c>
      <c r="H218" s="142">
        <v>737</v>
      </c>
      <c r="I218" s="142">
        <v>564</v>
      </c>
      <c r="J218" s="142">
        <v>173</v>
      </c>
      <c r="K218" s="142">
        <v>28</v>
      </c>
      <c r="L218" s="142">
        <v>-7</v>
      </c>
      <c r="M218" s="142">
        <v>154</v>
      </c>
      <c r="N218" s="142">
        <v>7953</v>
      </c>
      <c r="O218" s="20"/>
    </row>
    <row r="219" spans="2:15" x14ac:dyDescent="0.2">
      <c r="B219" s="17"/>
      <c r="C219" s="18"/>
      <c r="D219" s="19"/>
      <c r="E219" s="19"/>
      <c r="F219" s="19"/>
      <c r="G219" s="19"/>
      <c r="H219" s="19"/>
      <c r="I219" s="19"/>
      <c r="J219" s="19"/>
      <c r="K219" s="19"/>
      <c r="L219" s="19"/>
      <c r="M219" s="19"/>
      <c r="N219" s="19"/>
      <c r="O219" s="19"/>
    </row>
    <row r="220" spans="2:15" x14ac:dyDescent="0.2">
      <c r="B220" s="17"/>
      <c r="C220" s="18"/>
      <c r="D220" s="19"/>
      <c r="E220" s="19"/>
      <c r="F220" s="19"/>
      <c r="G220" s="19"/>
      <c r="H220" s="19"/>
      <c r="I220" s="19"/>
      <c r="J220" s="19"/>
      <c r="K220" s="19"/>
      <c r="L220" s="19"/>
      <c r="M220" s="19"/>
      <c r="N220" s="19"/>
      <c r="O220" s="19"/>
    </row>
    <row r="221" spans="2:15" x14ac:dyDescent="0.2">
      <c r="B221" s="17"/>
      <c r="C221" s="18"/>
      <c r="D221" s="19"/>
      <c r="E221" s="19"/>
      <c r="F221" s="19"/>
      <c r="G221" s="19"/>
      <c r="H221" s="19"/>
      <c r="I221" s="19"/>
      <c r="J221" s="19"/>
      <c r="K221" s="19"/>
      <c r="L221" s="19"/>
      <c r="M221" s="19"/>
      <c r="N221" s="19"/>
      <c r="O221" s="19"/>
    </row>
    <row r="222" spans="2:15" x14ac:dyDescent="0.2">
      <c r="B222" s="17"/>
      <c r="C222" s="18"/>
      <c r="D222" s="19"/>
      <c r="E222" s="19"/>
      <c r="F222" s="19"/>
      <c r="G222" s="19"/>
      <c r="H222" s="19"/>
      <c r="I222" s="19"/>
      <c r="J222" s="19"/>
      <c r="K222" s="19"/>
      <c r="L222" s="19"/>
      <c r="M222" s="19"/>
      <c r="N222" s="19"/>
      <c r="O222" s="19"/>
    </row>
    <row r="223" spans="2:15" x14ac:dyDescent="0.2">
      <c r="B223" s="17"/>
      <c r="C223" s="18"/>
      <c r="D223" s="19"/>
      <c r="E223" s="19"/>
      <c r="F223" s="19"/>
      <c r="G223" s="19"/>
      <c r="H223" s="19"/>
      <c r="I223" s="19"/>
      <c r="J223" s="19"/>
      <c r="K223" s="19"/>
      <c r="L223" s="19"/>
      <c r="M223" s="19"/>
      <c r="N223" s="19"/>
      <c r="O223" s="19"/>
    </row>
    <row r="224" spans="2:15" x14ac:dyDescent="0.2">
      <c r="B224" s="17"/>
      <c r="C224" s="18"/>
      <c r="D224" s="19"/>
      <c r="E224" s="19"/>
      <c r="F224" s="19"/>
      <c r="G224" s="19"/>
      <c r="H224" s="19"/>
      <c r="I224" s="19"/>
      <c r="J224" s="19"/>
      <c r="K224" s="19"/>
      <c r="L224" s="19"/>
      <c r="M224" s="19"/>
      <c r="N224" s="19"/>
      <c r="O224" s="19"/>
    </row>
    <row r="225" spans="2:15" x14ac:dyDescent="0.2">
      <c r="B225" s="17"/>
      <c r="C225" s="18"/>
      <c r="D225" s="19"/>
      <c r="E225" s="19"/>
      <c r="F225" s="19"/>
      <c r="G225" s="19"/>
      <c r="H225" s="19"/>
      <c r="I225" s="19"/>
      <c r="J225" s="19"/>
      <c r="K225" s="19"/>
      <c r="L225" s="19"/>
      <c r="M225" s="19"/>
      <c r="N225" s="19"/>
      <c r="O225" s="19"/>
    </row>
    <row r="226" spans="2:15" x14ac:dyDescent="0.2">
      <c r="B226" s="17"/>
      <c r="C226" s="18"/>
      <c r="D226" s="19"/>
      <c r="E226" s="19"/>
      <c r="F226" s="19"/>
      <c r="G226" s="19"/>
      <c r="H226" s="19"/>
      <c r="I226" s="19"/>
      <c r="J226" s="19"/>
      <c r="K226" s="19"/>
      <c r="L226" s="19"/>
      <c r="M226" s="19"/>
      <c r="N226" s="19"/>
      <c r="O226" s="19"/>
    </row>
    <row r="227" spans="2:15" x14ac:dyDescent="0.2">
      <c r="B227" s="17"/>
      <c r="C227" s="18"/>
      <c r="D227" s="19"/>
      <c r="E227" s="19"/>
      <c r="F227" s="19"/>
      <c r="G227" s="19"/>
      <c r="H227" s="19"/>
      <c r="I227" s="19"/>
      <c r="J227" s="19"/>
      <c r="K227" s="19"/>
      <c r="L227" s="19"/>
      <c r="M227" s="19"/>
      <c r="N227" s="19"/>
      <c r="O227" s="19"/>
    </row>
    <row r="228" spans="2:15" x14ac:dyDescent="0.2">
      <c r="B228" s="17"/>
      <c r="C228" s="18"/>
      <c r="D228" s="19"/>
      <c r="E228" s="19"/>
      <c r="F228" s="19"/>
      <c r="G228" s="19"/>
      <c r="H228" s="19"/>
      <c r="I228" s="19"/>
      <c r="J228" s="19"/>
      <c r="K228" s="19"/>
      <c r="L228" s="19"/>
      <c r="M228" s="19"/>
      <c r="N228" s="19"/>
      <c r="O228" s="19"/>
    </row>
    <row r="229" spans="2:15" x14ac:dyDescent="0.2">
      <c r="B229" s="17"/>
      <c r="C229" s="18"/>
      <c r="D229" s="19"/>
      <c r="E229" s="19"/>
      <c r="F229" s="19"/>
      <c r="G229" s="19"/>
      <c r="H229" s="19"/>
      <c r="I229" s="19"/>
      <c r="J229" s="19"/>
      <c r="K229" s="19"/>
      <c r="L229" s="19"/>
      <c r="M229" s="19"/>
      <c r="N229" s="19"/>
      <c r="O229" s="19"/>
    </row>
    <row r="230" spans="2:15" x14ac:dyDescent="0.2">
      <c r="B230" s="17"/>
      <c r="C230" s="18"/>
      <c r="D230" s="19"/>
      <c r="E230" s="19"/>
      <c r="F230" s="19"/>
      <c r="G230" s="19"/>
      <c r="H230" s="19"/>
      <c r="I230" s="19"/>
      <c r="J230" s="19"/>
      <c r="K230" s="19"/>
      <c r="L230" s="19"/>
      <c r="M230" s="19"/>
      <c r="N230" s="19"/>
      <c r="O230" s="19"/>
    </row>
    <row r="231" spans="2:15" x14ac:dyDescent="0.2">
      <c r="B231" s="17"/>
      <c r="C231" s="18"/>
      <c r="D231" s="19"/>
      <c r="E231" s="19"/>
      <c r="F231" s="19"/>
      <c r="G231" s="19"/>
      <c r="H231" s="19"/>
      <c r="I231" s="19"/>
      <c r="J231" s="19"/>
      <c r="K231" s="19"/>
      <c r="L231" s="19"/>
      <c r="M231" s="19"/>
      <c r="N231" s="19"/>
      <c r="O231" s="19"/>
    </row>
    <row r="232" spans="2:15" x14ac:dyDescent="0.2">
      <c r="B232" s="17"/>
      <c r="C232" s="18"/>
      <c r="D232" s="19"/>
      <c r="E232" s="19"/>
      <c r="F232" s="19"/>
      <c r="G232" s="19"/>
      <c r="H232" s="19"/>
      <c r="I232" s="19"/>
      <c r="J232" s="19"/>
      <c r="K232" s="19"/>
      <c r="L232" s="19"/>
      <c r="M232" s="19"/>
      <c r="N232" s="19"/>
      <c r="O232" s="19"/>
    </row>
    <row r="233" spans="2:15" x14ac:dyDescent="0.2">
      <c r="B233" s="17"/>
      <c r="C233" s="18"/>
      <c r="D233" s="19"/>
      <c r="E233" s="19"/>
      <c r="F233" s="19"/>
      <c r="G233" s="19"/>
      <c r="H233" s="19"/>
      <c r="I233" s="19"/>
      <c r="J233" s="19"/>
      <c r="K233" s="19"/>
      <c r="L233" s="19"/>
      <c r="M233" s="19"/>
      <c r="N233" s="19"/>
      <c r="O233" s="19"/>
    </row>
    <row r="234" spans="2:15" x14ac:dyDescent="0.2">
      <c r="B234" s="17"/>
      <c r="C234" s="18"/>
      <c r="D234" s="19"/>
      <c r="E234" s="19"/>
      <c r="F234" s="19"/>
      <c r="G234" s="19"/>
      <c r="H234" s="19"/>
      <c r="I234" s="19"/>
      <c r="J234" s="19"/>
      <c r="K234" s="19"/>
      <c r="L234" s="19"/>
      <c r="M234" s="19"/>
      <c r="N234" s="19"/>
      <c r="O234" s="19"/>
    </row>
    <row r="235" spans="2:15" x14ac:dyDescent="0.2">
      <c r="B235" s="17"/>
      <c r="C235" s="18"/>
      <c r="D235" s="19"/>
      <c r="E235" s="19"/>
      <c r="F235" s="19"/>
      <c r="G235" s="19"/>
      <c r="H235" s="19"/>
      <c r="I235" s="19"/>
      <c r="J235" s="19"/>
      <c r="K235" s="19"/>
      <c r="L235" s="19"/>
      <c r="M235" s="19"/>
      <c r="N235" s="19"/>
      <c r="O235" s="19"/>
    </row>
    <row r="236" spans="2:15" x14ac:dyDescent="0.2">
      <c r="B236" s="17"/>
      <c r="C236" s="18"/>
      <c r="D236" s="19"/>
      <c r="E236" s="19"/>
      <c r="F236" s="19"/>
      <c r="G236" s="19"/>
      <c r="H236" s="19"/>
      <c r="I236" s="19"/>
      <c r="J236" s="19"/>
      <c r="K236" s="19"/>
      <c r="L236" s="19"/>
      <c r="M236" s="19"/>
      <c r="N236" s="19"/>
      <c r="O236" s="19"/>
    </row>
    <row r="237" spans="2:15" x14ac:dyDescent="0.2">
      <c r="B237" s="17"/>
      <c r="C237" s="18"/>
      <c r="D237" s="19"/>
      <c r="E237" s="19"/>
      <c r="F237" s="19"/>
      <c r="G237" s="19"/>
      <c r="H237" s="19"/>
      <c r="I237" s="19"/>
      <c r="J237" s="19"/>
      <c r="K237" s="19"/>
      <c r="L237" s="19"/>
      <c r="M237" s="19"/>
      <c r="N237" s="19"/>
      <c r="O237" s="19"/>
    </row>
    <row r="238" spans="2:15" x14ac:dyDescent="0.2">
      <c r="B238" s="17"/>
      <c r="C238" s="18"/>
      <c r="D238" s="19"/>
      <c r="E238" s="19"/>
      <c r="F238" s="19"/>
      <c r="G238" s="19"/>
      <c r="H238" s="19"/>
      <c r="I238" s="19"/>
      <c r="J238" s="19"/>
      <c r="K238" s="19"/>
      <c r="L238" s="19"/>
      <c r="M238" s="19"/>
      <c r="N238" s="19"/>
      <c r="O238" s="19"/>
    </row>
    <row r="239" spans="2:15" x14ac:dyDescent="0.2">
      <c r="B239" s="17"/>
      <c r="C239" s="18"/>
      <c r="D239" s="19"/>
      <c r="E239" s="19"/>
      <c r="F239" s="19"/>
      <c r="G239" s="19"/>
      <c r="H239" s="19"/>
      <c r="I239" s="19"/>
      <c r="J239" s="19"/>
      <c r="K239" s="19"/>
      <c r="L239" s="19"/>
      <c r="M239" s="19"/>
      <c r="N239" s="19"/>
      <c r="O239" s="19"/>
    </row>
  </sheetData>
  <mergeCells count="12">
    <mergeCell ref="M4:M6"/>
    <mergeCell ref="N4:N6"/>
    <mergeCell ref="B4:B6"/>
    <mergeCell ref="C4:C6"/>
    <mergeCell ref="E4:L4"/>
    <mergeCell ref="D4:D6"/>
    <mergeCell ref="E5:E6"/>
    <mergeCell ref="F5:F6"/>
    <mergeCell ref="G5:G6"/>
    <mergeCell ref="H5:J5"/>
    <mergeCell ref="K5:K6"/>
    <mergeCell ref="L5:L6"/>
  </mergeCells>
  <pageMargins left="0.78740157480314965" right="0.59055118110236227" top="0.78740157480314965" bottom="0.9055118110236221" header="0.51181102362204722" footer="0.35433070866141736"/>
  <pageSetup paperSize="9" scale="67" fitToHeight="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0093DD"/>
    <pageSetUpPr fitToPage="1"/>
  </sheetPr>
  <dimension ref="A1:K79"/>
  <sheetViews>
    <sheetView showGridLines="0" zoomScaleNormal="100" zoomScaleSheetLayoutView="100" workbookViewId="0">
      <pane ySplit="5" topLeftCell="A39" activePane="bottomLeft" state="frozen"/>
      <selection pane="bottomLeft" activeCell="O52" sqref="O52"/>
    </sheetView>
  </sheetViews>
  <sheetFormatPr baseColWidth="10" defaultColWidth="11.42578125" defaultRowHeight="12.75" x14ac:dyDescent="0.2"/>
  <cols>
    <col min="1" max="1" width="2.5703125" style="1" customWidth="1"/>
    <col min="2" max="2" width="5.7109375" style="1" customWidth="1"/>
    <col min="3" max="11" width="10.7109375" style="1" customWidth="1"/>
    <col min="12" max="13" width="8.42578125" style="1" customWidth="1"/>
    <col min="14" max="16384" width="11.42578125" style="1"/>
  </cols>
  <sheetData>
    <row r="1" spans="1:11" ht="15.75" x14ac:dyDescent="0.25">
      <c r="A1" s="6" t="str">
        <f>Inhaltsverzeichnis!B17&amp; " " &amp;Inhaltsverzeichnis!D17</f>
        <v>Tabelle 1: Bevölkerungsentwicklung nach Nationalität und Geschlecht, 1972 – 2022</v>
      </c>
      <c r="I1" s="8"/>
    </row>
    <row r="2" spans="1:11" ht="12.75" customHeight="1" x14ac:dyDescent="0.2">
      <c r="I2" s="9"/>
    </row>
    <row r="3" spans="1:11" ht="12.75" customHeight="1" x14ac:dyDescent="0.2"/>
    <row r="4" spans="1:11" s="34" customFormat="1" x14ac:dyDescent="0.2">
      <c r="B4" s="223" t="s">
        <v>103</v>
      </c>
      <c r="C4" s="223" t="s">
        <v>210</v>
      </c>
      <c r="D4" s="223"/>
      <c r="E4" s="223"/>
      <c r="F4" s="223" t="s">
        <v>382</v>
      </c>
      <c r="G4" s="223"/>
      <c r="H4" s="223"/>
      <c r="I4" s="223" t="s">
        <v>383</v>
      </c>
      <c r="J4" s="223"/>
      <c r="K4" s="223"/>
    </row>
    <row r="5" spans="1:11" s="34" customFormat="1" x14ac:dyDescent="0.2">
      <c r="B5" s="223"/>
      <c r="C5" s="35" t="s">
        <v>61</v>
      </c>
      <c r="D5" s="35" t="s">
        <v>213</v>
      </c>
      <c r="E5" s="35" t="s">
        <v>214</v>
      </c>
      <c r="F5" s="35" t="s">
        <v>61</v>
      </c>
      <c r="G5" s="35" t="s">
        <v>213</v>
      </c>
      <c r="H5" s="35" t="s">
        <v>214</v>
      </c>
      <c r="I5" s="35" t="s">
        <v>61</v>
      </c>
      <c r="J5" s="35" t="s">
        <v>213</v>
      </c>
      <c r="K5" s="35" t="s">
        <v>214</v>
      </c>
    </row>
    <row r="6" spans="1:11" ht="12.75" customHeight="1" x14ac:dyDescent="0.2">
      <c r="B6" s="24">
        <v>1972</v>
      </c>
      <c r="C6" s="49">
        <v>439503</v>
      </c>
      <c r="D6" s="49">
        <v>220657</v>
      </c>
      <c r="E6" s="49">
        <v>218846</v>
      </c>
      <c r="F6" s="49">
        <v>362159</v>
      </c>
      <c r="G6" s="49">
        <v>177953</v>
      </c>
      <c r="H6" s="49">
        <v>184206</v>
      </c>
      <c r="I6" s="49">
        <v>77344</v>
      </c>
      <c r="J6" s="49">
        <v>42704</v>
      </c>
      <c r="K6" s="49">
        <v>34640</v>
      </c>
    </row>
    <row r="7" spans="1:11" ht="12.75" customHeight="1" x14ac:dyDescent="0.2">
      <c r="B7" s="24">
        <v>1973</v>
      </c>
      <c r="C7" s="50">
        <v>445189</v>
      </c>
      <c r="D7" s="50">
        <v>223175</v>
      </c>
      <c r="E7" s="50">
        <v>222014</v>
      </c>
      <c r="F7" s="50">
        <v>365805</v>
      </c>
      <c r="G7" s="50">
        <v>179592</v>
      </c>
      <c r="H7" s="50">
        <v>186213</v>
      </c>
      <c r="I7" s="50">
        <v>79384</v>
      </c>
      <c r="J7" s="50">
        <v>43583</v>
      </c>
      <c r="K7" s="50">
        <v>35801</v>
      </c>
    </row>
    <row r="8" spans="1:11" ht="12.75" customHeight="1" x14ac:dyDescent="0.2">
      <c r="B8" s="24">
        <v>1974</v>
      </c>
      <c r="C8" s="50">
        <v>449776</v>
      </c>
      <c r="D8" s="50">
        <v>225217</v>
      </c>
      <c r="E8" s="50">
        <v>224559</v>
      </c>
      <c r="F8" s="50">
        <v>369640</v>
      </c>
      <c r="G8" s="50">
        <v>181444</v>
      </c>
      <c r="H8" s="50">
        <v>188196</v>
      </c>
      <c r="I8" s="50">
        <v>80136</v>
      </c>
      <c r="J8" s="50">
        <v>43773</v>
      </c>
      <c r="K8" s="50">
        <v>36363</v>
      </c>
    </row>
    <row r="9" spans="1:11" ht="12.75" customHeight="1" x14ac:dyDescent="0.2">
      <c r="B9" s="24">
        <v>1975</v>
      </c>
      <c r="C9" s="49">
        <v>444882</v>
      </c>
      <c r="D9" s="49">
        <v>222170</v>
      </c>
      <c r="E9" s="49">
        <v>222712</v>
      </c>
      <c r="F9" s="49">
        <v>371429</v>
      </c>
      <c r="G9" s="49">
        <v>182215</v>
      </c>
      <c r="H9" s="49">
        <v>189214</v>
      </c>
      <c r="I9" s="50">
        <v>73453</v>
      </c>
      <c r="J9" s="50">
        <v>39955</v>
      </c>
      <c r="K9" s="50">
        <v>33498</v>
      </c>
    </row>
    <row r="10" spans="1:11" ht="12.75" customHeight="1" x14ac:dyDescent="0.2">
      <c r="B10" s="24">
        <v>1976</v>
      </c>
      <c r="C10" s="50">
        <v>442529</v>
      </c>
      <c r="D10" s="50">
        <v>220716</v>
      </c>
      <c r="E10" s="50">
        <v>221813</v>
      </c>
      <c r="F10" s="50">
        <v>373872</v>
      </c>
      <c r="G10" s="50">
        <v>183413</v>
      </c>
      <c r="H10" s="50">
        <v>190459</v>
      </c>
      <c r="I10" s="50">
        <v>68657</v>
      </c>
      <c r="J10" s="50">
        <v>37303</v>
      </c>
      <c r="K10" s="50">
        <v>31354</v>
      </c>
    </row>
    <row r="11" spans="1:11" ht="12.75" customHeight="1" x14ac:dyDescent="0.2">
      <c r="B11" s="24">
        <v>1977</v>
      </c>
      <c r="C11" s="50">
        <v>442875</v>
      </c>
      <c r="D11" s="50">
        <v>220962</v>
      </c>
      <c r="E11" s="50">
        <v>221913</v>
      </c>
      <c r="F11" s="50">
        <v>376249</v>
      </c>
      <c r="G11" s="50">
        <v>184617</v>
      </c>
      <c r="H11" s="50">
        <v>191632</v>
      </c>
      <c r="I11" s="50">
        <v>66626</v>
      </c>
      <c r="J11" s="50">
        <v>36345</v>
      </c>
      <c r="K11" s="50">
        <v>30281</v>
      </c>
    </row>
    <row r="12" spans="1:11" ht="12.75" customHeight="1" x14ac:dyDescent="0.2">
      <c r="B12" s="24">
        <v>1978</v>
      </c>
      <c r="C12" s="50">
        <v>446305</v>
      </c>
      <c r="D12" s="50">
        <v>222661</v>
      </c>
      <c r="E12" s="50">
        <v>223644</v>
      </c>
      <c r="F12" s="50">
        <v>381423</v>
      </c>
      <c r="G12" s="50">
        <v>187175</v>
      </c>
      <c r="H12" s="50">
        <v>194248</v>
      </c>
      <c r="I12" s="50">
        <v>64882</v>
      </c>
      <c r="J12" s="50">
        <v>35486</v>
      </c>
      <c r="K12" s="50">
        <v>29396</v>
      </c>
    </row>
    <row r="13" spans="1:11" ht="12.75" customHeight="1" x14ac:dyDescent="0.2">
      <c r="B13" s="24">
        <v>1979</v>
      </c>
      <c r="C13" s="50">
        <v>450233</v>
      </c>
      <c r="D13" s="50">
        <v>224474</v>
      </c>
      <c r="E13" s="50">
        <v>225759</v>
      </c>
      <c r="F13" s="50">
        <v>385321</v>
      </c>
      <c r="G13" s="50">
        <v>189012</v>
      </c>
      <c r="H13" s="50">
        <v>196309</v>
      </c>
      <c r="I13" s="50">
        <v>64912</v>
      </c>
      <c r="J13" s="50">
        <v>35462</v>
      </c>
      <c r="K13" s="50">
        <v>29450</v>
      </c>
    </row>
    <row r="14" spans="1:11" ht="12.75" customHeight="1" x14ac:dyDescent="0.2">
      <c r="B14" s="24">
        <v>1980</v>
      </c>
      <c r="C14" s="49">
        <v>452786</v>
      </c>
      <c r="D14" s="49">
        <v>225916</v>
      </c>
      <c r="E14" s="49">
        <v>226870</v>
      </c>
      <c r="F14" s="49">
        <v>387804</v>
      </c>
      <c r="G14" s="49">
        <v>190233</v>
      </c>
      <c r="H14" s="49">
        <v>197571</v>
      </c>
      <c r="I14" s="50">
        <v>64982</v>
      </c>
      <c r="J14" s="50">
        <v>35683</v>
      </c>
      <c r="K14" s="50">
        <v>29299</v>
      </c>
    </row>
    <row r="15" spans="1:11" ht="12.75" customHeight="1" x14ac:dyDescent="0.2">
      <c r="B15" s="24">
        <v>1981</v>
      </c>
      <c r="C15" s="50">
        <v>457997</v>
      </c>
      <c r="D15" s="50">
        <v>228369</v>
      </c>
      <c r="E15" s="50">
        <v>229628</v>
      </c>
      <c r="F15" s="50">
        <v>391250</v>
      </c>
      <c r="G15" s="50">
        <v>191756</v>
      </c>
      <c r="H15" s="50">
        <v>199494</v>
      </c>
      <c r="I15" s="50">
        <v>66747</v>
      </c>
      <c r="J15" s="50">
        <v>36613</v>
      </c>
      <c r="K15" s="50">
        <v>30134</v>
      </c>
    </row>
    <row r="16" spans="1:11" ht="12.75" customHeight="1" x14ac:dyDescent="0.2">
      <c r="B16" s="24">
        <v>1982</v>
      </c>
      <c r="C16" s="50">
        <v>461178</v>
      </c>
      <c r="D16" s="50">
        <v>229868</v>
      </c>
      <c r="E16" s="50">
        <v>231310</v>
      </c>
      <c r="F16" s="50">
        <v>393913</v>
      </c>
      <c r="G16" s="50">
        <v>192956</v>
      </c>
      <c r="H16" s="50">
        <v>200957</v>
      </c>
      <c r="I16" s="50">
        <v>67265</v>
      </c>
      <c r="J16" s="50">
        <v>36912</v>
      </c>
      <c r="K16" s="50">
        <v>30353</v>
      </c>
    </row>
    <row r="17" spans="2:11" ht="12.75" customHeight="1" x14ac:dyDescent="0.2">
      <c r="B17" s="24">
        <v>1983</v>
      </c>
      <c r="C17" s="50">
        <v>463912</v>
      </c>
      <c r="D17" s="50">
        <v>231231</v>
      </c>
      <c r="E17" s="50">
        <v>232681</v>
      </c>
      <c r="F17" s="50">
        <v>397156</v>
      </c>
      <c r="G17" s="50">
        <v>194505</v>
      </c>
      <c r="H17" s="50">
        <v>202651</v>
      </c>
      <c r="I17" s="50">
        <v>66756</v>
      </c>
      <c r="J17" s="50">
        <v>36726</v>
      </c>
      <c r="K17" s="50">
        <v>30030</v>
      </c>
    </row>
    <row r="18" spans="2:11" ht="12.75" customHeight="1" x14ac:dyDescent="0.2">
      <c r="B18" s="24">
        <v>1984</v>
      </c>
      <c r="C18" s="50">
        <v>466603</v>
      </c>
      <c r="D18" s="50">
        <v>232603</v>
      </c>
      <c r="E18" s="50">
        <v>234000</v>
      </c>
      <c r="F18" s="50">
        <v>400032</v>
      </c>
      <c r="G18" s="50">
        <v>195855</v>
      </c>
      <c r="H18" s="50">
        <v>204177</v>
      </c>
      <c r="I18" s="50">
        <v>66571</v>
      </c>
      <c r="J18" s="50">
        <v>36748</v>
      </c>
      <c r="K18" s="50">
        <v>29823</v>
      </c>
    </row>
    <row r="19" spans="2:11" ht="12.75" customHeight="1" x14ac:dyDescent="0.2">
      <c r="B19" s="24">
        <v>1985</v>
      </c>
      <c r="C19" s="49">
        <v>470955</v>
      </c>
      <c r="D19" s="49">
        <v>234823</v>
      </c>
      <c r="E19" s="49">
        <v>236132</v>
      </c>
      <c r="F19" s="49">
        <v>403587</v>
      </c>
      <c r="G19" s="49">
        <v>197518</v>
      </c>
      <c r="H19" s="49">
        <v>206069</v>
      </c>
      <c r="I19" s="50">
        <v>67368</v>
      </c>
      <c r="J19" s="50">
        <v>37305</v>
      </c>
      <c r="K19" s="50">
        <v>30063</v>
      </c>
    </row>
    <row r="20" spans="2:11" ht="12.75" customHeight="1" x14ac:dyDescent="0.2">
      <c r="B20" s="24">
        <v>1986</v>
      </c>
      <c r="C20" s="50">
        <v>475523</v>
      </c>
      <c r="D20" s="50">
        <v>237195</v>
      </c>
      <c r="E20" s="50">
        <v>238328</v>
      </c>
      <c r="F20" s="50">
        <v>406632</v>
      </c>
      <c r="G20" s="50">
        <v>198931</v>
      </c>
      <c r="H20" s="50">
        <v>207701</v>
      </c>
      <c r="I20" s="50">
        <v>68891</v>
      </c>
      <c r="J20" s="50">
        <v>38264</v>
      </c>
      <c r="K20" s="50">
        <v>30627</v>
      </c>
    </row>
    <row r="21" spans="2:11" ht="12.75" customHeight="1" x14ac:dyDescent="0.2">
      <c r="B21" s="24">
        <v>1987</v>
      </c>
      <c r="C21" s="50">
        <v>481916</v>
      </c>
      <c r="D21" s="50">
        <v>240482</v>
      </c>
      <c r="E21" s="50">
        <v>241434</v>
      </c>
      <c r="F21" s="50">
        <v>410844</v>
      </c>
      <c r="G21" s="50">
        <v>200796</v>
      </c>
      <c r="H21" s="50">
        <v>210048</v>
      </c>
      <c r="I21" s="50">
        <v>71072</v>
      </c>
      <c r="J21" s="50">
        <v>39686</v>
      </c>
      <c r="K21" s="50">
        <v>31386</v>
      </c>
    </row>
    <row r="22" spans="2:11" ht="12.75" customHeight="1" x14ac:dyDescent="0.2">
      <c r="B22" s="24">
        <v>1988</v>
      </c>
      <c r="C22" s="50">
        <v>488764</v>
      </c>
      <c r="D22" s="50">
        <v>244024</v>
      </c>
      <c r="E22" s="50">
        <v>244740</v>
      </c>
      <c r="F22" s="50">
        <v>414958</v>
      </c>
      <c r="G22" s="50">
        <v>202725</v>
      </c>
      <c r="H22" s="50">
        <v>212233</v>
      </c>
      <c r="I22" s="50">
        <v>73806</v>
      </c>
      <c r="J22" s="50">
        <v>41299</v>
      </c>
      <c r="K22" s="50">
        <v>32507</v>
      </c>
    </row>
    <row r="23" spans="2:11" ht="12.75" customHeight="1" x14ac:dyDescent="0.2">
      <c r="B23" s="24">
        <v>1989</v>
      </c>
      <c r="C23" s="50">
        <v>496291</v>
      </c>
      <c r="D23" s="50">
        <v>247827</v>
      </c>
      <c r="E23" s="50">
        <v>248464</v>
      </c>
      <c r="F23" s="50">
        <v>418792</v>
      </c>
      <c r="G23" s="50">
        <v>204372</v>
      </c>
      <c r="H23" s="50">
        <v>214420</v>
      </c>
      <c r="I23" s="50">
        <v>77499</v>
      </c>
      <c r="J23" s="50">
        <v>43455</v>
      </c>
      <c r="K23" s="50">
        <v>34044</v>
      </c>
    </row>
    <row r="24" spans="2:11" ht="12.75" customHeight="1" x14ac:dyDescent="0.2">
      <c r="B24" s="24">
        <v>1990</v>
      </c>
      <c r="C24" s="49">
        <v>504597</v>
      </c>
      <c r="D24" s="49">
        <v>252576</v>
      </c>
      <c r="E24" s="49">
        <v>252021</v>
      </c>
      <c r="F24" s="49">
        <v>421739</v>
      </c>
      <c r="G24" s="49">
        <v>205098</v>
      </c>
      <c r="H24" s="49">
        <v>216641</v>
      </c>
      <c r="I24" s="50">
        <v>82858</v>
      </c>
      <c r="J24" s="50">
        <v>47478</v>
      </c>
      <c r="K24" s="50">
        <v>35380</v>
      </c>
    </row>
    <row r="25" spans="2:11" ht="12.75" customHeight="1" x14ac:dyDescent="0.2">
      <c r="B25" s="24">
        <v>1991</v>
      </c>
      <c r="C25" s="50">
        <v>511984</v>
      </c>
      <c r="D25" s="50">
        <v>256194</v>
      </c>
      <c r="E25" s="50">
        <v>255790</v>
      </c>
      <c r="F25" s="50">
        <v>423948</v>
      </c>
      <c r="G25" s="50">
        <v>205822</v>
      </c>
      <c r="H25" s="50">
        <v>218126</v>
      </c>
      <c r="I25" s="50">
        <v>88036</v>
      </c>
      <c r="J25" s="50">
        <v>50372</v>
      </c>
      <c r="K25" s="50">
        <v>37664</v>
      </c>
    </row>
    <row r="26" spans="2:11" ht="12.75" customHeight="1" x14ac:dyDescent="0.2">
      <c r="B26" s="24">
        <v>1992</v>
      </c>
      <c r="C26" s="50">
        <v>516143</v>
      </c>
      <c r="D26" s="50">
        <v>257704</v>
      </c>
      <c r="E26" s="50">
        <v>258439</v>
      </c>
      <c r="F26" s="50">
        <v>425229</v>
      </c>
      <c r="G26" s="50">
        <v>206560</v>
      </c>
      <c r="H26" s="50">
        <v>218669</v>
      </c>
      <c r="I26" s="50">
        <v>90914</v>
      </c>
      <c r="J26" s="50">
        <v>51144</v>
      </c>
      <c r="K26" s="50">
        <v>39770</v>
      </c>
    </row>
    <row r="27" spans="2:11" ht="12.75" customHeight="1" x14ac:dyDescent="0.2">
      <c r="B27" s="24">
        <v>1993</v>
      </c>
      <c r="C27" s="50">
        <v>521264</v>
      </c>
      <c r="D27" s="50">
        <v>260172</v>
      </c>
      <c r="E27" s="50">
        <v>261092</v>
      </c>
      <c r="F27" s="50">
        <v>427670</v>
      </c>
      <c r="G27" s="50">
        <v>208027</v>
      </c>
      <c r="H27" s="50">
        <v>219643</v>
      </c>
      <c r="I27" s="50">
        <v>93594</v>
      </c>
      <c r="J27" s="50">
        <v>52145</v>
      </c>
      <c r="K27" s="50">
        <v>41449</v>
      </c>
    </row>
    <row r="28" spans="2:11" ht="12.75" customHeight="1" x14ac:dyDescent="0.2">
      <c r="B28" s="24">
        <v>1994</v>
      </c>
      <c r="C28" s="50">
        <v>525708</v>
      </c>
      <c r="D28" s="50">
        <v>262142</v>
      </c>
      <c r="E28" s="50">
        <v>263566</v>
      </c>
      <c r="F28" s="50">
        <v>429195</v>
      </c>
      <c r="G28" s="50">
        <v>208947</v>
      </c>
      <c r="H28" s="50">
        <v>220248</v>
      </c>
      <c r="I28" s="50">
        <v>96513</v>
      </c>
      <c r="J28" s="50">
        <v>53195</v>
      </c>
      <c r="K28" s="50">
        <v>43318</v>
      </c>
    </row>
    <row r="29" spans="2:11" ht="12.75" customHeight="1" x14ac:dyDescent="0.2">
      <c r="B29" s="24">
        <v>1995</v>
      </c>
      <c r="C29" s="49">
        <v>531577</v>
      </c>
      <c r="D29" s="49">
        <v>264886</v>
      </c>
      <c r="E29" s="49">
        <v>266691</v>
      </c>
      <c r="F29" s="49">
        <v>432186</v>
      </c>
      <c r="G29" s="49">
        <v>210594</v>
      </c>
      <c r="H29" s="49">
        <v>221592</v>
      </c>
      <c r="I29" s="50">
        <v>99391</v>
      </c>
      <c r="J29" s="50">
        <v>54292</v>
      </c>
      <c r="K29" s="50">
        <v>45099</v>
      </c>
    </row>
    <row r="30" spans="2:11" ht="12.75" customHeight="1" x14ac:dyDescent="0.2">
      <c r="B30" s="24">
        <v>1996</v>
      </c>
      <c r="C30" s="50">
        <v>534364</v>
      </c>
      <c r="D30" s="50">
        <v>266151</v>
      </c>
      <c r="E30" s="50">
        <v>268213</v>
      </c>
      <c r="F30" s="50">
        <v>434340</v>
      </c>
      <c r="G30" s="50">
        <v>211773</v>
      </c>
      <c r="H30" s="50">
        <v>222567</v>
      </c>
      <c r="I30" s="50">
        <v>100024</v>
      </c>
      <c r="J30" s="50">
        <v>54378</v>
      </c>
      <c r="K30" s="50">
        <v>45646</v>
      </c>
    </row>
    <row r="31" spans="2:11" ht="12.75" customHeight="1" x14ac:dyDescent="0.2">
      <c r="B31" s="24">
        <v>1997</v>
      </c>
      <c r="C31" s="50">
        <v>537322</v>
      </c>
      <c r="D31" s="50">
        <v>267479</v>
      </c>
      <c r="E31" s="50">
        <v>269843</v>
      </c>
      <c r="F31" s="50">
        <v>436496</v>
      </c>
      <c r="G31" s="50">
        <v>212805</v>
      </c>
      <c r="H31" s="50">
        <v>223691</v>
      </c>
      <c r="I31" s="50">
        <v>100826</v>
      </c>
      <c r="J31" s="50">
        <v>54674</v>
      </c>
      <c r="K31" s="50">
        <v>46152</v>
      </c>
    </row>
    <row r="32" spans="2:11" ht="12.75" customHeight="1" x14ac:dyDescent="0.2">
      <c r="B32" s="24">
        <v>1998</v>
      </c>
      <c r="C32" s="50">
        <v>540209</v>
      </c>
      <c r="D32" s="50">
        <v>268776</v>
      </c>
      <c r="E32" s="50">
        <v>271433</v>
      </c>
      <c r="F32" s="50">
        <v>437705</v>
      </c>
      <c r="G32" s="50">
        <v>213285</v>
      </c>
      <c r="H32" s="50">
        <v>224420</v>
      </c>
      <c r="I32" s="50">
        <v>102504</v>
      </c>
      <c r="J32" s="50">
        <v>55491</v>
      </c>
      <c r="K32" s="50">
        <v>47013</v>
      </c>
    </row>
    <row r="33" spans="2:11" ht="12.75" customHeight="1" x14ac:dyDescent="0.2">
      <c r="B33" s="24">
        <v>1999</v>
      </c>
      <c r="C33" s="50">
        <v>545254</v>
      </c>
      <c r="D33" s="50">
        <v>271243</v>
      </c>
      <c r="E33" s="50">
        <v>274011</v>
      </c>
      <c r="F33" s="50">
        <v>440013</v>
      </c>
      <c r="G33" s="50">
        <v>214485</v>
      </c>
      <c r="H33" s="50">
        <v>225528</v>
      </c>
      <c r="I33" s="50">
        <v>105241</v>
      </c>
      <c r="J33" s="50">
        <v>56758</v>
      </c>
      <c r="K33" s="50">
        <v>48483</v>
      </c>
    </row>
    <row r="34" spans="2:11" ht="12.75" customHeight="1" x14ac:dyDescent="0.2">
      <c r="B34" s="24">
        <v>2000</v>
      </c>
      <c r="C34" s="49">
        <v>547462</v>
      </c>
      <c r="D34" s="49">
        <v>272340</v>
      </c>
      <c r="E34" s="49">
        <v>275122</v>
      </c>
      <c r="F34" s="49">
        <v>441868</v>
      </c>
      <c r="G34" s="49">
        <v>215527</v>
      </c>
      <c r="H34" s="49">
        <v>226341</v>
      </c>
      <c r="I34" s="50">
        <v>105594</v>
      </c>
      <c r="J34" s="50">
        <v>56813</v>
      </c>
      <c r="K34" s="50">
        <v>48781</v>
      </c>
    </row>
    <row r="35" spans="2:11" ht="12.75" customHeight="1" x14ac:dyDescent="0.2">
      <c r="B35" s="24">
        <v>2001</v>
      </c>
      <c r="C35" s="50">
        <v>553247</v>
      </c>
      <c r="D35" s="50">
        <v>275181</v>
      </c>
      <c r="E35" s="50">
        <v>278066</v>
      </c>
      <c r="F35" s="50">
        <v>444555</v>
      </c>
      <c r="G35" s="50">
        <v>216745</v>
      </c>
      <c r="H35" s="50">
        <v>227810</v>
      </c>
      <c r="I35" s="50">
        <v>108692</v>
      </c>
      <c r="J35" s="50">
        <v>58436</v>
      </c>
      <c r="K35" s="50">
        <v>50256</v>
      </c>
    </row>
    <row r="36" spans="2:11" ht="12.75" customHeight="1" x14ac:dyDescent="0.2">
      <c r="B36" s="24">
        <v>2002</v>
      </c>
      <c r="C36" s="50">
        <v>559799</v>
      </c>
      <c r="D36" s="50">
        <v>278492</v>
      </c>
      <c r="E36" s="50">
        <v>281307</v>
      </c>
      <c r="F36" s="50">
        <v>447356</v>
      </c>
      <c r="G36" s="50">
        <v>218199</v>
      </c>
      <c r="H36" s="50">
        <v>229157</v>
      </c>
      <c r="I36" s="50">
        <v>112443</v>
      </c>
      <c r="J36" s="50">
        <v>60293</v>
      </c>
      <c r="K36" s="50">
        <v>52150</v>
      </c>
    </row>
    <row r="37" spans="2:11" ht="12.75" customHeight="1" x14ac:dyDescent="0.2">
      <c r="B37" s="24">
        <v>2003</v>
      </c>
      <c r="C37" s="50">
        <v>564810</v>
      </c>
      <c r="D37" s="50">
        <v>281014</v>
      </c>
      <c r="E37" s="50">
        <v>283796</v>
      </c>
      <c r="F37" s="49">
        <v>449957</v>
      </c>
      <c r="G37" s="49">
        <v>219527</v>
      </c>
      <c r="H37" s="49">
        <v>230430</v>
      </c>
      <c r="I37" s="49">
        <v>114853</v>
      </c>
      <c r="J37" s="49">
        <v>61487</v>
      </c>
      <c r="K37" s="49">
        <v>53366</v>
      </c>
    </row>
    <row r="38" spans="2:11" ht="12.75" customHeight="1" x14ac:dyDescent="0.2">
      <c r="B38" s="24">
        <v>2004</v>
      </c>
      <c r="C38" s="50">
        <v>569069</v>
      </c>
      <c r="D38" s="50">
        <v>283231</v>
      </c>
      <c r="E38" s="50">
        <v>285838</v>
      </c>
      <c r="F38" s="49">
        <v>452595</v>
      </c>
      <c r="G38" s="49">
        <v>221001</v>
      </c>
      <c r="H38" s="49">
        <v>231594</v>
      </c>
      <c r="I38" s="49">
        <v>116474</v>
      </c>
      <c r="J38" s="49">
        <v>62230</v>
      </c>
      <c r="K38" s="49">
        <v>54244</v>
      </c>
    </row>
    <row r="39" spans="2:11" ht="12.75" customHeight="1" x14ac:dyDescent="0.2">
      <c r="B39" s="24">
        <v>2005</v>
      </c>
      <c r="C39" s="49">
        <v>573654</v>
      </c>
      <c r="D39" s="49">
        <v>285771</v>
      </c>
      <c r="E39" s="49">
        <v>287883</v>
      </c>
      <c r="F39" s="49">
        <v>454862</v>
      </c>
      <c r="G39" s="49">
        <v>222257</v>
      </c>
      <c r="H39" s="49">
        <v>232605</v>
      </c>
      <c r="I39" s="49">
        <v>118792</v>
      </c>
      <c r="J39" s="49">
        <v>63514</v>
      </c>
      <c r="K39" s="49">
        <v>55278</v>
      </c>
    </row>
    <row r="40" spans="2:11" ht="12.75" customHeight="1" x14ac:dyDescent="0.2">
      <c r="B40" s="24">
        <v>2006</v>
      </c>
      <c r="C40" s="49">
        <v>579489</v>
      </c>
      <c r="D40" s="49">
        <v>289042</v>
      </c>
      <c r="E40" s="49">
        <v>290447</v>
      </c>
      <c r="F40" s="49">
        <v>459409</v>
      </c>
      <c r="G40" s="49">
        <v>224573</v>
      </c>
      <c r="H40" s="49">
        <v>234836</v>
      </c>
      <c r="I40" s="49">
        <v>120080</v>
      </c>
      <c r="J40" s="49">
        <v>64469</v>
      </c>
      <c r="K40" s="49">
        <v>55611</v>
      </c>
    </row>
    <row r="41" spans="2:11" ht="12.75" customHeight="1" x14ac:dyDescent="0.2">
      <c r="B41" s="24">
        <v>2007</v>
      </c>
      <c r="C41" s="49">
        <v>586792</v>
      </c>
      <c r="D41" s="49">
        <v>292956</v>
      </c>
      <c r="E41" s="49">
        <v>293836</v>
      </c>
      <c r="F41" s="49">
        <v>463155</v>
      </c>
      <c r="G41" s="49">
        <v>226473</v>
      </c>
      <c r="H41" s="49">
        <v>236682</v>
      </c>
      <c r="I41" s="49">
        <v>123637</v>
      </c>
      <c r="J41" s="49">
        <v>66483</v>
      </c>
      <c r="K41" s="49">
        <v>57154</v>
      </c>
    </row>
    <row r="42" spans="2:11" ht="12.75" customHeight="1" x14ac:dyDescent="0.2">
      <c r="B42" s="24">
        <v>2008</v>
      </c>
      <c r="C42" s="49">
        <v>596396</v>
      </c>
      <c r="D42" s="49">
        <v>298260</v>
      </c>
      <c r="E42" s="49">
        <v>298136</v>
      </c>
      <c r="F42" s="49">
        <v>467649</v>
      </c>
      <c r="G42" s="49">
        <v>228719</v>
      </c>
      <c r="H42" s="49">
        <v>238930</v>
      </c>
      <c r="I42" s="49">
        <v>128747</v>
      </c>
      <c r="J42" s="49">
        <v>69541</v>
      </c>
      <c r="K42" s="49">
        <v>59206</v>
      </c>
    </row>
    <row r="43" spans="2:11" ht="12.75" customHeight="1" x14ac:dyDescent="0.2">
      <c r="B43" s="24">
        <v>2009</v>
      </c>
      <c r="C43" s="49">
        <v>604263</v>
      </c>
      <c r="D43" s="49">
        <v>302108</v>
      </c>
      <c r="E43" s="49">
        <v>302155</v>
      </c>
      <c r="F43" s="49">
        <v>471283</v>
      </c>
      <c r="G43" s="49">
        <v>230493</v>
      </c>
      <c r="H43" s="49">
        <v>240790</v>
      </c>
      <c r="I43" s="49">
        <v>132980</v>
      </c>
      <c r="J43" s="49">
        <v>71615</v>
      </c>
      <c r="K43" s="49">
        <v>61365</v>
      </c>
    </row>
    <row r="44" spans="2:11" ht="12.75" customHeight="1" x14ac:dyDescent="0.2">
      <c r="B44" s="24">
        <v>2010</v>
      </c>
      <c r="C44" s="49">
        <v>612611</v>
      </c>
      <c r="D44" s="49">
        <v>306418</v>
      </c>
      <c r="E44" s="49">
        <v>306193</v>
      </c>
      <c r="F44" s="49">
        <v>475774</v>
      </c>
      <c r="G44" s="49">
        <v>232725</v>
      </c>
      <c r="H44" s="49">
        <v>243049</v>
      </c>
      <c r="I44" s="49">
        <v>136837</v>
      </c>
      <c r="J44" s="49">
        <v>73693</v>
      </c>
      <c r="K44" s="49">
        <v>63144</v>
      </c>
    </row>
    <row r="45" spans="2:11" ht="12.75" customHeight="1" x14ac:dyDescent="0.2">
      <c r="B45" s="24">
        <v>2011</v>
      </c>
      <c r="C45" s="49">
        <v>621398</v>
      </c>
      <c r="D45" s="49">
        <v>311149</v>
      </c>
      <c r="E45" s="49">
        <v>310249</v>
      </c>
      <c r="F45" s="49">
        <v>479745</v>
      </c>
      <c r="G45" s="49">
        <v>234778</v>
      </c>
      <c r="H45" s="49">
        <v>244967</v>
      </c>
      <c r="I45" s="49">
        <v>141653</v>
      </c>
      <c r="J45" s="49">
        <v>76371</v>
      </c>
      <c r="K45" s="49">
        <v>65282</v>
      </c>
    </row>
    <row r="46" spans="2:11" ht="12.75" customHeight="1" x14ac:dyDescent="0.2">
      <c r="B46" s="24">
        <v>2012</v>
      </c>
      <c r="C46" s="49">
        <v>627893</v>
      </c>
      <c r="D46" s="49">
        <v>313933</v>
      </c>
      <c r="E46" s="49">
        <v>313960</v>
      </c>
      <c r="F46" s="49">
        <v>484379</v>
      </c>
      <c r="G46" s="49">
        <v>237035</v>
      </c>
      <c r="H46" s="49">
        <v>247344</v>
      </c>
      <c r="I46" s="49">
        <v>143514</v>
      </c>
      <c r="J46" s="49">
        <v>76898</v>
      </c>
      <c r="K46" s="49">
        <v>66616</v>
      </c>
    </row>
    <row r="47" spans="2:11" ht="12.75" customHeight="1" x14ac:dyDescent="0.2">
      <c r="B47" s="24">
        <v>2013</v>
      </c>
      <c r="C47" s="49">
        <v>635797</v>
      </c>
      <c r="D47" s="49">
        <v>317949</v>
      </c>
      <c r="E47" s="49">
        <v>317848</v>
      </c>
      <c r="F47" s="49">
        <v>488113</v>
      </c>
      <c r="G47" s="49">
        <v>238936</v>
      </c>
      <c r="H47" s="49">
        <v>249177</v>
      </c>
      <c r="I47" s="49">
        <v>147684</v>
      </c>
      <c r="J47" s="49">
        <v>79013</v>
      </c>
      <c r="K47" s="49">
        <v>68671</v>
      </c>
    </row>
    <row r="48" spans="2:11" ht="12.75" customHeight="1" x14ac:dyDescent="0.2">
      <c r="B48" s="24">
        <v>2014</v>
      </c>
      <c r="C48" s="49">
        <v>644830</v>
      </c>
      <c r="D48" s="49">
        <v>322731</v>
      </c>
      <c r="E48" s="49">
        <v>322099</v>
      </c>
      <c r="F48" s="49">
        <v>491677</v>
      </c>
      <c r="G48" s="49">
        <v>240711</v>
      </c>
      <c r="H48" s="49">
        <v>250966</v>
      </c>
      <c r="I48" s="49">
        <v>153153</v>
      </c>
      <c r="J48" s="49">
        <v>82020</v>
      </c>
      <c r="K48" s="49">
        <v>71133</v>
      </c>
    </row>
    <row r="49" spans="2:11" ht="12.75" customHeight="1" x14ac:dyDescent="0.2">
      <c r="B49" s="24">
        <v>2015</v>
      </c>
      <c r="C49" s="49">
        <v>653317</v>
      </c>
      <c r="D49" s="49">
        <v>327395</v>
      </c>
      <c r="E49" s="49">
        <v>325922</v>
      </c>
      <c r="F49" s="49">
        <v>495530</v>
      </c>
      <c r="G49" s="49">
        <v>242676</v>
      </c>
      <c r="H49" s="49">
        <v>252854</v>
      </c>
      <c r="I49" s="49">
        <v>157787</v>
      </c>
      <c r="J49" s="49">
        <v>84719</v>
      </c>
      <c r="K49" s="49">
        <v>73068</v>
      </c>
    </row>
    <row r="50" spans="2:11" ht="12.75" customHeight="1" x14ac:dyDescent="0.2">
      <c r="B50" s="24">
        <v>2016</v>
      </c>
      <c r="C50" s="25">
        <v>662224</v>
      </c>
      <c r="D50" s="25">
        <v>332252</v>
      </c>
      <c r="E50" s="25">
        <v>329972</v>
      </c>
      <c r="F50" s="25">
        <v>499961</v>
      </c>
      <c r="G50" s="25">
        <v>245000</v>
      </c>
      <c r="H50" s="25">
        <v>254961</v>
      </c>
      <c r="I50" s="25">
        <v>162263</v>
      </c>
      <c r="J50" s="25">
        <v>87252</v>
      </c>
      <c r="K50" s="25">
        <v>75011</v>
      </c>
    </row>
    <row r="51" spans="2:11" ht="12.75" customHeight="1" x14ac:dyDescent="0.2">
      <c r="B51" s="124">
        <v>2017</v>
      </c>
      <c r="C51" s="25">
        <v>670050</v>
      </c>
      <c r="D51" s="25">
        <v>336393</v>
      </c>
      <c r="E51" s="25">
        <v>333657</v>
      </c>
      <c r="F51" s="25">
        <v>503850</v>
      </c>
      <c r="G51" s="25">
        <v>247081</v>
      </c>
      <c r="H51" s="25">
        <v>256769</v>
      </c>
      <c r="I51" s="25">
        <v>166200</v>
      </c>
      <c r="J51" s="25">
        <v>89312</v>
      </c>
      <c r="K51" s="25">
        <v>76888</v>
      </c>
    </row>
    <row r="52" spans="2:11" ht="12.75" customHeight="1" x14ac:dyDescent="0.2">
      <c r="B52" s="124">
        <v>2018</v>
      </c>
      <c r="C52" s="25">
        <v>677387</v>
      </c>
      <c r="D52" s="25">
        <v>340157</v>
      </c>
      <c r="E52" s="25">
        <v>337230</v>
      </c>
      <c r="F52" s="25">
        <v>507796</v>
      </c>
      <c r="G52" s="25">
        <v>249105</v>
      </c>
      <c r="H52" s="25">
        <v>258691</v>
      </c>
      <c r="I52" s="25">
        <v>169591</v>
      </c>
      <c r="J52" s="25">
        <v>91052</v>
      </c>
      <c r="K52" s="25">
        <v>78539</v>
      </c>
    </row>
    <row r="53" spans="2:11" ht="12.75" customHeight="1" x14ac:dyDescent="0.2">
      <c r="B53" s="124">
        <v>2019</v>
      </c>
      <c r="C53" s="25">
        <v>685424</v>
      </c>
      <c r="D53" s="25">
        <v>344348</v>
      </c>
      <c r="E53" s="25">
        <v>341076</v>
      </c>
      <c r="F53" s="25">
        <v>512423</v>
      </c>
      <c r="G53" s="25">
        <v>251506</v>
      </c>
      <c r="H53" s="25">
        <v>260917</v>
      </c>
      <c r="I53" s="25">
        <v>173001</v>
      </c>
      <c r="J53" s="25">
        <v>92842</v>
      </c>
      <c r="K53" s="25">
        <v>80159</v>
      </c>
    </row>
    <row r="54" spans="2:11" ht="12.75" customHeight="1" x14ac:dyDescent="0.2">
      <c r="B54" s="176">
        <v>2020</v>
      </c>
      <c r="C54" s="82">
        <v>694060</v>
      </c>
      <c r="D54" s="25">
        <v>348681</v>
      </c>
      <c r="E54" s="25">
        <v>345379</v>
      </c>
      <c r="F54" s="25">
        <v>516997</v>
      </c>
      <c r="G54" s="25">
        <v>253778</v>
      </c>
      <c r="H54" s="25">
        <v>263219</v>
      </c>
      <c r="I54" s="25">
        <v>177063</v>
      </c>
      <c r="J54" s="25">
        <v>94903</v>
      </c>
      <c r="K54" s="25">
        <v>82160</v>
      </c>
    </row>
    <row r="55" spans="2:11" ht="12.75" customHeight="1" x14ac:dyDescent="0.2">
      <c r="B55" s="53">
        <v>2021</v>
      </c>
      <c r="C55" s="25">
        <v>703186</v>
      </c>
      <c r="D55" s="25">
        <v>353391</v>
      </c>
      <c r="E55" s="25">
        <v>349795</v>
      </c>
      <c r="F55" s="25">
        <v>521499</v>
      </c>
      <c r="G55" s="25">
        <v>256128</v>
      </c>
      <c r="H55" s="25">
        <v>265371</v>
      </c>
      <c r="I55" s="25">
        <v>181687</v>
      </c>
      <c r="J55" s="25">
        <v>97263</v>
      </c>
      <c r="K55" s="25">
        <v>84424</v>
      </c>
    </row>
    <row r="56" spans="2:11" ht="12.75" customHeight="1" thickBot="1" x14ac:dyDescent="0.25">
      <c r="B56" s="127">
        <v>2022</v>
      </c>
      <c r="C56" s="126">
        <v>713117</v>
      </c>
      <c r="D56" s="126">
        <v>358950</v>
      </c>
      <c r="E56" s="126">
        <v>354167</v>
      </c>
      <c r="F56" s="126">
        <v>524810</v>
      </c>
      <c r="G56" s="126">
        <v>257829</v>
      </c>
      <c r="H56" s="126">
        <v>266981</v>
      </c>
      <c r="I56" s="126">
        <v>188307</v>
      </c>
      <c r="J56" s="126">
        <v>101121</v>
      </c>
      <c r="K56" s="126">
        <v>87186</v>
      </c>
    </row>
    <row r="57" spans="2:11" ht="12.75" customHeight="1" x14ac:dyDescent="0.2"/>
    <row r="58" spans="2:11" ht="12.75" customHeight="1" x14ac:dyDescent="0.2"/>
    <row r="59" spans="2:11" ht="12.75" customHeight="1" x14ac:dyDescent="0.2"/>
    <row r="60" spans="2:11" ht="12.75" customHeight="1" x14ac:dyDescent="0.2"/>
    <row r="61" spans="2:11" ht="12.75" customHeight="1" x14ac:dyDescent="0.2"/>
    <row r="62" spans="2:11" ht="12.75" customHeight="1" x14ac:dyDescent="0.2"/>
    <row r="63" spans="2:11" ht="12.75" customHeight="1" x14ac:dyDescent="0.2"/>
    <row r="64" spans="2: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 customHeight="1" x14ac:dyDescent="0.2"/>
  </sheetData>
  <mergeCells count="4">
    <mergeCell ref="B4:B5"/>
    <mergeCell ref="C4:E4"/>
    <mergeCell ref="F4:H4"/>
    <mergeCell ref="I4:K4"/>
  </mergeCells>
  <phoneticPr fontId="29" type="noConversion"/>
  <pageMargins left="0.78740157480314965" right="0.59055118110236227" top="0.78740157480314965" bottom="0.86614173228346458" header="0.51181102362204722" footer="0.35433070866141736"/>
  <pageSetup paperSize="9" scale="70" orientation="portrait" horizontalDpi="300" verticalDpi="300" r:id="rId1"/>
  <headerFooter alignWithMargins="0"/>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712"/>
  </sheetPr>
  <dimension ref="A1:N238"/>
  <sheetViews>
    <sheetView showGridLines="0" zoomScaleNormal="100" zoomScaleSheetLayoutView="70" workbookViewId="0">
      <pane ySplit="5" topLeftCell="A6" activePane="bottomLeft" state="frozen"/>
      <selection pane="bottomLeft" activeCell="N10" sqref="N10"/>
    </sheetView>
  </sheetViews>
  <sheetFormatPr baseColWidth="10" defaultColWidth="11.42578125" defaultRowHeight="12.75" x14ac:dyDescent="0.2"/>
  <cols>
    <col min="1" max="1" width="2.5703125" style="72" customWidth="1"/>
    <col min="2" max="2" width="10.7109375" style="72" customWidth="1"/>
    <col min="3" max="3" width="20.7109375" style="72" customWidth="1"/>
    <col min="4" max="12" width="10.7109375" style="72" customWidth="1"/>
    <col min="13" max="13" width="8.28515625" style="72" customWidth="1"/>
    <col min="14" max="14" width="6.7109375" style="72" customWidth="1"/>
    <col min="15" max="16384" width="11.42578125" style="72"/>
  </cols>
  <sheetData>
    <row r="1" spans="1:14" ht="15.75" x14ac:dyDescent="0.25">
      <c r="A1" s="37" t="str">
        <f>Inhaltsverzeichnis!B50&amp; " " &amp;Inhaltsverzeichnis!D50</f>
        <v>Tabelle 19: Bevölkerungsbewegungen nach Nationalität und Gemeinde, 2022</v>
      </c>
      <c r="B1" s="37"/>
    </row>
    <row r="3" spans="1:14" x14ac:dyDescent="0.2">
      <c r="M3" s="73"/>
      <c r="N3" s="73"/>
    </row>
    <row r="4" spans="1:14" s="51" customFormat="1" x14ac:dyDescent="0.2">
      <c r="B4" s="225" t="s">
        <v>302</v>
      </c>
      <c r="C4" s="225" t="s">
        <v>1</v>
      </c>
      <c r="D4" s="223" t="s">
        <v>382</v>
      </c>
      <c r="E4" s="223"/>
      <c r="F4" s="223"/>
      <c r="G4" s="223"/>
      <c r="H4" s="223" t="s">
        <v>383</v>
      </c>
      <c r="I4" s="223"/>
      <c r="J4" s="223"/>
      <c r="K4" s="223"/>
      <c r="L4" s="223" t="s">
        <v>221</v>
      </c>
    </row>
    <row r="5" spans="1:14" s="51" customFormat="1" ht="18" customHeight="1" x14ac:dyDescent="0.2">
      <c r="B5" s="225"/>
      <c r="C5" s="225"/>
      <c r="D5" s="35" t="s">
        <v>215</v>
      </c>
      <c r="E5" s="35" t="s">
        <v>216</v>
      </c>
      <c r="F5" s="35" t="s">
        <v>217</v>
      </c>
      <c r="G5" s="35" t="s">
        <v>218</v>
      </c>
      <c r="H5" s="35" t="s">
        <v>215</v>
      </c>
      <c r="I5" s="35" t="s">
        <v>216</v>
      </c>
      <c r="J5" s="35" t="s">
        <v>217</v>
      </c>
      <c r="K5" s="35" t="s">
        <v>218</v>
      </c>
      <c r="L5" s="223"/>
    </row>
    <row r="6" spans="1:14" s="102" customFormat="1" x14ac:dyDescent="0.2">
      <c r="A6" s="72"/>
      <c r="B6" s="112">
        <v>4335</v>
      </c>
      <c r="C6" s="113" t="s">
        <v>130</v>
      </c>
      <c r="D6" s="22">
        <v>4749</v>
      </c>
      <c r="E6" s="22">
        <v>4825</v>
      </c>
      <c r="F6" s="22">
        <v>30071</v>
      </c>
      <c r="G6" s="22">
        <v>29159</v>
      </c>
      <c r="H6" s="22">
        <v>1824</v>
      </c>
      <c r="I6" s="22">
        <v>592</v>
      </c>
      <c r="J6" s="22">
        <v>27390</v>
      </c>
      <c r="K6" s="22">
        <v>19797</v>
      </c>
      <c r="L6" s="22">
        <v>2484</v>
      </c>
      <c r="M6" s="72"/>
    </row>
    <row r="7" spans="1:14" ht="12.75" customHeight="1" x14ac:dyDescent="0.2">
      <c r="B7" s="112">
        <v>4019</v>
      </c>
      <c r="C7" s="113" t="s">
        <v>131</v>
      </c>
      <c r="D7" s="22">
        <v>577</v>
      </c>
      <c r="E7" s="22">
        <v>613</v>
      </c>
      <c r="F7" s="22">
        <v>3420</v>
      </c>
      <c r="G7" s="22">
        <v>3591</v>
      </c>
      <c r="H7" s="22">
        <v>198</v>
      </c>
      <c r="I7" s="22">
        <v>40</v>
      </c>
      <c r="J7" s="22">
        <v>3172</v>
      </c>
      <c r="K7" s="22">
        <v>2486</v>
      </c>
      <c r="L7" s="22">
        <v>223</v>
      </c>
    </row>
    <row r="8" spans="1:14" ht="12.75" customHeight="1" x14ac:dyDescent="0.2">
      <c r="B8" s="17">
        <v>4001</v>
      </c>
      <c r="C8" s="18" t="s">
        <v>66</v>
      </c>
      <c r="D8" s="20">
        <v>193</v>
      </c>
      <c r="E8" s="20">
        <v>185</v>
      </c>
      <c r="F8" s="20">
        <v>1102</v>
      </c>
      <c r="G8" s="20">
        <v>1224</v>
      </c>
      <c r="H8" s="20">
        <v>44</v>
      </c>
      <c r="I8" s="20">
        <v>9</v>
      </c>
      <c r="J8" s="20">
        <v>774</v>
      </c>
      <c r="K8" s="20">
        <v>598</v>
      </c>
      <c r="L8" s="20">
        <v>43</v>
      </c>
    </row>
    <row r="9" spans="1:14" ht="12.75" customHeight="1" x14ac:dyDescent="0.2">
      <c r="B9" s="17">
        <v>4002</v>
      </c>
      <c r="C9" s="18" t="s">
        <v>67</v>
      </c>
      <c r="D9" s="20">
        <v>14</v>
      </c>
      <c r="E9" s="20">
        <v>14</v>
      </c>
      <c r="F9" s="20">
        <v>62</v>
      </c>
      <c r="G9" s="20">
        <v>71</v>
      </c>
      <c r="H9" s="20">
        <v>1</v>
      </c>
      <c r="I9" s="20">
        <v>0</v>
      </c>
      <c r="J9" s="20">
        <v>40</v>
      </c>
      <c r="K9" s="20">
        <v>18</v>
      </c>
      <c r="L9" s="20">
        <v>5</v>
      </c>
    </row>
    <row r="10" spans="1:14" ht="12.75" customHeight="1" x14ac:dyDescent="0.2">
      <c r="B10" s="17">
        <v>4003</v>
      </c>
      <c r="C10" s="18" t="s">
        <v>329</v>
      </c>
      <c r="D10" s="20">
        <v>51</v>
      </c>
      <c r="E10" s="20">
        <v>50</v>
      </c>
      <c r="F10" s="20">
        <v>349</v>
      </c>
      <c r="G10" s="20">
        <v>303</v>
      </c>
      <c r="H10" s="20">
        <v>32</v>
      </c>
      <c r="I10" s="20">
        <v>3</v>
      </c>
      <c r="J10" s="20">
        <v>525</v>
      </c>
      <c r="K10" s="20">
        <v>547</v>
      </c>
      <c r="L10" s="20">
        <v>30</v>
      </c>
    </row>
    <row r="11" spans="1:14" ht="12.75" customHeight="1" x14ac:dyDescent="0.2">
      <c r="B11" s="17">
        <v>4004</v>
      </c>
      <c r="C11" s="18" t="s">
        <v>64</v>
      </c>
      <c r="D11" s="20">
        <v>5</v>
      </c>
      <c r="E11" s="20">
        <v>6</v>
      </c>
      <c r="F11" s="20">
        <v>30</v>
      </c>
      <c r="G11" s="20">
        <v>29</v>
      </c>
      <c r="H11" s="20">
        <v>1</v>
      </c>
      <c r="I11" s="20">
        <v>0</v>
      </c>
      <c r="J11" s="20">
        <v>29</v>
      </c>
      <c r="K11" s="20">
        <v>28</v>
      </c>
      <c r="L11" s="20">
        <v>0</v>
      </c>
    </row>
    <row r="12" spans="1:14" ht="12.75" customHeight="1" x14ac:dyDescent="0.2">
      <c r="B12" s="17">
        <v>4005</v>
      </c>
      <c r="C12" s="18" t="s">
        <v>328</v>
      </c>
      <c r="D12" s="20">
        <v>29</v>
      </c>
      <c r="E12" s="20">
        <v>43</v>
      </c>
      <c r="F12" s="20">
        <v>188</v>
      </c>
      <c r="G12" s="20">
        <v>208</v>
      </c>
      <c r="H12" s="20">
        <v>7</v>
      </c>
      <c r="I12" s="20">
        <v>1</v>
      </c>
      <c r="J12" s="20">
        <v>105</v>
      </c>
      <c r="K12" s="20">
        <v>68</v>
      </c>
      <c r="L12" s="20">
        <v>17</v>
      </c>
    </row>
    <row r="13" spans="1:14" ht="12.75" customHeight="1" x14ac:dyDescent="0.2">
      <c r="B13" s="17">
        <v>4006</v>
      </c>
      <c r="C13" s="18" t="s">
        <v>128</v>
      </c>
      <c r="D13" s="20">
        <v>57</v>
      </c>
      <c r="E13" s="20">
        <v>77</v>
      </c>
      <c r="F13" s="20">
        <v>291</v>
      </c>
      <c r="G13" s="20">
        <v>318</v>
      </c>
      <c r="H13" s="20">
        <v>19</v>
      </c>
      <c r="I13" s="20">
        <v>3</v>
      </c>
      <c r="J13" s="20">
        <v>290</v>
      </c>
      <c r="K13" s="20">
        <v>195</v>
      </c>
      <c r="L13" s="20">
        <v>31</v>
      </c>
    </row>
    <row r="14" spans="1:14" x14ac:dyDescent="0.2">
      <c r="B14" s="17">
        <v>4007</v>
      </c>
      <c r="C14" s="18" t="s">
        <v>132</v>
      </c>
      <c r="D14" s="20">
        <v>17</v>
      </c>
      <c r="E14" s="20">
        <v>9</v>
      </c>
      <c r="F14" s="20">
        <v>109</v>
      </c>
      <c r="G14" s="20">
        <v>65</v>
      </c>
      <c r="H14" s="20">
        <v>2</v>
      </c>
      <c r="I14" s="20">
        <v>0</v>
      </c>
      <c r="J14" s="20">
        <v>44</v>
      </c>
      <c r="K14" s="20">
        <v>30</v>
      </c>
      <c r="L14" s="20">
        <v>6</v>
      </c>
    </row>
    <row r="15" spans="1:14" x14ac:dyDescent="0.2">
      <c r="B15" s="17">
        <v>4008</v>
      </c>
      <c r="C15" s="18" t="s">
        <v>133</v>
      </c>
      <c r="D15" s="20">
        <v>53</v>
      </c>
      <c r="E15" s="20">
        <v>39</v>
      </c>
      <c r="F15" s="20">
        <v>328</v>
      </c>
      <c r="G15" s="20">
        <v>269</v>
      </c>
      <c r="H15" s="20">
        <v>7</v>
      </c>
      <c r="I15" s="20">
        <v>2</v>
      </c>
      <c r="J15" s="20">
        <v>151</v>
      </c>
      <c r="K15" s="20">
        <v>102</v>
      </c>
      <c r="L15" s="20">
        <v>24</v>
      </c>
    </row>
    <row r="16" spans="1:14" x14ac:dyDescent="0.2">
      <c r="B16" s="17">
        <v>4009</v>
      </c>
      <c r="C16" s="18" t="s">
        <v>134</v>
      </c>
      <c r="D16" s="20">
        <v>37</v>
      </c>
      <c r="E16" s="20">
        <v>32</v>
      </c>
      <c r="F16" s="20">
        <v>153</v>
      </c>
      <c r="G16" s="20">
        <v>153</v>
      </c>
      <c r="H16" s="20">
        <v>2</v>
      </c>
      <c r="I16" s="20">
        <v>2</v>
      </c>
      <c r="J16" s="20">
        <v>80</v>
      </c>
      <c r="K16" s="20">
        <v>46</v>
      </c>
      <c r="L16" s="20">
        <v>3</v>
      </c>
    </row>
    <row r="17" spans="2:12" x14ac:dyDescent="0.2">
      <c r="B17" s="17">
        <v>4010</v>
      </c>
      <c r="C17" s="18" t="s">
        <v>135</v>
      </c>
      <c r="D17" s="20">
        <v>44</v>
      </c>
      <c r="E17" s="20">
        <v>64</v>
      </c>
      <c r="F17" s="20">
        <v>305</v>
      </c>
      <c r="G17" s="20">
        <v>323</v>
      </c>
      <c r="H17" s="20">
        <v>31</v>
      </c>
      <c r="I17" s="20">
        <v>4</v>
      </c>
      <c r="J17" s="20">
        <v>410</v>
      </c>
      <c r="K17" s="20">
        <v>295</v>
      </c>
      <c r="L17" s="20">
        <v>23</v>
      </c>
    </row>
    <row r="18" spans="2:12" x14ac:dyDescent="0.2">
      <c r="B18" s="17">
        <v>4012</v>
      </c>
      <c r="C18" s="18" t="s">
        <v>65</v>
      </c>
      <c r="D18" s="20">
        <v>53</v>
      </c>
      <c r="E18" s="20">
        <v>65</v>
      </c>
      <c r="F18" s="20">
        <v>343</v>
      </c>
      <c r="G18" s="20">
        <v>422</v>
      </c>
      <c r="H18" s="20">
        <v>38</v>
      </c>
      <c r="I18" s="20">
        <v>12</v>
      </c>
      <c r="J18" s="20">
        <v>475</v>
      </c>
      <c r="K18" s="20">
        <v>366</v>
      </c>
      <c r="L18" s="20">
        <v>27</v>
      </c>
    </row>
    <row r="19" spans="2:12" x14ac:dyDescent="0.2">
      <c r="B19" s="17">
        <v>4013</v>
      </c>
      <c r="C19" s="18" t="s">
        <v>136</v>
      </c>
      <c r="D19" s="20">
        <v>24</v>
      </c>
      <c r="E19" s="20">
        <v>29</v>
      </c>
      <c r="F19" s="20">
        <v>160</v>
      </c>
      <c r="G19" s="20">
        <v>206</v>
      </c>
      <c r="H19" s="20">
        <v>14</v>
      </c>
      <c r="I19" s="20">
        <v>4</v>
      </c>
      <c r="J19" s="20">
        <v>249</v>
      </c>
      <c r="K19" s="20">
        <v>193</v>
      </c>
      <c r="L19" s="20">
        <v>14</v>
      </c>
    </row>
    <row r="20" spans="2:12" x14ac:dyDescent="0.2">
      <c r="B20" s="112">
        <v>4059</v>
      </c>
      <c r="C20" s="113" t="s">
        <v>137</v>
      </c>
      <c r="D20" s="22">
        <v>963</v>
      </c>
      <c r="E20" s="22">
        <v>920</v>
      </c>
      <c r="F20" s="22">
        <v>6280</v>
      </c>
      <c r="G20" s="22">
        <v>6219</v>
      </c>
      <c r="H20" s="22">
        <v>429</v>
      </c>
      <c r="I20" s="22">
        <v>167</v>
      </c>
      <c r="J20" s="22">
        <v>6196</v>
      </c>
      <c r="K20" s="22">
        <v>4353</v>
      </c>
      <c r="L20" s="22">
        <v>685</v>
      </c>
    </row>
    <row r="21" spans="2:12" x14ac:dyDescent="0.2">
      <c r="B21" s="17">
        <v>4021</v>
      </c>
      <c r="C21" s="18" t="s">
        <v>68</v>
      </c>
      <c r="D21" s="20">
        <v>129</v>
      </c>
      <c r="E21" s="20">
        <v>121</v>
      </c>
      <c r="F21" s="20">
        <v>998</v>
      </c>
      <c r="G21" s="20">
        <v>1016</v>
      </c>
      <c r="H21" s="20">
        <v>45</v>
      </c>
      <c r="I21" s="20">
        <v>25</v>
      </c>
      <c r="J21" s="20">
        <v>912</v>
      </c>
      <c r="K21" s="20">
        <v>655</v>
      </c>
      <c r="L21" s="20">
        <v>97</v>
      </c>
    </row>
    <row r="22" spans="2:12" ht="13.5" customHeight="1" x14ac:dyDescent="0.2">
      <c r="B22" s="17">
        <v>4022</v>
      </c>
      <c r="C22" s="18" t="s">
        <v>138</v>
      </c>
      <c r="D22" s="20">
        <v>12</v>
      </c>
      <c r="E22" s="20">
        <v>7</v>
      </c>
      <c r="F22" s="20">
        <v>48</v>
      </c>
      <c r="G22" s="20">
        <v>64</v>
      </c>
      <c r="H22" s="20">
        <v>2</v>
      </c>
      <c r="I22" s="20">
        <v>0</v>
      </c>
      <c r="J22" s="20">
        <v>50</v>
      </c>
      <c r="K22" s="20">
        <v>30</v>
      </c>
      <c r="L22" s="20">
        <v>4</v>
      </c>
    </row>
    <row r="23" spans="2:12" x14ac:dyDescent="0.2">
      <c r="B23" s="17">
        <v>4023</v>
      </c>
      <c r="C23" s="18" t="s">
        <v>69</v>
      </c>
      <c r="D23" s="20">
        <v>20</v>
      </c>
      <c r="E23" s="20">
        <v>18</v>
      </c>
      <c r="F23" s="20">
        <v>85</v>
      </c>
      <c r="G23" s="20">
        <v>106</v>
      </c>
      <c r="H23" s="20">
        <v>6</v>
      </c>
      <c r="I23" s="20">
        <v>2</v>
      </c>
      <c r="J23" s="20">
        <v>63</v>
      </c>
      <c r="K23" s="20">
        <v>57</v>
      </c>
      <c r="L23" s="20">
        <v>9</v>
      </c>
    </row>
    <row r="24" spans="2:12" x14ac:dyDescent="0.2">
      <c r="B24" s="17">
        <v>4024</v>
      </c>
      <c r="C24" s="18" t="s">
        <v>330</v>
      </c>
      <c r="D24" s="20">
        <v>27</v>
      </c>
      <c r="E24" s="20">
        <v>17</v>
      </c>
      <c r="F24" s="20">
        <v>122</v>
      </c>
      <c r="G24" s="20">
        <v>130</v>
      </c>
      <c r="H24" s="20">
        <v>2</v>
      </c>
      <c r="I24" s="20">
        <v>0</v>
      </c>
      <c r="J24" s="20">
        <v>109</v>
      </c>
      <c r="K24" s="20">
        <v>56</v>
      </c>
      <c r="L24" s="20">
        <v>10</v>
      </c>
    </row>
    <row r="25" spans="2:12" x14ac:dyDescent="0.2">
      <c r="B25" s="17">
        <v>4049</v>
      </c>
      <c r="C25" s="18" t="s">
        <v>139</v>
      </c>
      <c r="D25" s="20">
        <v>28</v>
      </c>
      <c r="E25" s="20">
        <v>39</v>
      </c>
      <c r="F25" s="20">
        <v>185</v>
      </c>
      <c r="G25" s="20">
        <v>208</v>
      </c>
      <c r="H25" s="20">
        <v>5</v>
      </c>
      <c r="I25" s="20">
        <v>9</v>
      </c>
      <c r="J25" s="20">
        <v>91</v>
      </c>
      <c r="K25" s="20">
        <v>86</v>
      </c>
      <c r="L25" s="20">
        <v>14</v>
      </c>
    </row>
    <row r="26" spans="2:12" x14ac:dyDescent="0.2">
      <c r="B26" s="17">
        <v>4026</v>
      </c>
      <c r="C26" s="18" t="s">
        <v>70</v>
      </c>
      <c r="D26" s="20">
        <v>26</v>
      </c>
      <c r="E26" s="20">
        <v>18</v>
      </c>
      <c r="F26" s="20">
        <v>172</v>
      </c>
      <c r="G26" s="20">
        <v>172</v>
      </c>
      <c r="H26" s="20">
        <v>12</v>
      </c>
      <c r="I26" s="20">
        <v>2</v>
      </c>
      <c r="J26" s="20">
        <v>120</v>
      </c>
      <c r="K26" s="20">
        <v>80</v>
      </c>
      <c r="L26" s="20">
        <v>23</v>
      </c>
    </row>
    <row r="27" spans="2:12" x14ac:dyDescent="0.2">
      <c r="B27" s="17">
        <v>4027</v>
      </c>
      <c r="C27" s="18" t="s">
        <v>71</v>
      </c>
      <c r="D27" s="20">
        <v>26</v>
      </c>
      <c r="E27" s="20">
        <v>45</v>
      </c>
      <c r="F27" s="20">
        <v>380</v>
      </c>
      <c r="G27" s="20">
        <v>259</v>
      </c>
      <c r="H27" s="20">
        <v>24</v>
      </c>
      <c r="I27" s="20">
        <v>6</v>
      </c>
      <c r="J27" s="20">
        <v>306</v>
      </c>
      <c r="K27" s="20">
        <v>134</v>
      </c>
      <c r="L27" s="20">
        <v>20</v>
      </c>
    </row>
    <row r="28" spans="2:12" x14ac:dyDescent="0.2">
      <c r="B28" s="17">
        <v>4028</v>
      </c>
      <c r="C28" s="18" t="s">
        <v>140</v>
      </c>
      <c r="D28" s="20">
        <v>18</v>
      </c>
      <c r="E28" s="20">
        <v>4</v>
      </c>
      <c r="F28" s="20">
        <v>50</v>
      </c>
      <c r="G28" s="20">
        <v>58</v>
      </c>
      <c r="H28" s="20">
        <v>2</v>
      </c>
      <c r="I28" s="20">
        <v>1</v>
      </c>
      <c r="J28" s="20">
        <v>16</v>
      </c>
      <c r="K28" s="20">
        <v>26</v>
      </c>
      <c r="L28" s="20">
        <v>2</v>
      </c>
    </row>
    <row r="29" spans="2:12" x14ac:dyDescent="0.2">
      <c r="B29" s="17">
        <v>4029</v>
      </c>
      <c r="C29" s="18" t="s">
        <v>106</v>
      </c>
      <c r="D29" s="20">
        <v>49</v>
      </c>
      <c r="E29" s="20">
        <v>38</v>
      </c>
      <c r="F29" s="20">
        <v>239</v>
      </c>
      <c r="G29" s="20">
        <v>245</v>
      </c>
      <c r="H29" s="20">
        <v>19</v>
      </c>
      <c r="I29" s="20">
        <v>4</v>
      </c>
      <c r="J29" s="20">
        <v>223</v>
      </c>
      <c r="K29" s="20">
        <v>165</v>
      </c>
      <c r="L29" s="20">
        <v>13</v>
      </c>
    </row>
    <row r="30" spans="2:12" x14ac:dyDescent="0.2">
      <c r="B30" s="17">
        <v>4030</v>
      </c>
      <c r="C30" s="18" t="s">
        <v>141</v>
      </c>
      <c r="D30" s="20">
        <v>11</v>
      </c>
      <c r="E30" s="20">
        <v>16</v>
      </c>
      <c r="F30" s="20">
        <v>57</v>
      </c>
      <c r="G30" s="20">
        <v>67</v>
      </c>
      <c r="H30" s="20">
        <v>0</v>
      </c>
      <c r="I30" s="20">
        <v>1</v>
      </c>
      <c r="J30" s="20">
        <v>87</v>
      </c>
      <c r="K30" s="20">
        <v>63</v>
      </c>
      <c r="L30" s="20">
        <v>18</v>
      </c>
    </row>
    <row r="31" spans="2:12" x14ac:dyDescent="0.2">
      <c r="B31" s="17">
        <v>4031</v>
      </c>
      <c r="C31" s="18" t="s">
        <v>72</v>
      </c>
      <c r="D31" s="20">
        <v>16</v>
      </c>
      <c r="E31" s="20">
        <v>8</v>
      </c>
      <c r="F31" s="20">
        <v>84</v>
      </c>
      <c r="G31" s="20">
        <v>92</v>
      </c>
      <c r="H31" s="20">
        <v>3</v>
      </c>
      <c r="I31" s="20">
        <v>2</v>
      </c>
      <c r="J31" s="20">
        <v>73</v>
      </c>
      <c r="K31" s="20">
        <v>47</v>
      </c>
      <c r="L31" s="20">
        <v>4</v>
      </c>
    </row>
    <row r="32" spans="2:12" x14ac:dyDescent="0.2">
      <c r="B32" s="17">
        <v>4032</v>
      </c>
      <c r="C32" s="18" t="s">
        <v>73</v>
      </c>
      <c r="D32" s="20">
        <v>16</v>
      </c>
      <c r="E32" s="20">
        <v>13</v>
      </c>
      <c r="F32" s="20">
        <v>86</v>
      </c>
      <c r="G32" s="20">
        <v>97</v>
      </c>
      <c r="H32" s="20">
        <v>3</v>
      </c>
      <c r="I32" s="20">
        <v>1</v>
      </c>
      <c r="J32" s="20">
        <v>90</v>
      </c>
      <c r="K32" s="20">
        <v>37</v>
      </c>
      <c r="L32" s="20">
        <v>13</v>
      </c>
    </row>
    <row r="33" spans="2:12" x14ac:dyDescent="0.2">
      <c r="B33" s="17">
        <v>4033</v>
      </c>
      <c r="C33" s="18" t="s">
        <v>142</v>
      </c>
      <c r="D33" s="20">
        <v>43</v>
      </c>
      <c r="E33" s="20">
        <v>35</v>
      </c>
      <c r="F33" s="20">
        <v>272</v>
      </c>
      <c r="G33" s="20">
        <v>283</v>
      </c>
      <c r="H33" s="20">
        <v>16</v>
      </c>
      <c r="I33" s="20">
        <v>7</v>
      </c>
      <c r="J33" s="20">
        <v>266</v>
      </c>
      <c r="K33" s="20">
        <v>184</v>
      </c>
      <c r="L33" s="20">
        <v>52</v>
      </c>
    </row>
    <row r="34" spans="2:12" x14ac:dyDescent="0.2">
      <c r="B34" s="17">
        <v>4034</v>
      </c>
      <c r="C34" s="18" t="s">
        <v>143</v>
      </c>
      <c r="D34" s="20">
        <v>59</v>
      </c>
      <c r="E34" s="20">
        <v>52</v>
      </c>
      <c r="F34" s="20">
        <v>241</v>
      </c>
      <c r="G34" s="20">
        <v>325</v>
      </c>
      <c r="H34" s="20">
        <v>61</v>
      </c>
      <c r="I34" s="20">
        <v>18</v>
      </c>
      <c r="J34" s="20">
        <v>544</v>
      </c>
      <c r="K34" s="20">
        <v>457</v>
      </c>
      <c r="L34" s="20">
        <v>43</v>
      </c>
    </row>
    <row r="35" spans="2:12" x14ac:dyDescent="0.2">
      <c r="B35" s="17">
        <v>4035</v>
      </c>
      <c r="C35" s="18" t="s">
        <v>102</v>
      </c>
      <c r="D35" s="20">
        <v>34</v>
      </c>
      <c r="E35" s="20">
        <v>30</v>
      </c>
      <c r="F35" s="20">
        <v>298</v>
      </c>
      <c r="G35" s="20">
        <v>240</v>
      </c>
      <c r="H35" s="20">
        <v>3</v>
      </c>
      <c r="I35" s="20">
        <v>2</v>
      </c>
      <c r="J35" s="20">
        <v>167</v>
      </c>
      <c r="K35" s="20">
        <v>107</v>
      </c>
      <c r="L35" s="20">
        <v>21</v>
      </c>
    </row>
    <row r="36" spans="2:12" x14ac:dyDescent="0.2">
      <c r="B36" s="17">
        <v>4037</v>
      </c>
      <c r="C36" s="18" t="s">
        <v>74</v>
      </c>
      <c r="D36" s="20">
        <v>23</v>
      </c>
      <c r="E36" s="20">
        <v>33</v>
      </c>
      <c r="F36" s="20">
        <v>219</v>
      </c>
      <c r="G36" s="20">
        <v>169</v>
      </c>
      <c r="H36" s="20">
        <v>4</v>
      </c>
      <c r="I36" s="20">
        <v>3</v>
      </c>
      <c r="J36" s="20">
        <v>121</v>
      </c>
      <c r="K36" s="20">
        <v>73</v>
      </c>
      <c r="L36" s="20">
        <v>12</v>
      </c>
    </row>
    <row r="37" spans="2:12" x14ac:dyDescent="0.2">
      <c r="B37" s="17">
        <v>4038</v>
      </c>
      <c r="C37" s="18" t="s">
        <v>144</v>
      </c>
      <c r="D37" s="20">
        <v>50</v>
      </c>
      <c r="E37" s="20">
        <v>58</v>
      </c>
      <c r="F37" s="20">
        <v>269</v>
      </c>
      <c r="G37" s="20">
        <v>315</v>
      </c>
      <c r="H37" s="20">
        <v>22</v>
      </c>
      <c r="I37" s="20">
        <v>13</v>
      </c>
      <c r="J37" s="20">
        <v>343</v>
      </c>
      <c r="K37" s="20">
        <v>224</v>
      </c>
      <c r="L37" s="20">
        <v>61</v>
      </c>
    </row>
    <row r="38" spans="2:12" x14ac:dyDescent="0.2">
      <c r="B38" s="17">
        <v>4039</v>
      </c>
      <c r="C38" s="18" t="s">
        <v>107</v>
      </c>
      <c r="D38" s="20">
        <v>8</v>
      </c>
      <c r="E38" s="20">
        <v>6</v>
      </c>
      <c r="F38" s="20">
        <v>99</v>
      </c>
      <c r="G38" s="20">
        <v>105</v>
      </c>
      <c r="H38" s="20">
        <v>2</v>
      </c>
      <c r="I38" s="20">
        <v>1</v>
      </c>
      <c r="J38" s="20">
        <v>48</v>
      </c>
      <c r="K38" s="20">
        <v>38</v>
      </c>
      <c r="L38" s="20">
        <v>0</v>
      </c>
    </row>
    <row r="39" spans="2:12" x14ac:dyDescent="0.2">
      <c r="B39" s="17">
        <v>4040</v>
      </c>
      <c r="C39" s="18" t="s">
        <v>145</v>
      </c>
      <c r="D39" s="20">
        <v>68</v>
      </c>
      <c r="E39" s="20">
        <v>44</v>
      </c>
      <c r="F39" s="20">
        <v>350</v>
      </c>
      <c r="G39" s="20">
        <v>386</v>
      </c>
      <c r="H39" s="20">
        <v>81</v>
      </c>
      <c r="I39" s="20">
        <v>18</v>
      </c>
      <c r="J39" s="20">
        <v>708</v>
      </c>
      <c r="K39" s="20">
        <v>475</v>
      </c>
      <c r="L39" s="20">
        <v>72</v>
      </c>
    </row>
    <row r="40" spans="2:12" x14ac:dyDescent="0.2">
      <c r="B40" s="17">
        <v>4041</v>
      </c>
      <c r="C40" s="18" t="s">
        <v>331</v>
      </c>
      <c r="D40" s="20">
        <v>22</v>
      </c>
      <c r="E40" s="20">
        <v>9</v>
      </c>
      <c r="F40" s="20">
        <v>163</v>
      </c>
      <c r="G40" s="20">
        <v>103</v>
      </c>
      <c r="H40" s="20">
        <v>4</v>
      </c>
      <c r="I40" s="20">
        <v>2</v>
      </c>
      <c r="J40" s="20">
        <v>76</v>
      </c>
      <c r="K40" s="20">
        <v>56</v>
      </c>
      <c r="L40" s="20">
        <v>7</v>
      </c>
    </row>
    <row r="41" spans="2:12" x14ac:dyDescent="0.2">
      <c r="B41" s="17">
        <v>4042</v>
      </c>
      <c r="C41" s="18" t="s">
        <v>75</v>
      </c>
      <c r="D41" s="20">
        <v>14</v>
      </c>
      <c r="E41" s="20">
        <v>17</v>
      </c>
      <c r="F41" s="20">
        <v>145</v>
      </c>
      <c r="G41" s="20">
        <v>163</v>
      </c>
      <c r="H41" s="20">
        <v>8</v>
      </c>
      <c r="I41" s="20">
        <v>7</v>
      </c>
      <c r="J41" s="20">
        <v>244</v>
      </c>
      <c r="K41" s="20">
        <v>164</v>
      </c>
      <c r="L41" s="20">
        <v>13</v>
      </c>
    </row>
    <row r="42" spans="2:12" x14ac:dyDescent="0.2">
      <c r="B42" s="17">
        <v>4044</v>
      </c>
      <c r="C42" s="18" t="s">
        <v>146</v>
      </c>
      <c r="D42" s="20">
        <v>59</v>
      </c>
      <c r="E42" s="20">
        <v>55</v>
      </c>
      <c r="F42" s="20">
        <v>299</v>
      </c>
      <c r="G42" s="20">
        <v>290</v>
      </c>
      <c r="H42" s="20">
        <v>24</v>
      </c>
      <c r="I42" s="20">
        <v>9</v>
      </c>
      <c r="J42" s="20">
        <v>289</v>
      </c>
      <c r="K42" s="20">
        <v>253</v>
      </c>
      <c r="L42" s="20">
        <v>24</v>
      </c>
    </row>
    <row r="43" spans="2:12" x14ac:dyDescent="0.2">
      <c r="B43" s="17">
        <v>4045</v>
      </c>
      <c r="C43" s="18" t="s">
        <v>129</v>
      </c>
      <c r="D43" s="20">
        <v>115</v>
      </c>
      <c r="E43" s="20">
        <v>160</v>
      </c>
      <c r="F43" s="20">
        <v>696</v>
      </c>
      <c r="G43" s="20">
        <v>813</v>
      </c>
      <c r="H43" s="20">
        <v>57</v>
      </c>
      <c r="I43" s="20">
        <v>27</v>
      </c>
      <c r="J43" s="20">
        <v>791</v>
      </c>
      <c r="K43" s="20">
        <v>572</v>
      </c>
      <c r="L43" s="20">
        <v>98</v>
      </c>
    </row>
    <row r="44" spans="2:12" x14ac:dyDescent="0.2">
      <c r="B44" s="17">
        <v>4046</v>
      </c>
      <c r="C44" s="18" t="s">
        <v>76</v>
      </c>
      <c r="D44" s="20">
        <v>14</v>
      </c>
      <c r="E44" s="20">
        <v>14</v>
      </c>
      <c r="F44" s="20">
        <v>122</v>
      </c>
      <c r="G44" s="20">
        <v>92</v>
      </c>
      <c r="H44" s="20">
        <v>5</v>
      </c>
      <c r="I44" s="20">
        <v>0</v>
      </c>
      <c r="J44" s="20">
        <v>69</v>
      </c>
      <c r="K44" s="20">
        <v>41</v>
      </c>
      <c r="L44" s="20">
        <v>10</v>
      </c>
    </row>
    <row r="45" spans="2:12" x14ac:dyDescent="0.2">
      <c r="B45" s="17">
        <v>4047</v>
      </c>
      <c r="C45" s="18" t="s">
        <v>147</v>
      </c>
      <c r="D45" s="20">
        <v>31</v>
      </c>
      <c r="E45" s="20">
        <v>23</v>
      </c>
      <c r="F45" s="20">
        <v>192</v>
      </c>
      <c r="G45" s="20">
        <v>164</v>
      </c>
      <c r="H45" s="20">
        <v>11</v>
      </c>
      <c r="I45" s="20">
        <v>4</v>
      </c>
      <c r="J45" s="20">
        <v>170</v>
      </c>
      <c r="K45" s="20">
        <v>132</v>
      </c>
      <c r="L45" s="20">
        <v>17</v>
      </c>
    </row>
    <row r="46" spans="2:12" x14ac:dyDescent="0.2">
      <c r="B46" s="17">
        <v>4048</v>
      </c>
      <c r="C46" s="18" t="s">
        <v>108</v>
      </c>
      <c r="D46" s="20">
        <v>45</v>
      </c>
      <c r="E46" s="20">
        <v>40</v>
      </c>
      <c r="F46" s="20">
        <v>409</v>
      </c>
      <c r="G46" s="20">
        <v>257</v>
      </c>
      <c r="H46" s="20">
        <v>8</v>
      </c>
      <c r="I46" s="20">
        <v>3</v>
      </c>
      <c r="J46" s="20">
        <v>220</v>
      </c>
      <c r="K46" s="20">
        <v>141</v>
      </c>
      <c r="L46" s="20">
        <v>28</v>
      </c>
    </row>
    <row r="47" spans="2:12" x14ac:dyDescent="0.2">
      <c r="B47" s="112">
        <v>4089</v>
      </c>
      <c r="C47" s="113" t="s">
        <v>148</v>
      </c>
      <c r="D47" s="22">
        <v>495</v>
      </c>
      <c r="E47" s="22">
        <v>509</v>
      </c>
      <c r="F47" s="22">
        <v>3424</v>
      </c>
      <c r="G47" s="22">
        <v>3199</v>
      </c>
      <c r="H47" s="22">
        <v>188</v>
      </c>
      <c r="I47" s="22">
        <v>64</v>
      </c>
      <c r="J47" s="22">
        <v>3007</v>
      </c>
      <c r="K47" s="22">
        <v>2069</v>
      </c>
      <c r="L47" s="22">
        <v>265</v>
      </c>
    </row>
    <row r="48" spans="2:12" x14ac:dyDescent="0.2">
      <c r="B48" s="17">
        <v>4061</v>
      </c>
      <c r="C48" s="18" t="s">
        <v>343</v>
      </c>
      <c r="D48" s="20">
        <v>10</v>
      </c>
      <c r="E48" s="20">
        <v>8</v>
      </c>
      <c r="F48" s="20">
        <v>76</v>
      </c>
      <c r="G48" s="20">
        <v>84</v>
      </c>
      <c r="H48" s="20">
        <v>2</v>
      </c>
      <c r="I48" s="20">
        <v>0</v>
      </c>
      <c r="J48" s="20">
        <v>26</v>
      </c>
      <c r="K48" s="20">
        <v>26</v>
      </c>
      <c r="L48" s="20">
        <v>4</v>
      </c>
    </row>
    <row r="49" spans="2:12" x14ac:dyDescent="0.2">
      <c r="B49" s="17">
        <v>4062</v>
      </c>
      <c r="C49" s="18" t="s">
        <v>149</v>
      </c>
      <c r="D49" s="20">
        <v>31</v>
      </c>
      <c r="E49" s="20">
        <v>36</v>
      </c>
      <c r="F49" s="20">
        <v>224</v>
      </c>
      <c r="G49" s="20">
        <v>210</v>
      </c>
      <c r="H49" s="20">
        <v>6</v>
      </c>
      <c r="I49" s="20">
        <v>5</v>
      </c>
      <c r="J49" s="20">
        <v>120</v>
      </c>
      <c r="K49" s="20">
        <v>78</v>
      </c>
      <c r="L49" s="20">
        <v>15</v>
      </c>
    </row>
    <row r="50" spans="2:12" x14ac:dyDescent="0.2">
      <c r="B50" s="17">
        <v>4063</v>
      </c>
      <c r="C50" s="18" t="s">
        <v>332</v>
      </c>
      <c r="D50" s="20">
        <v>38</v>
      </c>
      <c r="E50" s="20">
        <v>47</v>
      </c>
      <c r="F50" s="20">
        <v>432</v>
      </c>
      <c r="G50" s="20">
        <v>420</v>
      </c>
      <c r="H50" s="20">
        <v>17</v>
      </c>
      <c r="I50" s="20">
        <v>9</v>
      </c>
      <c r="J50" s="20">
        <v>357</v>
      </c>
      <c r="K50" s="20">
        <v>248</v>
      </c>
      <c r="L50" s="20">
        <v>33</v>
      </c>
    </row>
    <row r="51" spans="2:12" x14ac:dyDescent="0.2">
      <c r="B51" s="17">
        <v>4064</v>
      </c>
      <c r="C51" s="18" t="s">
        <v>78</v>
      </c>
      <c r="D51" s="20">
        <v>10</v>
      </c>
      <c r="E51" s="20">
        <v>9</v>
      </c>
      <c r="F51" s="20">
        <v>46</v>
      </c>
      <c r="G51" s="20">
        <v>45</v>
      </c>
      <c r="H51" s="20">
        <v>2</v>
      </c>
      <c r="I51" s="20">
        <v>1</v>
      </c>
      <c r="J51" s="20">
        <v>50</v>
      </c>
      <c r="K51" s="20">
        <v>39</v>
      </c>
      <c r="L51" s="20">
        <v>2</v>
      </c>
    </row>
    <row r="52" spans="2:12" x14ac:dyDescent="0.2">
      <c r="B52" s="17">
        <v>4065</v>
      </c>
      <c r="C52" s="18" t="s">
        <v>150</v>
      </c>
      <c r="D52" s="20">
        <v>31</v>
      </c>
      <c r="E52" s="20">
        <v>25</v>
      </c>
      <c r="F52" s="20">
        <v>146</v>
      </c>
      <c r="G52" s="20">
        <v>179</v>
      </c>
      <c r="H52" s="20">
        <v>20</v>
      </c>
      <c r="I52" s="20">
        <v>5</v>
      </c>
      <c r="J52" s="20">
        <v>229</v>
      </c>
      <c r="K52" s="20">
        <v>190</v>
      </c>
      <c r="L52" s="20">
        <v>11</v>
      </c>
    </row>
    <row r="53" spans="2:12" x14ac:dyDescent="0.2">
      <c r="B53" s="17">
        <v>4066</v>
      </c>
      <c r="C53" s="18" t="s">
        <v>79</v>
      </c>
      <c r="D53" s="20">
        <v>3</v>
      </c>
      <c r="E53" s="20">
        <v>4</v>
      </c>
      <c r="F53" s="20">
        <v>43</v>
      </c>
      <c r="G53" s="20">
        <v>49</v>
      </c>
      <c r="H53" s="20">
        <v>0</v>
      </c>
      <c r="I53" s="20">
        <v>0</v>
      </c>
      <c r="J53" s="20">
        <v>22</v>
      </c>
      <c r="K53" s="20">
        <v>19</v>
      </c>
      <c r="L53" s="20">
        <v>1</v>
      </c>
    </row>
    <row r="54" spans="2:12" x14ac:dyDescent="0.2">
      <c r="B54" s="17">
        <v>4067</v>
      </c>
      <c r="C54" s="18" t="s">
        <v>151</v>
      </c>
      <c r="D54" s="20">
        <v>15</v>
      </c>
      <c r="E54" s="20">
        <v>8</v>
      </c>
      <c r="F54" s="20">
        <v>92</v>
      </c>
      <c r="G54" s="20">
        <v>83</v>
      </c>
      <c r="H54" s="20">
        <v>1</v>
      </c>
      <c r="I54" s="20">
        <v>0</v>
      </c>
      <c r="J54" s="20">
        <v>73</v>
      </c>
      <c r="K54" s="20">
        <v>77</v>
      </c>
      <c r="L54" s="20">
        <v>1</v>
      </c>
    </row>
    <row r="55" spans="2:12" x14ac:dyDescent="0.2">
      <c r="B55" s="17">
        <v>4068</v>
      </c>
      <c r="C55" s="18" t="s">
        <v>152</v>
      </c>
      <c r="D55" s="20">
        <v>15</v>
      </c>
      <c r="E55" s="20">
        <v>28</v>
      </c>
      <c r="F55" s="20">
        <v>105</v>
      </c>
      <c r="G55" s="20">
        <v>83</v>
      </c>
      <c r="H55" s="20">
        <v>4</v>
      </c>
      <c r="I55" s="20">
        <v>2</v>
      </c>
      <c r="J55" s="20">
        <v>58</v>
      </c>
      <c r="K55" s="20">
        <v>35</v>
      </c>
      <c r="L55" s="20">
        <v>1</v>
      </c>
    </row>
    <row r="56" spans="2:12" x14ac:dyDescent="0.2">
      <c r="B56" s="17">
        <v>4084</v>
      </c>
      <c r="C56" s="18" t="s">
        <v>153</v>
      </c>
      <c r="D56" s="20">
        <v>1</v>
      </c>
      <c r="E56" s="20">
        <v>2</v>
      </c>
      <c r="F56" s="20">
        <v>58</v>
      </c>
      <c r="G56" s="20">
        <v>37</v>
      </c>
      <c r="H56" s="20">
        <v>1</v>
      </c>
      <c r="I56" s="20">
        <v>0</v>
      </c>
      <c r="J56" s="20">
        <v>24</v>
      </c>
      <c r="K56" s="20">
        <v>4</v>
      </c>
      <c r="L56" s="20">
        <v>0</v>
      </c>
    </row>
    <row r="57" spans="2:12" x14ac:dyDescent="0.2">
      <c r="B57" s="17">
        <v>4071</v>
      </c>
      <c r="C57" s="18" t="s">
        <v>80</v>
      </c>
      <c r="D57" s="20">
        <v>12</v>
      </c>
      <c r="E57" s="20">
        <v>8</v>
      </c>
      <c r="F57" s="20">
        <v>119</v>
      </c>
      <c r="G57" s="20">
        <v>77</v>
      </c>
      <c r="H57" s="20">
        <v>3</v>
      </c>
      <c r="I57" s="20">
        <v>1</v>
      </c>
      <c r="J57" s="20">
        <v>66</v>
      </c>
      <c r="K57" s="20">
        <v>36</v>
      </c>
      <c r="L57" s="20">
        <v>4</v>
      </c>
    </row>
    <row r="58" spans="2:12" x14ac:dyDescent="0.2">
      <c r="B58" s="17">
        <v>4072</v>
      </c>
      <c r="C58" s="18" t="s">
        <v>333</v>
      </c>
      <c r="D58" s="20">
        <v>27</v>
      </c>
      <c r="E58" s="20">
        <v>14</v>
      </c>
      <c r="F58" s="20">
        <v>203</v>
      </c>
      <c r="G58" s="20">
        <v>138</v>
      </c>
      <c r="H58" s="20">
        <v>6</v>
      </c>
      <c r="I58" s="20">
        <v>2</v>
      </c>
      <c r="J58" s="20">
        <v>125</v>
      </c>
      <c r="K58" s="20">
        <v>63</v>
      </c>
      <c r="L58" s="20">
        <v>10</v>
      </c>
    </row>
    <row r="59" spans="2:12" x14ac:dyDescent="0.2">
      <c r="B59" s="17">
        <v>4073</v>
      </c>
      <c r="C59" s="18" t="s">
        <v>154</v>
      </c>
      <c r="D59" s="20">
        <v>12</v>
      </c>
      <c r="E59" s="20">
        <v>18</v>
      </c>
      <c r="F59" s="20">
        <v>103</v>
      </c>
      <c r="G59" s="20">
        <v>93</v>
      </c>
      <c r="H59" s="20">
        <v>3</v>
      </c>
      <c r="I59" s="20">
        <v>1</v>
      </c>
      <c r="J59" s="20">
        <v>39</v>
      </c>
      <c r="K59" s="20">
        <v>42</v>
      </c>
      <c r="L59" s="20">
        <v>10</v>
      </c>
    </row>
    <row r="60" spans="2:12" x14ac:dyDescent="0.2">
      <c r="B60" s="17">
        <v>4074</v>
      </c>
      <c r="C60" s="18" t="s">
        <v>155</v>
      </c>
      <c r="D60" s="20">
        <v>19</v>
      </c>
      <c r="E60" s="20">
        <v>22</v>
      </c>
      <c r="F60" s="20">
        <v>152</v>
      </c>
      <c r="G60" s="20">
        <v>123</v>
      </c>
      <c r="H60" s="20">
        <v>1</v>
      </c>
      <c r="I60" s="20">
        <v>2</v>
      </c>
      <c r="J60" s="20">
        <v>56</v>
      </c>
      <c r="K60" s="20">
        <v>37</v>
      </c>
      <c r="L60" s="20">
        <v>6</v>
      </c>
    </row>
    <row r="61" spans="2:12" x14ac:dyDescent="0.2">
      <c r="B61" s="17">
        <v>4075</v>
      </c>
      <c r="C61" s="18" t="s">
        <v>295</v>
      </c>
      <c r="D61" s="20">
        <v>29</v>
      </c>
      <c r="E61" s="20">
        <v>30</v>
      </c>
      <c r="F61" s="20">
        <v>171</v>
      </c>
      <c r="G61" s="20">
        <v>199</v>
      </c>
      <c r="H61" s="20">
        <v>14</v>
      </c>
      <c r="I61" s="20">
        <v>4</v>
      </c>
      <c r="J61" s="20">
        <v>212</v>
      </c>
      <c r="K61" s="20">
        <v>157</v>
      </c>
      <c r="L61" s="20">
        <v>12</v>
      </c>
    </row>
    <row r="62" spans="2:12" x14ac:dyDescent="0.2">
      <c r="B62" s="17">
        <v>4076</v>
      </c>
      <c r="C62" s="18" t="s">
        <v>81</v>
      </c>
      <c r="D62" s="20">
        <v>29</v>
      </c>
      <c r="E62" s="20">
        <v>19</v>
      </c>
      <c r="F62" s="20">
        <v>178</v>
      </c>
      <c r="G62" s="20">
        <v>126</v>
      </c>
      <c r="H62" s="20">
        <v>3</v>
      </c>
      <c r="I62" s="20">
        <v>2</v>
      </c>
      <c r="J62" s="20">
        <v>83</v>
      </c>
      <c r="K62" s="20">
        <v>52</v>
      </c>
      <c r="L62" s="20">
        <v>8</v>
      </c>
    </row>
    <row r="63" spans="2:12" x14ac:dyDescent="0.2">
      <c r="B63" s="17">
        <v>4077</v>
      </c>
      <c r="C63" s="18" t="s">
        <v>156</v>
      </c>
      <c r="D63" s="20">
        <v>5</v>
      </c>
      <c r="E63" s="20">
        <v>14</v>
      </c>
      <c r="F63" s="20">
        <v>75</v>
      </c>
      <c r="G63" s="20">
        <v>58</v>
      </c>
      <c r="H63" s="20">
        <v>5</v>
      </c>
      <c r="I63" s="20">
        <v>0</v>
      </c>
      <c r="J63" s="20">
        <v>54</v>
      </c>
      <c r="K63" s="20">
        <v>41</v>
      </c>
      <c r="L63" s="20">
        <v>11</v>
      </c>
    </row>
    <row r="64" spans="2:12" x14ac:dyDescent="0.2">
      <c r="B64" s="17">
        <v>4078</v>
      </c>
      <c r="C64" s="18" t="s">
        <v>157</v>
      </c>
      <c r="D64" s="20">
        <v>4</v>
      </c>
      <c r="E64" s="20">
        <v>3</v>
      </c>
      <c r="F64" s="20">
        <v>24</v>
      </c>
      <c r="G64" s="20">
        <v>34</v>
      </c>
      <c r="H64" s="20">
        <v>1</v>
      </c>
      <c r="I64" s="20">
        <v>0</v>
      </c>
      <c r="J64" s="20">
        <v>24</v>
      </c>
      <c r="K64" s="20">
        <v>9</v>
      </c>
      <c r="L64" s="20">
        <v>0</v>
      </c>
    </row>
    <row r="65" spans="2:12" x14ac:dyDescent="0.2">
      <c r="B65" s="17">
        <v>4079</v>
      </c>
      <c r="C65" s="18" t="s">
        <v>158</v>
      </c>
      <c r="D65" s="20">
        <v>14</v>
      </c>
      <c r="E65" s="20">
        <v>7</v>
      </c>
      <c r="F65" s="20">
        <v>69</v>
      </c>
      <c r="G65" s="20">
        <v>71</v>
      </c>
      <c r="H65" s="20">
        <v>1</v>
      </c>
      <c r="I65" s="20">
        <v>0</v>
      </c>
      <c r="J65" s="20">
        <v>29</v>
      </c>
      <c r="K65" s="20">
        <v>23</v>
      </c>
      <c r="L65" s="20">
        <v>7</v>
      </c>
    </row>
    <row r="66" spans="2:12" x14ac:dyDescent="0.2">
      <c r="B66" s="17">
        <v>4080</v>
      </c>
      <c r="C66" s="18" t="s">
        <v>109</v>
      </c>
      <c r="D66" s="20">
        <v>60</v>
      </c>
      <c r="E66" s="20">
        <v>39</v>
      </c>
      <c r="F66" s="20">
        <v>274</v>
      </c>
      <c r="G66" s="20">
        <v>276</v>
      </c>
      <c r="H66" s="20">
        <v>18</v>
      </c>
      <c r="I66" s="20">
        <v>7</v>
      </c>
      <c r="J66" s="20">
        <v>403</v>
      </c>
      <c r="K66" s="20">
        <v>235</v>
      </c>
      <c r="L66" s="20">
        <v>36</v>
      </c>
    </row>
    <row r="67" spans="2:12" x14ac:dyDescent="0.2">
      <c r="B67" s="17">
        <v>4081</v>
      </c>
      <c r="C67" s="18" t="s">
        <v>159</v>
      </c>
      <c r="D67" s="20">
        <v>21</v>
      </c>
      <c r="E67" s="20">
        <v>24</v>
      </c>
      <c r="F67" s="20">
        <v>138</v>
      </c>
      <c r="G67" s="20">
        <v>139</v>
      </c>
      <c r="H67" s="20">
        <v>4</v>
      </c>
      <c r="I67" s="20">
        <v>2</v>
      </c>
      <c r="J67" s="20">
        <v>61</v>
      </c>
      <c r="K67" s="20">
        <v>55</v>
      </c>
      <c r="L67" s="20">
        <v>10</v>
      </c>
    </row>
    <row r="68" spans="2:12" x14ac:dyDescent="0.2">
      <c r="B68" s="17">
        <v>4082</v>
      </c>
      <c r="C68" s="18" t="s">
        <v>334</v>
      </c>
      <c r="D68" s="20">
        <v>84</v>
      </c>
      <c r="E68" s="20">
        <v>125</v>
      </c>
      <c r="F68" s="20">
        <v>496</v>
      </c>
      <c r="G68" s="20">
        <v>507</v>
      </c>
      <c r="H68" s="20">
        <v>68</v>
      </c>
      <c r="I68" s="20">
        <v>19</v>
      </c>
      <c r="J68" s="20">
        <v>773</v>
      </c>
      <c r="K68" s="20">
        <v>520</v>
      </c>
      <c r="L68" s="20">
        <v>65</v>
      </c>
    </row>
    <row r="69" spans="2:12" x14ac:dyDescent="0.2">
      <c r="B69" s="17">
        <v>4083</v>
      </c>
      <c r="C69" s="18" t="s">
        <v>160</v>
      </c>
      <c r="D69" s="20">
        <v>25</v>
      </c>
      <c r="E69" s="20">
        <v>19</v>
      </c>
      <c r="F69" s="20">
        <v>200</v>
      </c>
      <c r="G69" s="20">
        <v>168</v>
      </c>
      <c r="H69" s="20">
        <v>8</v>
      </c>
      <c r="I69" s="20">
        <v>2</v>
      </c>
      <c r="J69" s="20">
        <v>123</v>
      </c>
      <c r="K69" s="20">
        <v>83</v>
      </c>
      <c r="L69" s="20">
        <v>18</v>
      </c>
    </row>
    <row r="70" spans="2:12" x14ac:dyDescent="0.2">
      <c r="B70" s="112">
        <v>4129</v>
      </c>
      <c r="C70" s="113" t="s">
        <v>161</v>
      </c>
      <c r="D70" s="22">
        <v>312</v>
      </c>
      <c r="E70" s="22">
        <v>346</v>
      </c>
      <c r="F70" s="22">
        <v>2114</v>
      </c>
      <c r="G70" s="22">
        <v>2147</v>
      </c>
      <c r="H70" s="22">
        <v>140</v>
      </c>
      <c r="I70" s="22">
        <v>40</v>
      </c>
      <c r="J70" s="22">
        <v>1884</v>
      </c>
      <c r="K70" s="22">
        <v>1406</v>
      </c>
      <c r="L70" s="22">
        <v>201</v>
      </c>
    </row>
    <row r="71" spans="2:12" x14ac:dyDescent="0.2">
      <c r="B71" s="17">
        <v>4091</v>
      </c>
      <c r="C71" s="18" t="s">
        <v>162</v>
      </c>
      <c r="D71" s="20">
        <v>7</v>
      </c>
      <c r="E71" s="20">
        <v>13</v>
      </c>
      <c r="F71" s="20">
        <v>87</v>
      </c>
      <c r="G71" s="20">
        <v>71</v>
      </c>
      <c r="H71" s="20">
        <v>4</v>
      </c>
      <c r="I71" s="20">
        <v>1</v>
      </c>
      <c r="J71" s="20">
        <v>18</v>
      </c>
      <c r="K71" s="20">
        <v>24</v>
      </c>
      <c r="L71" s="20">
        <v>9</v>
      </c>
    </row>
    <row r="72" spans="2:12" x14ac:dyDescent="0.2">
      <c r="B72" s="17">
        <v>4092</v>
      </c>
      <c r="C72" s="18" t="s">
        <v>110</v>
      </c>
      <c r="D72" s="20">
        <v>24</v>
      </c>
      <c r="E72" s="20">
        <v>16</v>
      </c>
      <c r="F72" s="20">
        <v>156</v>
      </c>
      <c r="G72" s="20">
        <v>148</v>
      </c>
      <c r="H72" s="20">
        <v>21</v>
      </c>
      <c r="I72" s="20">
        <v>10</v>
      </c>
      <c r="J72" s="20">
        <v>237</v>
      </c>
      <c r="K72" s="20">
        <v>201</v>
      </c>
      <c r="L72" s="20">
        <v>18</v>
      </c>
    </row>
    <row r="73" spans="2:12" x14ac:dyDescent="0.2">
      <c r="B73" s="17">
        <v>4093</v>
      </c>
      <c r="C73" s="18" t="s">
        <v>163</v>
      </c>
      <c r="D73" s="20">
        <v>8</v>
      </c>
      <c r="E73" s="20">
        <v>7</v>
      </c>
      <c r="F73" s="20">
        <v>29</v>
      </c>
      <c r="G73" s="20">
        <v>40</v>
      </c>
      <c r="H73" s="20">
        <v>1</v>
      </c>
      <c r="I73" s="20">
        <v>0</v>
      </c>
      <c r="J73" s="20">
        <v>12</v>
      </c>
      <c r="K73" s="20">
        <v>17</v>
      </c>
      <c r="L73" s="20">
        <v>1</v>
      </c>
    </row>
    <row r="74" spans="2:12" x14ac:dyDescent="0.2">
      <c r="B74" s="17">
        <v>4124</v>
      </c>
      <c r="C74" s="18" t="s">
        <v>296</v>
      </c>
      <c r="D74" s="20">
        <v>14</v>
      </c>
      <c r="E74" s="20">
        <v>14</v>
      </c>
      <c r="F74" s="20">
        <v>77</v>
      </c>
      <c r="G74" s="20">
        <v>70</v>
      </c>
      <c r="H74" s="20">
        <v>2</v>
      </c>
      <c r="I74" s="20">
        <v>0</v>
      </c>
      <c r="J74" s="20">
        <v>27</v>
      </c>
      <c r="K74" s="20">
        <v>29</v>
      </c>
      <c r="L74" s="20">
        <v>1</v>
      </c>
    </row>
    <row r="75" spans="2:12" x14ac:dyDescent="0.2">
      <c r="B75" s="17">
        <v>4095</v>
      </c>
      <c r="C75" s="18" t="s">
        <v>82</v>
      </c>
      <c r="D75" s="20">
        <v>78</v>
      </c>
      <c r="E75" s="20">
        <v>110</v>
      </c>
      <c r="F75" s="20">
        <v>515</v>
      </c>
      <c r="G75" s="20">
        <v>565</v>
      </c>
      <c r="H75" s="20">
        <v>40</v>
      </c>
      <c r="I75" s="20">
        <v>12</v>
      </c>
      <c r="J75" s="20">
        <v>520</v>
      </c>
      <c r="K75" s="20">
        <v>390</v>
      </c>
      <c r="L75" s="20">
        <v>59</v>
      </c>
    </row>
    <row r="76" spans="2:12" x14ac:dyDescent="0.2">
      <c r="B76" s="17">
        <v>4099</v>
      </c>
      <c r="C76" s="18" t="s">
        <v>164</v>
      </c>
      <c r="D76" s="20">
        <v>0</v>
      </c>
      <c r="E76" s="20">
        <v>4</v>
      </c>
      <c r="F76" s="20">
        <v>17</v>
      </c>
      <c r="G76" s="20">
        <v>19</v>
      </c>
      <c r="H76" s="20">
        <v>0</v>
      </c>
      <c r="I76" s="20">
        <v>0</v>
      </c>
      <c r="J76" s="20">
        <v>2</v>
      </c>
      <c r="K76" s="20">
        <v>3</v>
      </c>
      <c r="L76" s="20">
        <v>4</v>
      </c>
    </row>
    <row r="77" spans="2:12" x14ac:dyDescent="0.2">
      <c r="B77" s="17">
        <v>4100</v>
      </c>
      <c r="C77" s="18" t="s">
        <v>335</v>
      </c>
      <c r="D77" s="20">
        <v>32</v>
      </c>
      <c r="E77" s="20">
        <v>17</v>
      </c>
      <c r="F77" s="20">
        <v>183</v>
      </c>
      <c r="G77" s="20">
        <v>158</v>
      </c>
      <c r="H77" s="20">
        <v>8</v>
      </c>
      <c r="I77" s="20">
        <v>2</v>
      </c>
      <c r="J77" s="20">
        <v>129</v>
      </c>
      <c r="K77" s="20">
        <v>75</v>
      </c>
      <c r="L77" s="20">
        <v>8</v>
      </c>
    </row>
    <row r="78" spans="2:12" x14ac:dyDescent="0.2">
      <c r="B78" s="17">
        <v>4104</v>
      </c>
      <c r="C78" s="18" t="s">
        <v>165</v>
      </c>
      <c r="D78" s="20">
        <v>31</v>
      </c>
      <c r="E78" s="20">
        <v>21</v>
      </c>
      <c r="F78" s="20">
        <v>114</v>
      </c>
      <c r="G78" s="20">
        <v>123</v>
      </c>
      <c r="H78" s="20">
        <v>11</v>
      </c>
      <c r="I78" s="20">
        <v>3</v>
      </c>
      <c r="J78" s="20">
        <v>98</v>
      </c>
      <c r="K78" s="20">
        <v>41</v>
      </c>
      <c r="L78" s="20">
        <v>3</v>
      </c>
    </row>
    <row r="79" spans="2:12" x14ac:dyDescent="0.2">
      <c r="B79" s="17">
        <v>4105</v>
      </c>
      <c r="C79" s="18" t="s">
        <v>111</v>
      </c>
      <c r="D79" s="20">
        <v>1</v>
      </c>
      <c r="E79" s="20">
        <v>0</v>
      </c>
      <c r="F79" s="20">
        <v>19</v>
      </c>
      <c r="G79" s="20">
        <v>12</v>
      </c>
      <c r="H79" s="20">
        <v>0</v>
      </c>
      <c r="I79" s="20">
        <v>0</v>
      </c>
      <c r="J79" s="20">
        <v>10</v>
      </c>
      <c r="K79" s="20">
        <v>3</v>
      </c>
      <c r="L79" s="20">
        <v>0</v>
      </c>
    </row>
    <row r="80" spans="2:12" x14ac:dyDescent="0.2">
      <c r="B80" s="17">
        <v>4106</v>
      </c>
      <c r="C80" s="18" t="s">
        <v>166</v>
      </c>
      <c r="D80" s="20">
        <v>1</v>
      </c>
      <c r="E80" s="20">
        <v>2</v>
      </c>
      <c r="F80" s="20">
        <v>27</v>
      </c>
      <c r="G80" s="20">
        <v>21</v>
      </c>
      <c r="H80" s="20">
        <v>1</v>
      </c>
      <c r="I80" s="20">
        <v>0</v>
      </c>
      <c r="J80" s="20">
        <v>17</v>
      </c>
      <c r="K80" s="20">
        <v>9</v>
      </c>
      <c r="L80" s="20">
        <v>0</v>
      </c>
    </row>
    <row r="81" spans="2:12" x14ac:dyDescent="0.2">
      <c r="B81" s="17">
        <v>4107</v>
      </c>
      <c r="C81" s="18" t="s">
        <v>167</v>
      </c>
      <c r="D81" s="20">
        <v>4</v>
      </c>
      <c r="E81" s="20">
        <v>3</v>
      </c>
      <c r="F81" s="20">
        <v>53</v>
      </c>
      <c r="G81" s="20">
        <v>60</v>
      </c>
      <c r="H81" s="20">
        <v>4</v>
      </c>
      <c r="I81" s="20">
        <v>0</v>
      </c>
      <c r="J81" s="20">
        <v>52</v>
      </c>
      <c r="K81" s="20">
        <v>30</v>
      </c>
      <c r="L81" s="20">
        <v>1</v>
      </c>
    </row>
    <row r="82" spans="2:12" x14ac:dyDescent="0.2">
      <c r="B82" s="17">
        <v>4110</v>
      </c>
      <c r="C82" s="18" t="s">
        <v>112</v>
      </c>
      <c r="D82" s="20">
        <v>7</v>
      </c>
      <c r="E82" s="20">
        <v>6</v>
      </c>
      <c r="F82" s="20">
        <v>63</v>
      </c>
      <c r="G82" s="20">
        <v>81</v>
      </c>
      <c r="H82" s="20">
        <v>3</v>
      </c>
      <c r="I82" s="20">
        <v>0</v>
      </c>
      <c r="J82" s="20">
        <v>74</v>
      </c>
      <c r="K82" s="20">
        <v>70</v>
      </c>
      <c r="L82" s="20">
        <v>6</v>
      </c>
    </row>
    <row r="83" spans="2:12" x14ac:dyDescent="0.2">
      <c r="B83" s="17">
        <v>4111</v>
      </c>
      <c r="C83" s="18" t="s">
        <v>113</v>
      </c>
      <c r="D83" s="20">
        <v>11</v>
      </c>
      <c r="E83" s="20">
        <v>10</v>
      </c>
      <c r="F83" s="20">
        <v>62</v>
      </c>
      <c r="G83" s="20">
        <v>70</v>
      </c>
      <c r="H83" s="20">
        <v>9</v>
      </c>
      <c r="I83" s="20">
        <v>2</v>
      </c>
      <c r="J83" s="20">
        <v>68</v>
      </c>
      <c r="K83" s="20">
        <v>42</v>
      </c>
      <c r="L83" s="20">
        <v>6</v>
      </c>
    </row>
    <row r="84" spans="2:12" x14ac:dyDescent="0.2">
      <c r="B84" s="17">
        <v>4112</v>
      </c>
      <c r="C84" s="18" t="s">
        <v>168</v>
      </c>
      <c r="D84" s="20">
        <v>4</v>
      </c>
      <c r="E84" s="20">
        <v>6</v>
      </c>
      <c r="F84" s="20">
        <v>37</v>
      </c>
      <c r="G84" s="20">
        <v>50</v>
      </c>
      <c r="H84" s="20">
        <v>3</v>
      </c>
      <c r="I84" s="20">
        <v>0</v>
      </c>
      <c r="J84" s="20">
        <v>29</v>
      </c>
      <c r="K84" s="20">
        <v>37</v>
      </c>
      <c r="L84" s="20">
        <v>0</v>
      </c>
    </row>
    <row r="85" spans="2:12" x14ac:dyDescent="0.2">
      <c r="B85" s="17">
        <v>4125</v>
      </c>
      <c r="C85" s="114" t="s">
        <v>350</v>
      </c>
      <c r="D85" s="20">
        <v>11</v>
      </c>
      <c r="E85" s="20">
        <v>28</v>
      </c>
      <c r="F85" s="20">
        <v>104</v>
      </c>
      <c r="G85" s="20">
        <v>74</v>
      </c>
      <c r="H85" s="20">
        <v>3</v>
      </c>
      <c r="I85" s="20">
        <v>0</v>
      </c>
      <c r="J85" s="20">
        <v>56</v>
      </c>
      <c r="K85" s="20">
        <v>54</v>
      </c>
      <c r="L85" s="20">
        <v>9</v>
      </c>
    </row>
    <row r="86" spans="2:12" x14ac:dyDescent="0.2">
      <c r="B86" s="17">
        <v>4117</v>
      </c>
      <c r="C86" s="18" t="s">
        <v>344</v>
      </c>
      <c r="D86" s="20">
        <v>10</v>
      </c>
      <c r="E86" s="20">
        <v>8</v>
      </c>
      <c r="F86" s="20">
        <v>59</v>
      </c>
      <c r="G86" s="20">
        <v>27</v>
      </c>
      <c r="H86" s="20">
        <v>1</v>
      </c>
      <c r="I86" s="20">
        <v>1</v>
      </c>
      <c r="J86" s="20">
        <v>21</v>
      </c>
      <c r="K86" s="20">
        <v>8</v>
      </c>
      <c r="L86" s="20">
        <v>2</v>
      </c>
    </row>
    <row r="87" spans="2:12" x14ac:dyDescent="0.2">
      <c r="B87" s="17">
        <v>4120</v>
      </c>
      <c r="C87" s="18" t="s">
        <v>345</v>
      </c>
      <c r="D87" s="20">
        <v>5</v>
      </c>
      <c r="E87" s="20">
        <v>10</v>
      </c>
      <c r="F87" s="20">
        <v>64</v>
      </c>
      <c r="G87" s="20">
        <v>90</v>
      </c>
      <c r="H87" s="20">
        <v>2</v>
      </c>
      <c r="I87" s="20">
        <v>3</v>
      </c>
      <c r="J87" s="20">
        <v>42</v>
      </c>
      <c r="K87" s="20">
        <v>37</v>
      </c>
      <c r="L87" s="20">
        <v>1</v>
      </c>
    </row>
    <row r="88" spans="2:12" x14ac:dyDescent="0.2">
      <c r="B88" s="17">
        <v>4121</v>
      </c>
      <c r="C88" s="18" t="s">
        <v>169</v>
      </c>
      <c r="D88" s="20">
        <v>14</v>
      </c>
      <c r="E88" s="20">
        <v>9</v>
      </c>
      <c r="F88" s="20">
        <v>67</v>
      </c>
      <c r="G88" s="20">
        <v>74</v>
      </c>
      <c r="H88" s="20">
        <v>6</v>
      </c>
      <c r="I88" s="20">
        <v>1</v>
      </c>
      <c r="J88" s="20">
        <v>123</v>
      </c>
      <c r="K88" s="20">
        <v>117</v>
      </c>
      <c r="L88" s="20">
        <v>0</v>
      </c>
    </row>
    <row r="89" spans="2:12" x14ac:dyDescent="0.2">
      <c r="B89" s="17">
        <v>4122</v>
      </c>
      <c r="C89" s="18" t="s">
        <v>170</v>
      </c>
      <c r="D89" s="20">
        <v>8</v>
      </c>
      <c r="E89" s="20">
        <v>9</v>
      </c>
      <c r="F89" s="20">
        <v>53</v>
      </c>
      <c r="G89" s="20">
        <v>66</v>
      </c>
      <c r="H89" s="20">
        <v>3</v>
      </c>
      <c r="I89" s="20">
        <v>0</v>
      </c>
      <c r="J89" s="20">
        <v>42</v>
      </c>
      <c r="K89" s="20">
        <v>17</v>
      </c>
      <c r="L89" s="20">
        <v>2</v>
      </c>
    </row>
    <row r="90" spans="2:12" x14ac:dyDescent="0.2">
      <c r="B90" s="17">
        <v>4123</v>
      </c>
      <c r="C90" s="18" t="s">
        <v>114</v>
      </c>
      <c r="D90" s="20">
        <v>42</v>
      </c>
      <c r="E90" s="20">
        <v>53</v>
      </c>
      <c r="F90" s="20">
        <v>328</v>
      </c>
      <c r="G90" s="20">
        <v>328</v>
      </c>
      <c r="H90" s="20">
        <v>18</v>
      </c>
      <c r="I90" s="20">
        <v>5</v>
      </c>
      <c r="J90" s="20">
        <v>307</v>
      </c>
      <c r="K90" s="20">
        <v>202</v>
      </c>
      <c r="L90" s="20">
        <v>71</v>
      </c>
    </row>
    <row r="91" spans="2:12" s="51" customFormat="1" x14ac:dyDescent="0.2">
      <c r="B91" s="112">
        <v>4159</v>
      </c>
      <c r="C91" s="113" t="s">
        <v>171</v>
      </c>
      <c r="D91" s="22">
        <v>262</v>
      </c>
      <c r="E91" s="22">
        <v>348</v>
      </c>
      <c r="F91" s="22">
        <v>1989</v>
      </c>
      <c r="G91" s="22">
        <v>1868</v>
      </c>
      <c r="H91" s="22">
        <v>115</v>
      </c>
      <c r="I91" s="22">
        <v>29</v>
      </c>
      <c r="J91" s="22">
        <v>1936</v>
      </c>
      <c r="K91" s="22">
        <v>1455</v>
      </c>
      <c r="L91" s="22">
        <v>171</v>
      </c>
    </row>
    <row r="92" spans="2:12" x14ac:dyDescent="0.2">
      <c r="B92" s="17">
        <v>4131</v>
      </c>
      <c r="C92" s="18" t="s">
        <v>172</v>
      </c>
      <c r="D92" s="159">
        <v>22</v>
      </c>
      <c r="E92" s="159">
        <v>24</v>
      </c>
      <c r="F92" s="159">
        <v>162</v>
      </c>
      <c r="G92" s="159">
        <v>176</v>
      </c>
      <c r="H92" s="159">
        <v>6</v>
      </c>
      <c r="I92" s="159">
        <v>3</v>
      </c>
      <c r="J92" s="159">
        <v>101</v>
      </c>
      <c r="K92" s="159">
        <v>82</v>
      </c>
      <c r="L92" s="159">
        <v>6</v>
      </c>
    </row>
    <row r="93" spans="2:12" x14ac:dyDescent="0.2">
      <c r="B93" s="17">
        <v>4132</v>
      </c>
      <c r="C93" s="18" t="s">
        <v>173</v>
      </c>
      <c r="D93" s="20">
        <v>10</v>
      </c>
      <c r="E93" s="20">
        <v>9</v>
      </c>
      <c r="F93" s="20">
        <v>101</v>
      </c>
      <c r="G93" s="20">
        <v>48</v>
      </c>
      <c r="H93" s="20">
        <v>0</v>
      </c>
      <c r="I93" s="20">
        <v>0</v>
      </c>
      <c r="J93" s="20">
        <v>77</v>
      </c>
      <c r="K93" s="20">
        <v>28</v>
      </c>
      <c r="L93" s="20">
        <v>1</v>
      </c>
    </row>
    <row r="94" spans="2:12" s="102" customFormat="1" x14ac:dyDescent="0.2">
      <c r="B94" s="17">
        <v>4133</v>
      </c>
      <c r="C94" s="18" t="s">
        <v>337</v>
      </c>
      <c r="D94" s="20">
        <v>8</v>
      </c>
      <c r="E94" s="20">
        <v>3</v>
      </c>
      <c r="F94" s="20">
        <v>51</v>
      </c>
      <c r="G94" s="20">
        <v>60</v>
      </c>
      <c r="H94" s="20">
        <v>4</v>
      </c>
      <c r="I94" s="20">
        <v>1</v>
      </c>
      <c r="J94" s="20">
        <v>88</v>
      </c>
      <c r="K94" s="20">
        <v>58</v>
      </c>
      <c r="L94" s="20">
        <v>4</v>
      </c>
    </row>
    <row r="95" spans="2:12" x14ac:dyDescent="0.2">
      <c r="B95" s="17">
        <v>4134</v>
      </c>
      <c r="C95" s="18" t="s">
        <v>174</v>
      </c>
      <c r="D95" s="20">
        <v>7</v>
      </c>
      <c r="E95" s="20">
        <v>3</v>
      </c>
      <c r="F95" s="20">
        <v>52</v>
      </c>
      <c r="G95" s="20">
        <v>68</v>
      </c>
      <c r="H95" s="20">
        <v>2</v>
      </c>
      <c r="I95" s="20">
        <v>0</v>
      </c>
      <c r="J95" s="20">
        <v>43</v>
      </c>
      <c r="K95" s="20">
        <v>28</v>
      </c>
      <c r="L95" s="20">
        <v>0</v>
      </c>
    </row>
    <row r="96" spans="2:12" x14ac:dyDescent="0.2">
      <c r="B96" s="17">
        <v>4135</v>
      </c>
      <c r="C96" s="18" t="s">
        <v>115</v>
      </c>
      <c r="D96" s="20">
        <v>9</v>
      </c>
      <c r="E96" s="20">
        <v>21</v>
      </c>
      <c r="F96" s="20">
        <v>96</v>
      </c>
      <c r="G96" s="20">
        <v>123</v>
      </c>
      <c r="H96" s="20">
        <v>4</v>
      </c>
      <c r="I96" s="20">
        <v>3</v>
      </c>
      <c r="J96" s="20">
        <v>54</v>
      </c>
      <c r="K96" s="20">
        <v>65</v>
      </c>
      <c r="L96" s="20">
        <v>3</v>
      </c>
    </row>
    <row r="97" spans="2:12" x14ac:dyDescent="0.2">
      <c r="B97" s="17">
        <v>4136</v>
      </c>
      <c r="C97" s="18" t="s">
        <v>83</v>
      </c>
      <c r="D97" s="20">
        <v>16</v>
      </c>
      <c r="E97" s="20">
        <v>12</v>
      </c>
      <c r="F97" s="20">
        <v>88</v>
      </c>
      <c r="G97" s="20">
        <v>97</v>
      </c>
      <c r="H97" s="20">
        <v>4</v>
      </c>
      <c r="I97" s="20">
        <v>0</v>
      </c>
      <c r="J97" s="20">
        <v>67</v>
      </c>
      <c r="K97" s="20">
        <v>44</v>
      </c>
      <c r="L97" s="20">
        <v>1</v>
      </c>
    </row>
    <row r="98" spans="2:12" x14ac:dyDescent="0.2">
      <c r="B98" s="17">
        <v>4137</v>
      </c>
      <c r="C98" s="18" t="s">
        <v>346</v>
      </c>
      <c r="D98" s="20">
        <v>3</v>
      </c>
      <c r="E98" s="20">
        <v>2</v>
      </c>
      <c r="F98" s="20">
        <v>24</v>
      </c>
      <c r="G98" s="20">
        <v>18</v>
      </c>
      <c r="H98" s="20">
        <v>0</v>
      </c>
      <c r="I98" s="20">
        <v>0</v>
      </c>
      <c r="J98" s="20">
        <v>8</v>
      </c>
      <c r="K98" s="20">
        <v>13</v>
      </c>
      <c r="L98" s="20">
        <v>0</v>
      </c>
    </row>
    <row r="99" spans="2:12" x14ac:dyDescent="0.2">
      <c r="B99" s="17">
        <v>4138</v>
      </c>
      <c r="C99" s="18" t="s">
        <v>175</v>
      </c>
      <c r="D99" s="20">
        <v>3</v>
      </c>
      <c r="E99" s="20">
        <v>6</v>
      </c>
      <c r="F99" s="20">
        <v>28</v>
      </c>
      <c r="G99" s="20">
        <v>31</v>
      </c>
      <c r="H99" s="20">
        <v>1</v>
      </c>
      <c r="I99" s="20">
        <v>0</v>
      </c>
      <c r="J99" s="20">
        <v>13</v>
      </c>
      <c r="K99" s="20">
        <v>9</v>
      </c>
      <c r="L99" s="20">
        <v>0</v>
      </c>
    </row>
    <row r="100" spans="2:12" x14ac:dyDescent="0.2">
      <c r="B100" s="17">
        <v>4139</v>
      </c>
      <c r="C100" s="18" t="s">
        <v>84</v>
      </c>
      <c r="D100" s="20">
        <v>32</v>
      </c>
      <c r="E100" s="20">
        <v>57</v>
      </c>
      <c r="F100" s="20">
        <v>311</v>
      </c>
      <c r="G100" s="20">
        <v>240</v>
      </c>
      <c r="H100" s="20">
        <v>23</v>
      </c>
      <c r="I100" s="20">
        <v>7</v>
      </c>
      <c r="J100" s="20">
        <v>379</v>
      </c>
      <c r="K100" s="20">
        <v>292</v>
      </c>
      <c r="L100" s="20">
        <v>57</v>
      </c>
    </row>
    <row r="101" spans="2:12" x14ac:dyDescent="0.2">
      <c r="B101" s="17">
        <v>4140</v>
      </c>
      <c r="C101" s="18" t="s">
        <v>176</v>
      </c>
      <c r="D101" s="20">
        <v>22</v>
      </c>
      <c r="E101" s="20">
        <v>22</v>
      </c>
      <c r="F101" s="20">
        <v>108</v>
      </c>
      <c r="G101" s="20">
        <v>115</v>
      </c>
      <c r="H101" s="20">
        <v>11</v>
      </c>
      <c r="I101" s="20">
        <v>2</v>
      </c>
      <c r="J101" s="20">
        <v>86</v>
      </c>
      <c r="K101" s="20">
        <v>73</v>
      </c>
      <c r="L101" s="20">
        <v>10</v>
      </c>
    </row>
    <row r="102" spans="2:12" x14ac:dyDescent="0.2">
      <c r="B102" s="17">
        <v>4141</v>
      </c>
      <c r="C102" s="18" t="s">
        <v>338</v>
      </c>
      <c r="D102" s="20">
        <v>41</v>
      </c>
      <c r="E102" s="20">
        <v>79</v>
      </c>
      <c r="F102" s="20">
        <v>353</v>
      </c>
      <c r="G102" s="20">
        <v>326</v>
      </c>
      <c r="H102" s="20">
        <v>38</v>
      </c>
      <c r="I102" s="20">
        <v>6</v>
      </c>
      <c r="J102" s="20">
        <v>649</v>
      </c>
      <c r="K102" s="20">
        <v>457</v>
      </c>
      <c r="L102" s="20">
        <v>66</v>
      </c>
    </row>
    <row r="103" spans="2:12" x14ac:dyDescent="0.2">
      <c r="B103" s="17">
        <v>4142</v>
      </c>
      <c r="C103" s="18" t="s">
        <v>177</v>
      </c>
      <c r="D103" s="20">
        <v>5</v>
      </c>
      <c r="E103" s="20">
        <v>8</v>
      </c>
      <c r="F103" s="20">
        <v>56</v>
      </c>
      <c r="G103" s="20">
        <v>42</v>
      </c>
      <c r="H103" s="20">
        <v>1</v>
      </c>
      <c r="I103" s="20">
        <v>0</v>
      </c>
      <c r="J103" s="20">
        <v>16</v>
      </c>
      <c r="K103" s="20">
        <v>9</v>
      </c>
      <c r="L103" s="20">
        <v>0</v>
      </c>
    </row>
    <row r="104" spans="2:12" x14ac:dyDescent="0.2">
      <c r="B104" s="17">
        <v>4143</v>
      </c>
      <c r="C104" s="18" t="s">
        <v>178</v>
      </c>
      <c r="D104" s="20">
        <v>8</v>
      </c>
      <c r="E104" s="20">
        <v>8</v>
      </c>
      <c r="F104" s="20">
        <v>38</v>
      </c>
      <c r="G104" s="20">
        <v>45</v>
      </c>
      <c r="H104" s="20">
        <v>0</v>
      </c>
      <c r="I104" s="20">
        <v>0</v>
      </c>
      <c r="J104" s="20">
        <v>23</v>
      </c>
      <c r="K104" s="20">
        <v>21</v>
      </c>
      <c r="L104" s="20">
        <v>0</v>
      </c>
    </row>
    <row r="105" spans="2:12" x14ac:dyDescent="0.2">
      <c r="B105" s="17">
        <v>4144</v>
      </c>
      <c r="C105" s="18" t="s">
        <v>179</v>
      </c>
      <c r="D105" s="20">
        <v>29</v>
      </c>
      <c r="E105" s="20">
        <v>40</v>
      </c>
      <c r="F105" s="20">
        <v>213</v>
      </c>
      <c r="G105" s="20">
        <v>240</v>
      </c>
      <c r="H105" s="20">
        <v>6</v>
      </c>
      <c r="I105" s="20">
        <v>1</v>
      </c>
      <c r="J105" s="20">
        <v>122</v>
      </c>
      <c r="K105" s="20">
        <v>94</v>
      </c>
      <c r="L105" s="20">
        <v>5</v>
      </c>
    </row>
    <row r="106" spans="2:12" x14ac:dyDescent="0.2">
      <c r="B106" s="17">
        <v>4145</v>
      </c>
      <c r="C106" s="18" t="s">
        <v>336</v>
      </c>
      <c r="D106" s="20">
        <v>14</v>
      </c>
      <c r="E106" s="20">
        <v>16</v>
      </c>
      <c r="F106" s="20">
        <v>73</v>
      </c>
      <c r="G106" s="20">
        <v>85</v>
      </c>
      <c r="H106" s="20">
        <v>5</v>
      </c>
      <c r="I106" s="20">
        <v>3</v>
      </c>
      <c r="J106" s="20">
        <v>84</v>
      </c>
      <c r="K106" s="20">
        <v>50</v>
      </c>
      <c r="L106" s="20">
        <v>2</v>
      </c>
    </row>
    <row r="107" spans="2:12" x14ac:dyDescent="0.2">
      <c r="B107" s="17">
        <v>4146</v>
      </c>
      <c r="C107" s="18" t="s">
        <v>180</v>
      </c>
      <c r="D107" s="20">
        <v>20</v>
      </c>
      <c r="E107" s="20">
        <v>27</v>
      </c>
      <c r="F107" s="20">
        <v>168</v>
      </c>
      <c r="G107" s="20">
        <v>104</v>
      </c>
      <c r="H107" s="20">
        <v>8</v>
      </c>
      <c r="I107" s="20">
        <v>2</v>
      </c>
      <c r="J107" s="20">
        <v>113</v>
      </c>
      <c r="K107" s="20">
        <v>106</v>
      </c>
      <c r="L107" s="20">
        <v>16</v>
      </c>
    </row>
    <row r="108" spans="2:12" x14ac:dyDescent="0.2">
      <c r="B108" s="17">
        <v>4147</v>
      </c>
      <c r="C108" s="18" t="s">
        <v>181</v>
      </c>
      <c r="D108" s="20">
        <v>13</v>
      </c>
      <c r="E108" s="20">
        <v>11</v>
      </c>
      <c r="F108" s="20">
        <v>67</v>
      </c>
      <c r="G108" s="20">
        <v>50</v>
      </c>
      <c r="H108" s="20">
        <v>2</v>
      </c>
      <c r="I108" s="20">
        <v>1</v>
      </c>
      <c r="J108" s="20">
        <v>13</v>
      </c>
      <c r="K108" s="20">
        <v>26</v>
      </c>
      <c r="L108" s="20">
        <v>0</v>
      </c>
    </row>
    <row r="109" spans="2:12" s="51" customFormat="1" x14ac:dyDescent="0.2">
      <c r="B109" s="112">
        <v>4189</v>
      </c>
      <c r="C109" s="113" t="s">
        <v>182</v>
      </c>
      <c r="D109" s="22">
        <v>259</v>
      </c>
      <c r="E109" s="22">
        <v>255</v>
      </c>
      <c r="F109" s="22">
        <v>1538</v>
      </c>
      <c r="G109" s="22">
        <v>1404</v>
      </c>
      <c r="H109" s="22">
        <v>62</v>
      </c>
      <c r="I109" s="22">
        <v>25</v>
      </c>
      <c r="J109" s="22">
        <v>1129</v>
      </c>
      <c r="K109" s="22">
        <v>884</v>
      </c>
      <c r="L109" s="22">
        <v>98</v>
      </c>
    </row>
    <row r="110" spans="2:12" s="1" customFormat="1" x14ac:dyDescent="0.2">
      <c r="B110" s="209">
        <v>4185</v>
      </c>
      <c r="C110" s="204" t="s">
        <v>452</v>
      </c>
      <c r="D110" s="26">
        <v>26</v>
      </c>
      <c r="E110" s="26">
        <v>15</v>
      </c>
      <c r="F110" s="26">
        <v>150</v>
      </c>
      <c r="G110" s="26">
        <v>137</v>
      </c>
      <c r="H110" s="26">
        <v>1</v>
      </c>
      <c r="I110" s="26">
        <v>3</v>
      </c>
      <c r="J110" s="26">
        <v>90</v>
      </c>
      <c r="K110" s="26">
        <v>82</v>
      </c>
      <c r="L110" s="26">
        <v>5</v>
      </c>
    </row>
    <row r="111" spans="2:12" x14ac:dyDescent="0.2">
      <c r="B111" s="17">
        <v>4161</v>
      </c>
      <c r="C111" s="18" t="s">
        <v>183</v>
      </c>
      <c r="D111" s="159">
        <v>19</v>
      </c>
      <c r="E111" s="159">
        <v>12</v>
      </c>
      <c r="F111" s="159">
        <v>105</v>
      </c>
      <c r="G111" s="159">
        <v>73</v>
      </c>
      <c r="H111" s="159">
        <v>5</v>
      </c>
      <c r="I111" s="159">
        <v>1</v>
      </c>
      <c r="J111" s="159">
        <v>77</v>
      </c>
      <c r="K111" s="159">
        <v>46</v>
      </c>
      <c r="L111" s="159">
        <v>3</v>
      </c>
    </row>
    <row r="112" spans="2:12" x14ac:dyDescent="0.2">
      <c r="B112" s="17">
        <v>4163</v>
      </c>
      <c r="C112" s="18" t="s">
        <v>86</v>
      </c>
      <c r="D112" s="20">
        <v>54</v>
      </c>
      <c r="E112" s="20">
        <v>38</v>
      </c>
      <c r="F112" s="20">
        <v>228</v>
      </c>
      <c r="G112" s="20">
        <v>277</v>
      </c>
      <c r="H112" s="20">
        <v>12</v>
      </c>
      <c r="I112" s="20">
        <v>4</v>
      </c>
      <c r="J112" s="20">
        <v>165</v>
      </c>
      <c r="K112" s="20">
        <v>113</v>
      </c>
      <c r="L112" s="20">
        <v>19</v>
      </c>
    </row>
    <row r="113" spans="2:12" s="102" customFormat="1" x14ac:dyDescent="0.2">
      <c r="B113" s="17">
        <v>4164</v>
      </c>
      <c r="C113" s="18" t="s">
        <v>116</v>
      </c>
      <c r="D113" s="20">
        <v>7</v>
      </c>
      <c r="E113" s="20">
        <v>10</v>
      </c>
      <c r="F113" s="20">
        <v>58</v>
      </c>
      <c r="G113" s="20">
        <v>39</v>
      </c>
      <c r="H113" s="20">
        <v>1</v>
      </c>
      <c r="I113" s="20">
        <v>0</v>
      </c>
      <c r="J113" s="20">
        <v>40</v>
      </c>
      <c r="K113" s="20">
        <v>20</v>
      </c>
      <c r="L113" s="20">
        <v>0</v>
      </c>
    </row>
    <row r="114" spans="2:12" x14ac:dyDescent="0.2">
      <c r="B114" s="17">
        <v>4165</v>
      </c>
      <c r="C114" s="18" t="s">
        <v>117</v>
      </c>
      <c r="D114" s="20">
        <v>20</v>
      </c>
      <c r="E114" s="20">
        <v>28</v>
      </c>
      <c r="F114" s="20">
        <v>173</v>
      </c>
      <c r="G114" s="20">
        <v>151</v>
      </c>
      <c r="H114" s="20">
        <v>4</v>
      </c>
      <c r="I114" s="20">
        <v>2</v>
      </c>
      <c r="J114" s="20">
        <v>100</v>
      </c>
      <c r="K114" s="20">
        <v>61</v>
      </c>
      <c r="L114" s="20">
        <v>15</v>
      </c>
    </row>
    <row r="115" spans="2:12" x14ac:dyDescent="0.2">
      <c r="B115" s="17">
        <v>4166</v>
      </c>
      <c r="C115" s="18" t="s">
        <v>184</v>
      </c>
      <c r="D115" s="20">
        <v>11</v>
      </c>
      <c r="E115" s="20">
        <v>5</v>
      </c>
      <c r="F115" s="20">
        <v>64</v>
      </c>
      <c r="G115" s="20">
        <v>56</v>
      </c>
      <c r="H115" s="20">
        <v>3</v>
      </c>
      <c r="I115" s="20">
        <v>0</v>
      </c>
      <c r="J115" s="20">
        <v>24</v>
      </c>
      <c r="K115" s="20">
        <v>26</v>
      </c>
      <c r="L115" s="20">
        <v>6</v>
      </c>
    </row>
    <row r="116" spans="2:12" x14ac:dyDescent="0.2">
      <c r="B116" s="17">
        <v>4169</v>
      </c>
      <c r="C116" s="18" t="s">
        <v>185</v>
      </c>
      <c r="D116" s="20">
        <v>20</v>
      </c>
      <c r="E116" s="20">
        <v>27</v>
      </c>
      <c r="F116" s="20">
        <v>112</v>
      </c>
      <c r="G116" s="20">
        <v>84</v>
      </c>
      <c r="H116" s="20">
        <v>4</v>
      </c>
      <c r="I116" s="20">
        <v>1</v>
      </c>
      <c r="J116" s="20">
        <v>105</v>
      </c>
      <c r="K116" s="20">
        <v>87</v>
      </c>
      <c r="L116" s="20">
        <v>10</v>
      </c>
    </row>
    <row r="117" spans="2:12" x14ac:dyDescent="0.2">
      <c r="B117" s="17">
        <v>4170</v>
      </c>
      <c r="C117" s="18" t="s">
        <v>85</v>
      </c>
      <c r="D117" s="20">
        <v>17</v>
      </c>
      <c r="E117" s="20">
        <v>28</v>
      </c>
      <c r="F117" s="20">
        <v>124</v>
      </c>
      <c r="G117" s="20">
        <v>120</v>
      </c>
      <c r="H117" s="20">
        <v>8</v>
      </c>
      <c r="I117" s="20">
        <v>8</v>
      </c>
      <c r="J117" s="20">
        <v>174</v>
      </c>
      <c r="K117" s="20">
        <v>156</v>
      </c>
      <c r="L117" s="20">
        <v>3</v>
      </c>
    </row>
    <row r="118" spans="2:12" x14ac:dyDescent="0.2">
      <c r="B118" s="17">
        <v>4184</v>
      </c>
      <c r="C118" s="18" t="s">
        <v>186</v>
      </c>
      <c r="D118" s="20">
        <v>18</v>
      </c>
      <c r="E118" s="20">
        <v>27</v>
      </c>
      <c r="F118" s="20">
        <v>84</v>
      </c>
      <c r="G118" s="20">
        <v>85</v>
      </c>
      <c r="H118" s="20">
        <v>5</v>
      </c>
      <c r="I118" s="20">
        <v>0</v>
      </c>
      <c r="J118" s="20">
        <v>58</v>
      </c>
      <c r="K118" s="20">
        <v>53</v>
      </c>
      <c r="L118" s="20">
        <v>1</v>
      </c>
    </row>
    <row r="119" spans="2:12" x14ac:dyDescent="0.2">
      <c r="B119" s="17">
        <v>4172</v>
      </c>
      <c r="C119" s="18" t="s">
        <v>339</v>
      </c>
      <c r="D119" s="20">
        <v>7</v>
      </c>
      <c r="E119" s="20">
        <v>5</v>
      </c>
      <c r="F119" s="20">
        <v>52</v>
      </c>
      <c r="G119" s="20">
        <v>48</v>
      </c>
      <c r="H119" s="20">
        <v>5</v>
      </c>
      <c r="I119" s="20">
        <v>1</v>
      </c>
      <c r="J119" s="20">
        <v>32</v>
      </c>
      <c r="K119" s="20">
        <v>26</v>
      </c>
      <c r="L119" s="20">
        <v>0</v>
      </c>
    </row>
    <row r="120" spans="2:12" x14ac:dyDescent="0.2">
      <c r="B120" s="17">
        <v>4173</v>
      </c>
      <c r="C120" s="18" t="s">
        <v>87</v>
      </c>
      <c r="D120" s="20">
        <v>2</v>
      </c>
      <c r="E120" s="20">
        <v>1</v>
      </c>
      <c r="F120" s="20">
        <v>16</v>
      </c>
      <c r="G120" s="20">
        <v>7</v>
      </c>
      <c r="H120" s="20">
        <v>0</v>
      </c>
      <c r="I120" s="20">
        <v>2</v>
      </c>
      <c r="J120" s="20">
        <v>4</v>
      </c>
      <c r="K120" s="20">
        <v>7</v>
      </c>
      <c r="L120" s="20">
        <v>4</v>
      </c>
    </row>
    <row r="121" spans="2:12" x14ac:dyDescent="0.2">
      <c r="B121" s="17">
        <v>4175</v>
      </c>
      <c r="C121" s="18" t="s">
        <v>187</v>
      </c>
      <c r="D121" s="20">
        <v>10</v>
      </c>
      <c r="E121" s="20">
        <v>8</v>
      </c>
      <c r="F121" s="20">
        <v>75</v>
      </c>
      <c r="G121" s="20">
        <v>33</v>
      </c>
      <c r="H121" s="20">
        <v>2</v>
      </c>
      <c r="I121" s="20">
        <v>0</v>
      </c>
      <c r="J121" s="20">
        <v>39</v>
      </c>
      <c r="K121" s="20">
        <v>24</v>
      </c>
      <c r="L121" s="20">
        <v>3</v>
      </c>
    </row>
    <row r="122" spans="2:12" x14ac:dyDescent="0.2">
      <c r="B122" s="17">
        <v>4176</v>
      </c>
      <c r="C122" s="18" t="s">
        <v>188</v>
      </c>
      <c r="D122" s="20">
        <v>3</v>
      </c>
      <c r="E122" s="20">
        <v>12</v>
      </c>
      <c r="F122" s="20">
        <v>26</v>
      </c>
      <c r="G122" s="20">
        <v>21</v>
      </c>
      <c r="H122" s="20">
        <v>1</v>
      </c>
      <c r="I122" s="20">
        <v>0</v>
      </c>
      <c r="J122" s="20">
        <v>65</v>
      </c>
      <c r="K122" s="20">
        <v>43</v>
      </c>
      <c r="L122" s="20">
        <v>2</v>
      </c>
    </row>
    <row r="123" spans="2:12" x14ac:dyDescent="0.2">
      <c r="B123" s="17">
        <v>4177</v>
      </c>
      <c r="C123" s="18" t="s">
        <v>118</v>
      </c>
      <c r="D123" s="20">
        <v>8</v>
      </c>
      <c r="E123" s="20">
        <v>10</v>
      </c>
      <c r="F123" s="20">
        <v>51</v>
      </c>
      <c r="G123" s="20">
        <v>66</v>
      </c>
      <c r="H123" s="20">
        <v>6</v>
      </c>
      <c r="I123" s="20">
        <v>0</v>
      </c>
      <c r="J123" s="20">
        <v>52</v>
      </c>
      <c r="K123" s="20">
        <v>43</v>
      </c>
      <c r="L123" s="20">
        <v>7</v>
      </c>
    </row>
    <row r="124" spans="2:12" x14ac:dyDescent="0.2">
      <c r="B124" s="17">
        <v>4179</v>
      </c>
      <c r="C124" s="18" t="s">
        <v>189</v>
      </c>
      <c r="D124" s="20">
        <v>7</v>
      </c>
      <c r="E124" s="20">
        <v>3</v>
      </c>
      <c r="F124" s="20">
        <v>44</v>
      </c>
      <c r="G124" s="20">
        <v>47</v>
      </c>
      <c r="H124" s="20">
        <v>1</v>
      </c>
      <c r="I124" s="20">
        <v>1</v>
      </c>
      <c r="J124" s="20">
        <v>22</v>
      </c>
      <c r="K124" s="20">
        <v>22</v>
      </c>
      <c r="L124" s="20">
        <v>6</v>
      </c>
    </row>
    <row r="125" spans="2:12" x14ac:dyDescent="0.2">
      <c r="B125" s="17">
        <v>4181</v>
      </c>
      <c r="C125" s="18" t="s">
        <v>190</v>
      </c>
      <c r="D125" s="20">
        <v>6</v>
      </c>
      <c r="E125" s="20">
        <v>6</v>
      </c>
      <c r="F125" s="20">
        <v>66</v>
      </c>
      <c r="G125" s="20">
        <v>58</v>
      </c>
      <c r="H125" s="20">
        <v>1</v>
      </c>
      <c r="I125" s="20">
        <v>2</v>
      </c>
      <c r="J125" s="20">
        <v>16</v>
      </c>
      <c r="K125" s="20">
        <v>27</v>
      </c>
      <c r="L125" s="20">
        <v>5</v>
      </c>
    </row>
    <row r="126" spans="2:12" x14ac:dyDescent="0.2">
      <c r="B126" s="17">
        <v>4182</v>
      </c>
      <c r="C126" s="18" t="s">
        <v>191</v>
      </c>
      <c r="D126" s="20">
        <v>8</v>
      </c>
      <c r="E126" s="20">
        <v>11</v>
      </c>
      <c r="F126" s="20">
        <v>52</v>
      </c>
      <c r="G126" s="20">
        <v>55</v>
      </c>
      <c r="H126" s="20">
        <v>1</v>
      </c>
      <c r="I126" s="20">
        <v>0</v>
      </c>
      <c r="J126" s="20">
        <v>32</v>
      </c>
      <c r="K126" s="20">
        <v>26</v>
      </c>
      <c r="L126" s="20">
        <v>3</v>
      </c>
    </row>
    <row r="127" spans="2:12" x14ac:dyDescent="0.2">
      <c r="B127" s="17">
        <v>4183</v>
      </c>
      <c r="C127" s="18" t="s">
        <v>192</v>
      </c>
      <c r="D127" s="20">
        <v>16</v>
      </c>
      <c r="E127" s="20">
        <v>9</v>
      </c>
      <c r="F127" s="20">
        <v>58</v>
      </c>
      <c r="G127" s="20">
        <v>47</v>
      </c>
      <c r="H127" s="20">
        <v>2</v>
      </c>
      <c r="I127" s="20">
        <v>0</v>
      </c>
      <c r="J127" s="20">
        <v>34</v>
      </c>
      <c r="K127" s="20">
        <v>22</v>
      </c>
      <c r="L127" s="20">
        <v>6</v>
      </c>
    </row>
    <row r="128" spans="2:12" s="51" customFormat="1" x14ac:dyDescent="0.2">
      <c r="B128" s="112">
        <v>4219</v>
      </c>
      <c r="C128" s="113" t="s">
        <v>193</v>
      </c>
      <c r="D128" s="22">
        <v>532</v>
      </c>
      <c r="E128" s="22">
        <v>439</v>
      </c>
      <c r="F128" s="22">
        <v>3542</v>
      </c>
      <c r="G128" s="22">
        <v>3213</v>
      </c>
      <c r="H128" s="22">
        <v>147</v>
      </c>
      <c r="I128" s="22">
        <v>49</v>
      </c>
      <c r="J128" s="22">
        <v>2358</v>
      </c>
      <c r="K128" s="22">
        <v>1692</v>
      </c>
      <c r="L128" s="22">
        <v>250</v>
      </c>
    </row>
    <row r="129" spans="2:12" x14ac:dyDescent="0.2">
      <c r="B129" s="17">
        <v>4191</v>
      </c>
      <c r="C129" s="18" t="s">
        <v>194</v>
      </c>
      <c r="D129" s="159">
        <v>8</v>
      </c>
      <c r="E129" s="159">
        <v>4</v>
      </c>
      <c r="F129" s="159">
        <v>64</v>
      </c>
      <c r="G129" s="159">
        <v>35</v>
      </c>
      <c r="H129" s="159">
        <v>0</v>
      </c>
      <c r="I129" s="159">
        <v>0</v>
      </c>
      <c r="J129" s="159">
        <v>21</v>
      </c>
      <c r="K129" s="159">
        <v>8</v>
      </c>
      <c r="L129" s="159">
        <v>3</v>
      </c>
    </row>
    <row r="130" spans="2:12" x14ac:dyDescent="0.2">
      <c r="B130" s="17">
        <v>4192</v>
      </c>
      <c r="C130" s="18" t="s">
        <v>195</v>
      </c>
      <c r="D130" s="20">
        <v>15</v>
      </c>
      <c r="E130" s="20">
        <v>13</v>
      </c>
      <c r="F130" s="20">
        <v>130</v>
      </c>
      <c r="G130" s="20">
        <v>83</v>
      </c>
      <c r="H130" s="20">
        <v>4</v>
      </c>
      <c r="I130" s="20">
        <v>2</v>
      </c>
      <c r="J130" s="20">
        <v>62</v>
      </c>
      <c r="K130" s="20">
        <v>36</v>
      </c>
      <c r="L130" s="20">
        <v>2</v>
      </c>
    </row>
    <row r="131" spans="2:12" s="102" customFormat="1" x14ac:dyDescent="0.2">
      <c r="B131" s="17">
        <v>4193</v>
      </c>
      <c r="C131" s="18" t="s">
        <v>196</v>
      </c>
      <c r="D131" s="20">
        <v>9</v>
      </c>
      <c r="E131" s="20">
        <v>7</v>
      </c>
      <c r="F131" s="20">
        <v>46</v>
      </c>
      <c r="G131" s="20">
        <v>53</v>
      </c>
      <c r="H131" s="20">
        <v>1</v>
      </c>
      <c r="I131" s="20">
        <v>1</v>
      </c>
      <c r="J131" s="20">
        <v>28</v>
      </c>
      <c r="K131" s="20">
        <v>15</v>
      </c>
      <c r="L131" s="20">
        <v>6</v>
      </c>
    </row>
    <row r="132" spans="2:12" x14ac:dyDescent="0.2">
      <c r="B132" s="17">
        <v>4194</v>
      </c>
      <c r="C132" s="18" t="s">
        <v>197</v>
      </c>
      <c r="D132" s="20">
        <v>14</v>
      </c>
      <c r="E132" s="20">
        <v>11</v>
      </c>
      <c r="F132" s="20">
        <v>76</v>
      </c>
      <c r="G132" s="20">
        <v>94</v>
      </c>
      <c r="H132" s="20">
        <v>7</v>
      </c>
      <c r="I132" s="20">
        <v>2</v>
      </c>
      <c r="J132" s="20">
        <v>78</v>
      </c>
      <c r="K132" s="20">
        <v>53</v>
      </c>
      <c r="L132" s="20">
        <v>3</v>
      </c>
    </row>
    <row r="133" spans="2:12" x14ac:dyDescent="0.2">
      <c r="B133" s="17">
        <v>4195</v>
      </c>
      <c r="C133" s="18" t="s">
        <v>198</v>
      </c>
      <c r="D133" s="20">
        <v>5</v>
      </c>
      <c r="E133" s="20">
        <v>7</v>
      </c>
      <c r="F133" s="20">
        <v>105</v>
      </c>
      <c r="G133" s="20">
        <v>61</v>
      </c>
      <c r="H133" s="20">
        <v>4</v>
      </c>
      <c r="I133" s="20">
        <v>1</v>
      </c>
      <c r="J133" s="20">
        <v>32</v>
      </c>
      <c r="K133" s="20">
        <v>19</v>
      </c>
      <c r="L133" s="20">
        <v>2</v>
      </c>
    </row>
    <row r="134" spans="2:12" x14ac:dyDescent="0.2">
      <c r="B134" s="17">
        <v>4196</v>
      </c>
      <c r="C134" s="18" t="s">
        <v>199</v>
      </c>
      <c r="D134" s="20">
        <v>23</v>
      </c>
      <c r="E134" s="20">
        <v>11</v>
      </c>
      <c r="F134" s="20">
        <v>134</v>
      </c>
      <c r="G134" s="20">
        <v>130</v>
      </c>
      <c r="H134" s="20">
        <v>3</v>
      </c>
      <c r="I134" s="20">
        <v>1</v>
      </c>
      <c r="J134" s="20">
        <v>101</v>
      </c>
      <c r="K134" s="20">
        <v>71</v>
      </c>
      <c r="L134" s="20">
        <v>3</v>
      </c>
    </row>
    <row r="135" spans="2:12" x14ac:dyDescent="0.2">
      <c r="B135" s="17">
        <v>4197</v>
      </c>
      <c r="C135" s="18" t="s">
        <v>200</v>
      </c>
      <c r="D135" s="20">
        <v>8</v>
      </c>
      <c r="E135" s="20">
        <v>8</v>
      </c>
      <c r="F135" s="20">
        <v>82</v>
      </c>
      <c r="G135" s="20">
        <v>69</v>
      </c>
      <c r="H135" s="20">
        <v>2</v>
      </c>
      <c r="I135" s="20">
        <v>0</v>
      </c>
      <c r="J135" s="20">
        <v>41</v>
      </c>
      <c r="K135" s="20">
        <v>38</v>
      </c>
      <c r="L135" s="20">
        <v>6</v>
      </c>
    </row>
    <row r="136" spans="2:12" x14ac:dyDescent="0.2">
      <c r="B136" s="17">
        <v>4198</v>
      </c>
      <c r="C136" s="18" t="s">
        <v>201</v>
      </c>
      <c r="D136" s="20">
        <v>12</v>
      </c>
      <c r="E136" s="20">
        <v>5</v>
      </c>
      <c r="F136" s="20">
        <v>83</v>
      </c>
      <c r="G136" s="20">
        <v>97</v>
      </c>
      <c r="H136" s="20">
        <v>1</v>
      </c>
      <c r="I136" s="20">
        <v>0</v>
      </c>
      <c r="J136" s="20">
        <v>83</v>
      </c>
      <c r="K136" s="20">
        <v>61</v>
      </c>
      <c r="L136" s="20">
        <v>0</v>
      </c>
    </row>
    <row r="137" spans="2:12" x14ac:dyDescent="0.2">
      <c r="B137" s="17">
        <v>4199</v>
      </c>
      <c r="C137" s="18" t="s">
        <v>340</v>
      </c>
      <c r="D137" s="20">
        <v>10</v>
      </c>
      <c r="E137" s="20">
        <v>7</v>
      </c>
      <c r="F137" s="20">
        <v>86</v>
      </c>
      <c r="G137" s="20">
        <v>71</v>
      </c>
      <c r="H137" s="20">
        <v>3</v>
      </c>
      <c r="I137" s="20">
        <v>0</v>
      </c>
      <c r="J137" s="20">
        <v>91</v>
      </c>
      <c r="K137" s="20">
        <v>57</v>
      </c>
      <c r="L137" s="20">
        <v>7</v>
      </c>
    </row>
    <row r="138" spans="2:12" x14ac:dyDescent="0.2">
      <c r="B138" s="17">
        <v>4200</v>
      </c>
      <c r="C138" s="18" t="s">
        <v>89</v>
      </c>
      <c r="D138" s="20">
        <v>33</v>
      </c>
      <c r="E138" s="20">
        <v>26</v>
      </c>
      <c r="F138" s="20">
        <v>195</v>
      </c>
      <c r="G138" s="20">
        <v>219</v>
      </c>
      <c r="H138" s="20">
        <v>13</v>
      </c>
      <c r="I138" s="20">
        <v>3</v>
      </c>
      <c r="J138" s="20">
        <v>208</v>
      </c>
      <c r="K138" s="20">
        <v>152</v>
      </c>
      <c r="L138" s="20">
        <v>16</v>
      </c>
    </row>
    <row r="139" spans="2:12" x14ac:dyDescent="0.2">
      <c r="B139" s="17">
        <v>4201</v>
      </c>
      <c r="C139" s="18" t="s">
        <v>88</v>
      </c>
      <c r="D139" s="20">
        <v>93</v>
      </c>
      <c r="E139" s="20">
        <v>93</v>
      </c>
      <c r="F139" s="20">
        <v>554</v>
      </c>
      <c r="G139" s="20">
        <v>619</v>
      </c>
      <c r="H139" s="20">
        <v>28</v>
      </c>
      <c r="I139" s="20">
        <v>18</v>
      </c>
      <c r="J139" s="20">
        <v>427</v>
      </c>
      <c r="K139" s="20">
        <v>305</v>
      </c>
      <c r="L139" s="20">
        <v>68</v>
      </c>
    </row>
    <row r="140" spans="2:12" x14ac:dyDescent="0.2">
      <c r="B140" s="17">
        <v>4202</v>
      </c>
      <c r="C140" s="18" t="s">
        <v>202</v>
      </c>
      <c r="D140" s="20">
        <v>15</v>
      </c>
      <c r="E140" s="20">
        <v>14</v>
      </c>
      <c r="F140" s="20">
        <v>225</v>
      </c>
      <c r="G140" s="20">
        <v>147</v>
      </c>
      <c r="H140" s="20">
        <v>2</v>
      </c>
      <c r="I140" s="20">
        <v>2</v>
      </c>
      <c r="J140" s="20">
        <v>118</v>
      </c>
      <c r="K140" s="20">
        <v>53</v>
      </c>
      <c r="L140" s="20">
        <v>11</v>
      </c>
    </row>
    <row r="141" spans="2:12" x14ac:dyDescent="0.2">
      <c r="B141" s="17">
        <v>4203</v>
      </c>
      <c r="C141" s="18" t="s">
        <v>90</v>
      </c>
      <c r="D141" s="20">
        <v>31</v>
      </c>
      <c r="E141" s="20">
        <v>44</v>
      </c>
      <c r="F141" s="20">
        <v>187</v>
      </c>
      <c r="G141" s="20">
        <v>157</v>
      </c>
      <c r="H141" s="20">
        <v>11</v>
      </c>
      <c r="I141" s="20">
        <v>2</v>
      </c>
      <c r="J141" s="20">
        <v>169</v>
      </c>
      <c r="K141" s="20">
        <v>123</v>
      </c>
      <c r="L141" s="20">
        <v>12</v>
      </c>
    </row>
    <row r="142" spans="2:12" x14ac:dyDescent="0.2">
      <c r="B142" s="17">
        <v>4204</v>
      </c>
      <c r="C142" s="18" t="s">
        <v>91</v>
      </c>
      <c r="D142" s="20">
        <v>33</v>
      </c>
      <c r="E142" s="20">
        <v>31</v>
      </c>
      <c r="F142" s="20">
        <v>182</v>
      </c>
      <c r="G142" s="20">
        <v>210</v>
      </c>
      <c r="H142" s="20">
        <v>10</v>
      </c>
      <c r="I142" s="20">
        <v>4</v>
      </c>
      <c r="J142" s="20">
        <v>171</v>
      </c>
      <c r="K142" s="20">
        <v>146</v>
      </c>
      <c r="L142" s="20">
        <v>27</v>
      </c>
    </row>
    <row r="143" spans="2:12" x14ac:dyDescent="0.2">
      <c r="B143" s="17">
        <v>4205</v>
      </c>
      <c r="C143" s="18" t="s">
        <v>203</v>
      </c>
      <c r="D143" s="20">
        <v>37</v>
      </c>
      <c r="E143" s="20">
        <v>16</v>
      </c>
      <c r="F143" s="20">
        <v>178</v>
      </c>
      <c r="G143" s="20">
        <v>174</v>
      </c>
      <c r="H143" s="20">
        <v>13</v>
      </c>
      <c r="I143" s="20">
        <v>1</v>
      </c>
      <c r="J143" s="20">
        <v>143</v>
      </c>
      <c r="K143" s="20">
        <v>126</v>
      </c>
      <c r="L143" s="20">
        <v>5</v>
      </c>
    </row>
    <row r="144" spans="2:12" x14ac:dyDescent="0.2">
      <c r="B144" s="17">
        <v>4206</v>
      </c>
      <c r="C144" s="18" t="s">
        <v>204</v>
      </c>
      <c r="D144" s="20">
        <v>41</v>
      </c>
      <c r="E144" s="20">
        <v>26</v>
      </c>
      <c r="F144" s="20">
        <v>284</v>
      </c>
      <c r="G144" s="20">
        <v>247</v>
      </c>
      <c r="H144" s="20">
        <v>15</v>
      </c>
      <c r="I144" s="20">
        <v>5</v>
      </c>
      <c r="J144" s="20">
        <v>201</v>
      </c>
      <c r="K144" s="20">
        <v>116</v>
      </c>
      <c r="L144" s="20">
        <v>26</v>
      </c>
    </row>
    <row r="145" spans="2:12" x14ac:dyDescent="0.2">
      <c r="B145" s="17">
        <v>4207</v>
      </c>
      <c r="C145" s="18" t="s">
        <v>205</v>
      </c>
      <c r="D145" s="20">
        <v>21</v>
      </c>
      <c r="E145" s="20">
        <v>23</v>
      </c>
      <c r="F145" s="20">
        <v>114</v>
      </c>
      <c r="G145" s="20">
        <v>117</v>
      </c>
      <c r="H145" s="20">
        <v>3</v>
      </c>
      <c r="I145" s="20">
        <v>1</v>
      </c>
      <c r="J145" s="20">
        <v>62</v>
      </c>
      <c r="K145" s="20">
        <v>73</v>
      </c>
      <c r="L145" s="20">
        <v>7</v>
      </c>
    </row>
    <row r="146" spans="2:12" x14ac:dyDescent="0.2">
      <c r="B146" s="17">
        <v>4208</v>
      </c>
      <c r="C146" s="18" t="s">
        <v>2</v>
      </c>
      <c r="D146" s="20">
        <v>41</v>
      </c>
      <c r="E146" s="20">
        <v>26</v>
      </c>
      <c r="F146" s="20">
        <v>255</v>
      </c>
      <c r="G146" s="20">
        <v>198</v>
      </c>
      <c r="H146" s="20">
        <v>6</v>
      </c>
      <c r="I146" s="20">
        <v>1</v>
      </c>
      <c r="J146" s="20">
        <v>53</v>
      </c>
      <c r="K146" s="20">
        <v>46</v>
      </c>
      <c r="L146" s="20">
        <v>5</v>
      </c>
    </row>
    <row r="147" spans="2:12" x14ac:dyDescent="0.2">
      <c r="B147" s="17">
        <v>4209</v>
      </c>
      <c r="C147" s="18" t="s">
        <v>3</v>
      </c>
      <c r="D147" s="20">
        <v>38</v>
      </c>
      <c r="E147" s="20">
        <v>45</v>
      </c>
      <c r="F147" s="20">
        <v>341</v>
      </c>
      <c r="G147" s="20">
        <v>185</v>
      </c>
      <c r="H147" s="20">
        <v>10</v>
      </c>
      <c r="I147" s="20">
        <v>2</v>
      </c>
      <c r="J147" s="20">
        <v>177</v>
      </c>
      <c r="K147" s="20">
        <v>112</v>
      </c>
      <c r="L147" s="20">
        <v>16</v>
      </c>
    </row>
    <row r="148" spans="2:12" x14ac:dyDescent="0.2">
      <c r="B148" s="17">
        <v>4210</v>
      </c>
      <c r="C148" s="18" t="s">
        <v>4</v>
      </c>
      <c r="D148" s="20">
        <v>45</v>
      </c>
      <c r="E148" s="20">
        <v>22</v>
      </c>
      <c r="F148" s="20">
        <v>221</v>
      </c>
      <c r="G148" s="20">
        <v>247</v>
      </c>
      <c r="H148" s="20">
        <v>11</v>
      </c>
      <c r="I148" s="20">
        <v>3</v>
      </c>
      <c r="J148" s="20">
        <v>92</v>
      </c>
      <c r="K148" s="20">
        <v>82</v>
      </c>
      <c r="L148" s="20">
        <v>25</v>
      </c>
    </row>
    <row r="149" spans="2:12" s="51" customFormat="1" x14ac:dyDescent="0.2">
      <c r="B149" s="112">
        <v>4249</v>
      </c>
      <c r="C149" s="113" t="s">
        <v>5</v>
      </c>
      <c r="D149" s="22">
        <v>301</v>
      </c>
      <c r="E149" s="22">
        <v>239</v>
      </c>
      <c r="F149" s="22">
        <v>1751</v>
      </c>
      <c r="G149" s="22">
        <v>1692</v>
      </c>
      <c r="H149" s="22">
        <v>78</v>
      </c>
      <c r="I149" s="22">
        <v>26</v>
      </c>
      <c r="J149" s="22">
        <v>1254</v>
      </c>
      <c r="K149" s="22">
        <v>919</v>
      </c>
      <c r="L149" s="22">
        <v>79</v>
      </c>
    </row>
    <row r="150" spans="2:12" x14ac:dyDescent="0.2">
      <c r="B150" s="17">
        <v>4221</v>
      </c>
      <c r="C150" s="18" t="s">
        <v>6</v>
      </c>
      <c r="D150" s="159">
        <v>7</v>
      </c>
      <c r="E150" s="159">
        <v>6</v>
      </c>
      <c r="F150" s="159">
        <v>81</v>
      </c>
      <c r="G150" s="159">
        <v>45</v>
      </c>
      <c r="H150" s="159">
        <v>2</v>
      </c>
      <c r="I150" s="159">
        <v>0</v>
      </c>
      <c r="J150" s="159">
        <v>39</v>
      </c>
      <c r="K150" s="159">
        <v>17</v>
      </c>
      <c r="L150" s="159">
        <v>2</v>
      </c>
    </row>
    <row r="151" spans="2:12" x14ac:dyDescent="0.2">
      <c r="B151" s="17">
        <v>4222</v>
      </c>
      <c r="C151" s="18" t="s">
        <v>7</v>
      </c>
      <c r="D151" s="20">
        <v>16</v>
      </c>
      <c r="E151" s="20">
        <v>7</v>
      </c>
      <c r="F151" s="20">
        <v>86</v>
      </c>
      <c r="G151" s="20">
        <v>72</v>
      </c>
      <c r="H151" s="20">
        <v>3</v>
      </c>
      <c r="I151" s="20">
        <v>0</v>
      </c>
      <c r="J151" s="20">
        <v>93</v>
      </c>
      <c r="K151" s="20">
        <v>67</v>
      </c>
      <c r="L151" s="20">
        <v>2</v>
      </c>
    </row>
    <row r="152" spans="2:12" s="102" customFormat="1" x14ac:dyDescent="0.2">
      <c r="B152" s="17">
        <v>4223</v>
      </c>
      <c r="C152" s="18" t="s">
        <v>8</v>
      </c>
      <c r="D152" s="20">
        <v>15</v>
      </c>
      <c r="E152" s="20">
        <v>13</v>
      </c>
      <c r="F152" s="20">
        <v>68</v>
      </c>
      <c r="G152" s="20">
        <v>91</v>
      </c>
      <c r="H152" s="20">
        <v>5</v>
      </c>
      <c r="I152" s="20">
        <v>2</v>
      </c>
      <c r="J152" s="20">
        <v>106</v>
      </c>
      <c r="K152" s="20">
        <v>77</v>
      </c>
      <c r="L152" s="20">
        <v>3</v>
      </c>
    </row>
    <row r="153" spans="2:12" x14ac:dyDescent="0.2">
      <c r="B153" s="17">
        <v>4224</v>
      </c>
      <c r="C153" s="18" t="s">
        <v>119</v>
      </c>
      <c r="D153" s="20">
        <v>21</v>
      </c>
      <c r="E153" s="20">
        <v>13</v>
      </c>
      <c r="F153" s="20">
        <v>89</v>
      </c>
      <c r="G153" s="20">
        <v>67</v>
      </c>
      <c r="H153" s="20">
        <v>4</v>
      </c>
      <c r="I153" s="20">
        <v>0</v>
      </c>
      <c r="J153" s="20">
        <v>51</v>
      </c>
      <c r="K153" s="20">
        <v>22</v>
      </c>
      <c r="L153" s="20">
        <v>1</v>
      </c>
    </row>
    <row r="154" spans="2:12" x14ac:dyDescent="0.2">
      <c r="B154" s="17">
        <v>4226</v>
      </c>
      <c r="C154" s="18" t="s">
        <v>120</v>
      </c>
      <c r="D154" s="20">
        <v>6</v>
      </c>
      <c r="E154" s="20">
        <v>3</v>
      </c>
      <c r="F154" s="20">
        <v>27</v>
      </c>
      <c r="G154" s="20">
        <v>39</v>
      </c>
      <c r="H154" s="20">
        <v>1</v>
      </c>
      <c r="I154" s="20">
        <v>0</v>
      </c>
      <c r="J154" s="20">
        <v>15</v>
      </c>
      <c r="K154" s="20">
        <v>4</v>
      </c>
      <c r="L154" s="20">
        <v>0</v>
      </c>
    </row>
    <row r="155" spans="2:12" x14ac:dyDescent="0.2">
      <c r="B155" s="17">
        <v>4227</v>
      </c>
      <c r="C155" s="18" t="s">
        <v>9</v>
      </c>
      <c r="D155" s="20">
        <v>6</v>
      </c>
      <c r="E155" s="20">
        <v>4</v>
      </c>
      <c r="F155" s="20">
        <v>44</v>
      </c>
      <c r="G155" s="20">
        <v>43</v>
      </c>
      <c r="H155" s="20">
        <v>1</v>
      </c>
      <c r="I155" s="20">
        <v>1</v>
      </c>
      <c r="J155" s="20">
        <v>16</v>
      </c>
      <c r="K155" s="20">
        <v>15</v>
      </c>
      <c r="L155" s="20">
        <v>4</v>
      </c>
    </row>
    <row r="156" spans="2:12" x14ac:dyDescent="0.2">
      <c r="B156" s="17">
        <v>4228</v>
      </c>
      <c r="C156" s="18" t="s">
        <v>10</v>
      </c>
      <c r="D156" s="20">
        <v>27</v>
      </c>
      <c r="E156" s="20">
        <v>24</v>
      </c>
      <c r="F156" s="20">
        <v>144</v>
      </c>
      <c r="G156" s="20">
        <v>119</v>
      </c>
      <c r="H156" s="20">
        <v>5</v>
      </c>
      <c r="I156" s="20">
        <v>2</v>
      </c>
      <c r="J156" s="20">
        <v>90</v>
      </c>
      <c r="K156" s="20">
        <v>82</v>
      </c>
      <c r="L156" s="20">
        <v>7</v>
      </c>
    </row>
    <row r="157" spans="2:12" x14ac:dyDescent="0.2">
      <c r="B157" s="17">
        <v>4229</v>
      </c>
      <c r="C157" s="18" t="s">
        <v>11</v>
      </c>
      <c r="D157" s="20">
        <v>10</v>
      </c>
      <c r="E157" s="20">
        <v>6</v>
      </c>
      <c r="F157" s="20">
        <v>81</v>
      </c>
      <c r="G157" s="20">
        <v>58</v>
      </c>
      <c r="H157" s="20">
        <v>0</v>
      </c>
      <c r="I157" s="20">
        <v>0</v>
      </c>
      <c r="J157" s="20">
        <v>71</v>
      </c>
      <c r="K157" s="20">
        <v>53</v>
      </c>
      <c r="L157" s="20">
        <v>2</v>
      </c>
    </row>
    <row r="158" spans="2:12" x14ac:dyDescent="0.2">
      <c r="B158" s="17">
        <v>4230</v>
      </c>
      <c r="C158" s="18" t="s">
        <v>12</v>
      </c>
      <c r="D158" s="20">
        <v>11</v>
      </c>
      <c r="E158" s="20">
        <v>10</v>
      </c>
      <c r="F158" s="20">
        <v>64</v>
      </c>
      <c r="G158" s="20">
        <v>73</v>
      </c>
      <c r="H158" s="20">
        <v>2</v>
      </c>
      <c r="I158" s="20">
        <v>0</v>
      </c>
      <c r="J158" s="20">
        <v>18</v>
      </c>
      <c r="K158" s="20">
        <v>13</v>
      </c>
      <c r="L158" s="20">
        <v>4</v>
      </c>
    </row>
    <row r="159" spans="2:12" x14ac:dyDescent="0.2">
      <c r="B159" s="17">
        <v>4231</v>
      </c>
      <c r="C159" s="18" t="s">
        <v>121</v>
      </c>
      <c r="D159" s="20">
        <v>20</v>
      </c>
      <c r="E159" s="20">
        <v>5</v>
      </c>
      <c r="F159" s="20">
        <v>54</v>
      </c>
      <c r="G159" s="20">
        <v>61</v>
      </c>
      <c r="H159" s="20">
        <v>3</v>
      </c>
      <c r="I159" s="20">
        <v>2</v>
      </c>
      <c r="J159" s="20">
        <v>72</v>
      </c>
      <c r="K159" s="20">
        <v>60</v>
      </c>
      <c r="L159" s="20">
        <v>13</v>
      </c>
    </row>
    <row r="160" spans="2:12" x14ac:dyDescent="0.2">
      <c r="B160" s="17">
        <v>4232</v>
      </c>
      <c r="C160" s="18" t="s">
        <v>13</v>
      </c>
      <c r="D160" s="20">
        <v>0</v>
      </c>
      <c r="E160" s="20">
        <v>0</v>
      </c>
      <c r="F160" s="20">
        <v>20</v>
      </c>
      <c r="G160" s="20">
        <v>12</v>
      </c>
      <c r="H160" s="20">
        <v>0</v>
      </c>
      <c r="I160" s="20">
        <v>0</v>
      </c>
      <c r="J160" s="20">
        <v>12</v>
      </c>
      <c r="K160" s="20">
        <v>7</v>
      </c>
      <c r="L160" s="20">
        <v>0</v>
      </c>
    </row>
    <row r="161" spans="2:12" x14ac:dyDescent="0.2">
      <c r="B161" s="17">
        <v>4233</v>
      </c>
      <c r="C161" s="18" t="s">
        <v>14</v>
      </c>
      <c r="D161" s="20">
        <v>6</v>
      </c>
      <c r="E161" s="20">
        <v>2</v>
      </c>
      <c r="F161" s="20">
        <v>9</v>
      </c>
      <c r="G161" s="20">
        <v>15</v>
      </c>
      <c r="H161" s="20">
        <v>0</v>
      </c>
      <c r="I161" s="20">
        <v>0</v>
      </c>
      <c r="J161" s="20">
        <v>2</v>
      </c>
      <c r="K161" s="20">
        <v>3</v>
      </c>
      <c r="L161" s="20">
        <v>1</v>
      </c>
    </row>
    <row r="162" spans="2:12" x14ac:dyDescent="0.2">
      <c r="B162" s="17">
        <v>4234</v>
      </c>
      <c r="C162" s="18" t="s">
        <v>15</v>
      </c>
      <c r="D162" s="20">
        <v>29</v>
      </c>
      <c r="E162" s="20">
        <v>13</v>
      </c>
      <c r="F162" s="20">
        <v>168</v>
      </c>
      <c r="G162" s="20">
        <v>143</v>
      </c>
      <c r="H162" s="20">
        <v>7</v>
      </c>
      <c r="I162" s="20">
        <v>3</v>
      </c>
      <c r="J162" s="20">
        <v>149</v>
      </c>
      <c r="K162" s="20">
        <v>90</v>
      </c>
      <c r="L162" s="20">
        <v>7</v>
      </c>
    </row>
    <row r="163" spans="2:12" x14ac:dyDescent="0.2">
      <c r="B163" s="17">
        <v>4235</v>
      </c>
      <c r="C163" s="18" t="s">
        <v>16</v>
      </c>
      <c r="D163" s="20">
        <v>11</v>
      </c>
      <c r="E163" s="20">
        <v>6</v>
      </c>
      <c r="F163" s="20">
        <v>80</v>
      </c>
      <c r="G163" s="20">
        <v>86</v>
      </c>
      <c r="H163" s="20">
        <v>5</v>
      </c>
      <c r="I163" s="20">
        <v>1</v>
      </c>
      <c r="J163" s="20">
        <v>41</v>
      </c>
      <c r="K163" s="20">
        <v>34</v>
      </c>
      <c r="L163" s="20">
        <v>1</v>
      </c>
    </row>
    <row r="164" spans="2:12" x14ac:dyDescent="0.2">
      <c r="B164" s="17">
        <v>4236</v>
      </c>
      <c r="C164" s="18" t="s">
        <v>341</v>
      </c>
      <c r="D164" s="20">
        <v>55</v>
      </c>
      <c r="E164" s="20">
        <v>66</v>
      </c>
      <c r="F164" s="20">
        <v>318</v>
      </c>
      <c r="G164" s="20">
        <v>358</v>
      </c>
      <c r="H164" s="20">
        <v>20</v>
      </c>
      <c r="I164" s="20">
        <v>11</v>
      </c>
      <c r="J164" s="20">
        <v>225</v>
      </c>
      <c r="K164" s="20">
        <v>170</v>
      </c>
      <c r="L164" s="20">
        <v>10</v>
      </c>
    </row>
    <row r="165" spans="2:12" x14ac:dyDescent="0.2">
      <c r="B165" s="17">
        <v>4237</v>
      </c>
      <c r="C165" s="18" t="s">
        <v>17</v>
      </c>
      <c r="D165" s="20">
        <v>8</v>
      </c>
      <c r="E165" s="20">
        <v>10</v>
      </c>
      <c r="F165" s="20">
        <v>59</v>
      </c>
      <c r="G165" s="20">
        <v>62</v>
      </c>
      <c r="H165" s="20">
        <v>1</v>
      </c>
      <c r="I165" s="20">
        <v>0</v>
      </c>
      <c r="J165" s="20">
        <v>21</v>
      </c>
      <c r="K165" s="20">
        <v>20</v>
      </c>
      <c r="L165" s="20">
        <v>2</v>
      </c>
    </row>
    <row r="166" spans="2:12" x14ac:dyDescent="0.2">
      <c r="B166" s="17">
        <v>4238</v>
      </c>
      <c r="C166" s="18" t="s">
        <v>18</v>
      </c>
      <c r="D166" s="20">
        <v>3</v>
      </c>
      <c r="E166" s="20">
        <v>2</v>
      </c>
      <c r="F166" s="20">
        <v>39</v>
      </c>
      <c r="G166" s="20">
        <v>33</v>
      </c>
      <c r="H166" s="20">
        <v>3</v>
      </c>
      <c r="I166" s="20">
        <v>0</v>
      </c>
      <c r="J166" s="20">
        <v>24</v>
      </c>
      <c r="K166" s="20">
        <v>30</v>
      </c>
      <c r="L166" s="20">
        <v>1</v>
      </c>
    </row>
    <row r="167" spans="2:12" x14ac:dyDescent="0.2">
      <c r="B167" s="17">
        <v>4239</v>
      </c>
      <c r="C167" s="18" t="s">
        <v>19</v>
      </c>
      <c r="D167" s="20">
        <v>30</v>
      </c>
      <c r="E167" s="20">
        <v>29</v>
      </c>
      <c r="F167" s="20">
        <v>187</v>
      </c>
      <c r="G167" s="20">
        <v>174</v>
      </c>
      <c r="H167" s="20">
        <v>9</v>
      </c>
      <c r="I167" s="20">
        <v>3</v>
      </c>
      <c r="J167" s="20">
        <v>123</v>
      </c>
      <c r="K167" s="20">
        <v>88</v>
      </c>
      <c r="L167" s="20">
        <v>15</v>
      </c>
    </row>
    <row r="168" spans="2:12" x14ac:dyDescent="0.2">
      <c r="B168" s="17">
        <v>4240</v>
      </c>
      <c r="C168" s="18" t="s">
        <v>20</v>
      </c>
      <c r="D168" s="20">
        <v>20</v>
      </c>
      <c r="E168" s="20">
        <v>20</v>
      </c>
      <c r="F168" s="20">
        <v>133</v>
      </c>
      <c r="G168" s="20">
        <v>141</v>
      </c>
      <c r="H168" s="20">
        <v>7</v>
      </c>
      <c r="I168" s="20">
        <v>1</v>
      </c>
      <c r="J168" s="20">
        <v>86</v>
      </c>
      <c r="K168" s="20">
        <v>67</v>
      </c>
      <c r="L168" s="20">
        <v>4</v>
      </c>
    </row>
    <row r="169" spans="2:12" s="51" customFormat="1" x14ac:dyDescent="0.2">
      <c r="B169" s="112">
        <v>4269</v>
      </c>
      <c r="C169" s="113" t="s">
        <v>21</v>
      </c>
      <c r="D169" s="22">
        <v>315</v>
      </c>
      <c r="E169" s="22">
        <v>310</v>
      </c>
      <c r="F169" s="22">
        <v>1551</v>
      </c>
      <c r="G169" s="22">
        <v>1742</v>
      </c>
      <c r="H169" s="22">
        <v>134</v>
      </c>
      <c r="I169" s="22">
        <v>44</v>
      </c>
      <c r="J169" s="22">
        <v>1577</v>
      </c>
      <c r="K169" s="22">
        <v>1228</v>
      </c>
      <c r="L169" s="22">
        <v>187</v>
      </c>
    </row>
    <row r="170" spans="2:12" x14ac:dyDescent="0.2">
      <c r="B170" s="17">
        <v>4251</v>
      </c>
      <c r="C170" s="18" t="s">
        <v>22</v>
      </c>
      <c r="D170" s="159">
        <v>5</v>
      </c>
      <c r="E170" s="159">
        <v>8</v>
      </c>
      <c r="F170" s="159">
        <v>21</v>
      </c>
      <c r="G170" s="159">
        <v>20</v>
      </c>
      <c r="H170" s="159">
        <v>0</v>
      </c>
      <c r="I170" s="159">
        <v>0</v>
      </c>
      <c r="J170" s="159">
        <v>12</v>
      </c>
      <c r="K170" s="159">
        <v>3</v>
      </c>
      <c r="L170" s="159">
        <v>0</v>
      </c>
    </row>
    <row r="171" spans="2:12" x14ac:dyDescent="0.2">
      <c r="B171" s="17">
        <v>4252</v>
      </c>
      <c r="C171" s="18" t="s">
        <v>23</v>
      </c>
      <c r="D171" s="20">
        <v>36</v>
      </c>
      <c r="E171" s="20">
        <v>31</v>
      </c>
      <c r="F171" s="20">
        <v>193</v>
      </c>
      <c r="G171" s="20">
        <v>187</v>
      </c>
      <c r="H171" s="20">
        <v>19</v>
      </c>
      <c r="I171" s="20">
        <v>4</v>
      </c>
      <c r="J171" s="20">
        <v>150</v>
      </c>
      <c r="K171" s="20">
        <v>160</v>
      </c>
      <c r="L171" s="20">
        <v>11</v>
      </c>
    </row>
    <row r="172" spans="2:12" s="102" customFormat="1" x14ac:dyDescent="0.2">
      <c r="B172" s="17">
        <v>4253</v>
      </c>
      <c r="C172" s="18" t="s">
        <v>94</v>
      </c>
      <c r="D172" s="20">
        <v>20</v>
      </c>
      <c r="E172" s="20">
        <v>17</v>
      </c>
      <c r="F172" s="20">
        <v>131</v>
      </c>
      <c r="G172" s="20">
        <v>136</v>
      </c>
      <c r="H172" s="20">
        <v>6</v>
      </c>
      <c r="I172" s="20">
        <v>2</v>
      </c>
      <c r="J172" s="20">
        <v>75</v>
      </c>
      <c r="K172" s="20">
        <v>50</v>
      </c>
      <c r="L172" s="20">
        <v>11</v>
      </c>
    </row>
    <row r="173" spans="2:12" x14ac:dyDescent="0.2">
      <c r="B173" s="17">
        <v>4254</v>
      </c>
      <c r="C173" s="18" t="s">
        <v>95</v>
      </c>
      <c r="D173" s="20">
        <v>74</v>
      </c>
      <c r="E173" s="20">
        <v>73</v>
      </c>
      <c r="F173" s="20">
        <v>305</v>
      </c>
      <c r="G173" s="20">
        <v>335</v>
      </c>
      <c r="H173" s="20">
        <v>29</v>
      </c>
      <c r="I173" s="20">
        <v>11</v>
      </c>
      <c r="J173" s="20">
        <v>277</v>
      </c>
      <c r="K173" s="20">
        <v>208</v>
      </c>
      <c r="L173" s="20">
        <v>35</v>
      </c>
    </row>
    <row r="174" spans="2:12" x14ac:dyDescent="0.2">
      <c r="B174" s="17">
        <v>4255</v>
      </c>
      <c r="C174" s="18" t="s">
        <v>24</v>
      </c>
      <c r="D174" s="20">
        <v>16</v>
      </c>
      <c r="E174" s="20">
        <v>7</v>
      </c>
      <c r="F174" s="20">
        <v>67</v>
      </c>
      <c r="G174" s="20">
        <v>92</v>
      </c>
      <c r="H174" s="20">
        <v>7</v>
      </c>
      <c r="I174" s="20">
        <v>0</v>
      </c>
      <c r="J174" s="20">
        <v>94</v>
      </c>
      <c r="K174" s="20">
        <v>90</v>
      </c>
      <c r="L174" s="20">
        <v>8</v>
      </c>
    </row>
    <row r="175" spans="2:12" x14ac:dyDescent="0.2">
      <c r="B175" s="17">
        <v>4256</v>
      </c>
      <c r="C175" s="18" t="s">
        <v>25</v>
      </c>
      <c r="D175" s="20">
        <v>5</v>
      </c>
      <c r="E175" s="20">
        <v>7</v>
      </c>
      <c r="F175" s="20">
        <v>45</v>
      </c>
      <c r="G175" s="20">
        <v>43</v>
      </c>
      <c r="H175" s="20">
        <v>3</v>
      </c>
      <c r="I175" s="20">
        <v>0</v>
      </c>
      <c r="J175" s="20">
        <v>42</v>
      </c>
      <c r="K175" s="20">
        <v>28</v>
      </c>
      <c r="L175" s="20">
        <v>1</v>
      </c>
    </row>
    <row r="176" spans="2:12" x14ac:dyDescent="0.2">
      <c r="B176" s="17">
        <v>4257</v>
      </c>
      <c r="C176" s="18" t="s">
        <v>26</v>
      </c>
      <c r="D176" s="20">
        <v>1</v>
      </c>
      <c r="E176" s="20">
        <v>0</v>
      </c>
      <c r="F176" s="20">
        <v>18</v>
      </c>
      <c r="G176" s="20">
        <v>14</v>
      </c>
      <c r="H176" s="20">
        <v>0</v>
      </c>
      <c r="I176" s="20">
        <v>0</v>
      </c>
      <c r="J176" s="20">
        <v>10</v>
      </c>
      <c r="K176" s="20">
        <v>7</v>
      </c>
      <c r="L176" s="20">
        <v>0</v>
      </c>
    </row>
    <row r="177" spans="2:12" x14ac:dyDescent="0.2">
      <c r="B177" s="17">
        <v>4258</v>
      </c>
      <c r="C177" s="18" t="s">
        <v>93</v>
      </c>
      <c r="D177" s="20">
        <v>89</v>
      </c>
      <c r="E177" s="20">
        <v>95</v>
      </c>
      <c r="F177" s="20">
        <v>394</v>
      </c>
      <c r="G177" s="20">
        <v>519</v>
      </c>
      <c r="H177" s="20">
        <v>29</v>
      </c>
      <c r="I177" s="20">
        <v>20</v>
      </c>
      <c r="J177" s="20">
        <v>528</v>
      </c>
      <c r="K177" s="20">
        <v>427</v>
      </c>
      <c r="L177" s="20">
        <v>75</v>
      </c>
    </row>
    <row r="178" spans="2:12" x14ac:dyDescent="0.2">
      <c r="B178" s="17">
        <v>4259</v>
      </c>
      <c r="C178" s="18" t="s">
        <v>27</v>
      </c>
      <c r="D178" s="20">
        <v>6</v>
      </c>
      <c r="E178" s="20">
        <v>4</v>
      </c>
      <c r="F178" s="20">
        <v>48</v>
      </c>
      <c r="G178" s="20">
        <v>40</v>
      </c>
      <c r="H178" s="20">
        <v>2</v>
      </c>
      <c r="I178" s="20">
        <v>0</v>
      </c>
      <c r="J178" s="20">
        <v>44</v>
      </c>
      <c r="K178" s="20">
        <v>15</v>
      </c>
      <c r="L178" s="20">
        <v>0</v>
      </c>
    </row>
    <row r="179" spans="2:12" x14ac:dyDescent="0.2">
      <c r="B179" s="17">
        <v>4260</v>
      </c>
      <c r="C179" s="18" t="s">
        <v>342</v>
      </c>
      <c r="D179" s="20">
        <v>18</v>
      </c>
      <c r="E179" s="20">
        <v>23</v>
      </c>
      <c r="F179" s="20">
        <v>96</v>
      </c>
      <c r="G179" s="20">
        <v>127</v>
      </c>
      <c r="H179" s="20">
        <v>19</v>
      </c>
      <c r="I179" s="20">
        <v>7</v>
      </c>
      <c r="J179" s="20">
        <v>172</v>
      </c>
      <c r="K179" s="20">
        <v>110</v>
      </c>
      <c r="L179" s="20">
        <v>30</v>
      </c>
    </row>
    <row r="180" spans="2:12" x14ac:dyDescent="0.2">
      <c r="B180" s="17">
        <v>4261</v>
      </c>
      <c r="C180" s="18" t="s">
        <v>28</v>
      </c>
      <c r="D180" s="20">
        <v>13</v>
      </c>
      <c r="E180" s="20">
        <v>12</v>
      </c>
      <c r="F180" s="20">
        <v>81</v>
      </c>
      <c r="G180" s="20">
        <v>67</v>
      </c>
      <c r="H180" s="20">
        <v>7</v>
      </c>
      <c r="I180" s="20">
        <v>0</v>
      </c>
      <c r="J180" s="20">
        <v>60</v>
      </c>
      <c r="K180" s="20">
        <v>46</v>
      </c>
      <c r="L180" s="20">
        <v>7</v>
      </c>
    </row>
    <row r="181" spans="2:12" x14ac:dyDescent="0.2">
      <c r="B181" s="17">
        <v>4262</v>
      </c>
      <c r="C181" s="18" t="s">
        <v>96</v>
      </c>
      <c r="D181" s="20">
        <v>7</v>
      </c>
      <c r="E181" s="20">
        <v>9</v>
      </c>
      <c r="F181" s="20">
        <v>20</v>
      </c>
      <c r="G181" s="20">
        <v>46</v>
      </c>
      <c r="H181" s="20">
        <v>4</v>
      </c>
      <c r="I181" s="20">
        <v>0</v>
      </c>
      <c r="J181" s="20">
        <v>21</v>
      </c>
      <c r="K181" s="20">
        <v>24</v>
      </c>
      <c r="L181" s="20">
        <v>7</v>
      </c>
    </row>
    <row r="182" spans="2:12" x14ac:dyDescent="0.2">
      <c r="B182" s="17">
        <v>4263</v>
      </c>
      <c r="C182" s="18" t="s">
        <v>29</v>
      </c>
      <c r="D182" s="20">
        <v>22</v>
      </c>
      <c r="E182" s="20">
        <v>12</v>
      </c>
      <c r="F182" s="20">
        <v>108</v>
      </c>
      <c r="G182" s="20">
        <v>84</v>
      </c>
      <c r="H182" s="20">
        <v>5</v>
      </c>
      <c r="I182" s="20">
        <v>0</v>
      </c>
      <c r="J182" s="20">
        <v>72</v>
      </c>
      <c r="K182" s="20">
        <v>43</v>
      </c>
      <c r="L182" s="20">
        <v>1</v>
      </c>
    </row>
    <row r="183" spans="2:12" x14ac:dyDescent="0.2">
      <c r="B183" s="17">
        <v>4264</v>
      </c>
      <c r="C183" s="18" t="s">
        <v>30</v>
      </c>
      <c r="D183" s="20">
        <v>3</v>
      </c>
      <c r="E183" s="20">
        <v>12</v>
      </c>
      <c r="F183" s="20">
        <v>24</v>
      </c>
      <c r="G183" s="20">
        <v>32</v>
      </c>
      <c r="H183" s="20">
        <v>4</v>
      </c>
      <c r="I183" s="20">
        <v>0</v>
      </c>
      <c r="J183" s="20">
        <v>20</v>
      </c>
      <c r="K183" s="20">
        <v>17</v>
      </c>
      <c r="L183" s="20">
        <v>1</v>
      </c>
    </row>
    <row r="184" spans="2:12" s="51" customFormat="1" x14ac:dyDescent="0.2">
      <c r="B184" s="112">
        <v>4299</v>
      </c>
      <c r="C184" s="113" t="s">
        <v>31</v>
      </c>
      <c r="D184" s="22">
        <v>511</v>
      </c>
      <c r="E184" s="22">
        <v>573</v>
      </c>
      <c r="F184" s="22">
        <v>3073</v>
      </c>
      <c r="G184" s="22">
        <v>2857</v>
      </c>
      <c r="H184" s="22">
        <v>225</v>
      </c>
      <c r="I184" s="22">
        <v>73</v>
      </c>
      <c r="J184" s="22">
        <v>3033</v>
      </c>
      <c r="K184" s="22">
        <v>1992</v>
      </c>
      <c r="L184" s="22">
        <v>203</v>
      </c>
    </row>
    <row r="185" spans="2:12" x14ac:dyDescent="0.2">
      <c r="B185" s="17">
        <v>4271</v>
      </c>
      <c r="C185" s="18" t="s">
        <v>122</v>
      </c>
      <c r="D185" s="159">
        <v>60</v>
      </c>
      <c r="E185" s="159">
        <v>68</v>
      </c>
      <c r="F185" s="159">
        <v>306</v>
      </c>
      <c r="G185" s="159">
        <v>311</v>
      </c>
      <c r="H185" s="159">
        <v>46</v>
      </c>
      <c r="I185" s="159">
        <v>10</v>
      </c>
      <c r="J185" s="159">
        <v>480</v>
      </c>
      <c r="K185" s="159">
        <v>325</v>
      </c>
      <c r="L185" s="159">
        <v>40</v>
      </c>
    </row>
    <row r="186" spans="2:12" s="102" customFormat="1" x14ac:dyDescent="0.2">
      <c r="B186" s="17">
        <v>4273</v>
      </c>
      <c r="C186" s="18" t="s">
        <v>32</v>
      </c>
      <c r="D186" s="20">
        <v>7</v>
      </c>
      <c r="E186" s="20">
        <v>8</v>
      </c>
      <c r="F186" s="20">
        <v>33</v>
      </c>
      <c r="G186" s="20">
        <v>32</v>
      </c>
      <c r="H186" s="20">
        <v>0</v>
      </c>
      <c r="I186" s="20">
        <v>0</v>
      </c>
      <c r="J186" s="20">
        <v>12</v>
      </c>
      <c r="K186" s="20">
        <v>19</v>
      </c>
      <c r="L186" s="20">
        <v>1</v>
      </c>
    </row>
    <row r="187" spans="2:12" x14ac:dyDescent="0.2">
      <c r="B187" s="17">
        <v>4274</v>
      </c>
      <c r="C187" s="18" t="s">
        <v>33</v>
      </c>
      <c r="D187" s="20">
        <v>36</v>
      </c>
      <c r="E187" s="20">
        <v>25</v>
      </c>
      <c r="F187" s="20">
        <v>186</v>
      </c>
      <c r="G187" s="20">
        <v>148</v>
      </c>
      <c r="H187" s="20">
        <v>5</v>
      </c>
      <c r="I187" s="20">
        <v>2</v>
      </c>
      <c r="J187" s="20">
        <v>119</v>
      </c>
      <c r="K187" s="20">
        <v>57</v>
      </c>
      <c r="L187" s="20">
        <v>4</v>
      </c>
    </row>
    <row r="188" spans="2:12" x14ac:dyDescent="0.2">
      <c r="B188" s="17">
        <v>4275</v>
      </c>
      <c r="C188" s="18" t="s">
        <v>34</v>
      </c>
      <c r="D188" s="20">
        <v>5</v>
      </c>
      <c r="E188" s="20">
        <v>7</v>
      </c>
      <c r="F188" s="20">
        <v>43</v>
      </c>
      <c r="G188" s="20">
        <v>39</v>
      </c>
      <c r="H188" s="20">
        <v>1</v>
      </c>
      <c r="I188" s="20">
        <v>0</v>
      </c>
      <c r="J188" s="20">
        <v>44</v>
      </c>
      <c r="K188" s="20">
        <v>20</v>
      </c>
      <c r="L188" s="20">
        <v>0</v>
      </c>
    </row>
    <row r="189" spans="2:12" x14ac:dyDescent="0.2">
      <c r="B189" s="17">
        <v>4276</v>
      </c>
      <c r="C189" s="18" t="s">
        <v>35</v>
      </c>
      <c r="D189" s="20">
        <v>29</v>
      </c>
      <c r="E189" s="20">
        <v>26</v>
      </c>
      <c r="F189" s="20">
        <v>218</v>
      </c>
      <c r="G189" s="20">
        <v>192</v>
      </c>
      <c r="H189" s="20">
        <v>10</v>
      </c>
      <c r="I189" s="20">
        <v>6</v>
      </c>
      <c r="J189" s="20">
        <v>186</v>
      </c>
      <c r="K189" s="20">
        <v>121</v>
      </c>
      <c r="L189" s="20">
        <v>10</v>
      </c>
    </row>
    <row r="190" spans="2:12" x14ac:dyDescent="0.2">
      <c r="B190" s="17">
        <v>4277</v>
      </c>
      <c r="C190" s="18" t="s">
        <v>123</v>
      </c>
      <c r="D190" s="20">
        <v>7</v>
      </c>
      <c r="E190" s="20">
        <v>2</v>
      </c>
      <c r="F190" s="20">
        <v>54</v>
      </c>
      <c r="G190" s="20">
        <v>52</v>
      </c>
      <c r="H190" s="20">
        <v>3</v>
      </c>
      <c r="I190" s="20">
        <v>1</v>
      </c>
      <c r="J190" s="20">
        <v>40</v>
      </c>
      <c r="K190" s="20">
        <v>34</v>
      </c>
      <c r="L190" s="20">
        <v>0</v>
      </c>
    </row>
    <row r="191" spans="2:12" x14ac:dyDescent="0.2">
      <c r="B191" s="17">
        <v>4279</v>
      </c>
      <c r="C191" s="18" t="s">
        <v>36</v>
      </c>
      <c r="D191" s="20">
        <v>17</v>
      </c>
      <c r="E191" s="20">
        <v>29</v>
      </c>
      <c r="F191" s="20">
        <v>135</v>
      </c>
      <c r="G191" s="20">
        <v>122</v>
      </c>
      <c r="H191" s="20">
        <v>10</v>
      </c>
      <c r="I191" s="20">
        <v>3</v>
      </c>
      <c r="J191" s="20">
        <v>114</v>
      </c>
      <c r="K191" s="20">
        <v>85</v>
      </c>
      <c r="L191" s="20">
        <v>3</v>
      </c>
    </row>
    <row r="192" spans="2:12" x14ac:dyDescent="0.2">
      <c r="B192" s="17">
        <v>4280</v>
      </c>
      <c r="C192" s="18" t="s">
        <v>37</v>
      </c>
      <c r="D192" s="20">
        <v>96</v>
      </c>
      <c r="E192" s="20">
        <v>99</v>
      </c>
      <c r="F192" s="20">
        <v>489</v>
      </c>
      <c r="G192" s="20">
        <v>513</v>
      </c>
      <c r="H192" s="20">
        <v>69</v>
      </c>
      <c r="I192" s="20">
        <v>18</v>
      </c>
      <c r="J192" s="20">
        <v>721</v>
      </c>
      <c r="K192" s="20">
        <v>453</v>
      </c>
      <c r="L192" s="20">
        <v>37</v>
      </c>
    </row>
    <row r="193" spans="2:12" x14ac:dyDescent="0.2">
      <c r="B193" s="17">
        <v>4281</v>
      </c>
      <c r="C193" s="18" t="s">
        <v>38</v>
      </c>
      <c r="D193" s="20">
        <v>10</v>
      </c>
      <c r="E193" s="20">
        <v>9</v>
      </c>
      <c r="F193" s="20">
        <v>60</v>
      </c>
      <c r="G193" s="20">
        <v>57</v>
      </c>
      <c r="H193" s="20">
        <v>3</v>
      </c>
      <c r="I193" s="20">
        <v>1</v>
      </c>
      <c r="J193" s="20">
        <v>34</v>
      </c>
      <c r="K193" s="20">
        <v>22</v>
      </c>
      <c r="L193" s="20">
        <v>4</v>
      </c>
    </row>
    <row r="194" spans="2:12" x14ac:dyDescent="0.2">
      <c r="B194" s="17">
        <v>4282</v>
      </c>
      <c r="C194" s="18" t="s">
        <v>39</v>
      </c>
      <c r="D194" s="20">
        <v>69</v>
      </c>
      <c r="E194" s="20">
        <v>59</v>
      </c>
      <c r="F194" s="20">
        <v>344</v>
      </c>
      <c r="G194" s="20">
        <v>295</v>
      </c>
      <c r="H194" s="20">
        <v>24</v>
      </c>
      <c r="I194" s="20">
        <v>6</v>
      </c>
      <c r="J194" s="20">
        <v>345</v>
      </c>
      <c r="K194" s="20">
        <v>203</v>
      </c>
      <c r="L194" s="20">
        <v>24</v>
      </c>
    </row>
    <row r="195" spans="2:12" x14ac:dyDescent="0.2">
      <c r="B195" s="17">
        <v>4283</v>
      </c>
      <c r="C195" s="18" t="s">
        <v>40</v>
      </c>
      <c r="D195" s="20">
        <v>34</v>
      </c>
      <c r="E195" s="20">
        <v>34</v>
      </c>
      <c r="F195" s="20">
        <v>227</v>
      </c>
      <c r="G195" s="20">
        <v>192</v>
      </c>
      <c r="H195" s="20">
        <v>12</v>
      </c>
      <c r="I195" s="20">
        <v>9</v>
      </c>
      <c r="J195" s="20">
        <v>245</v>
      </c>
      <c r="K195" s="20">
        <v>147</v>
      </c>
      <c r="L195" s="20">
        <v>21</v>
      </c>
    </row>
    <row r="196" spans="2:12" x14ac:dyDescent="0.2">
      <c r="B196" s="17">
        <v>4284</v>
      </c>
      <c r="C196" s="18" t="s">
        <v>41</v>
      </c>
      <c r="D196" s="20">
        <v>11</v>
      </c>
      <c r="E196" s="20">
        <v>11</v>
      </c>
      <c r="F196" s="20">
        <v>52</v>
      </c>
      <c r="G196" s="20">
        <v>49</v>
      </c>
      <c r="H196" s="20">
        <v>3</v>
      </c>
      <c r="I196" s="20">
        <v>0</v>
      </c>
      <c r="J196" s="20">
        <v>32</v>
      </c>
      <c r="K196" s="20">
        <v>39</v>
      </c>
      <c r="L196" s="20">
        <v>4</v>
      </c>
    </row>
    <row r="197" spans="2:12" x14ac:dyDescent="0.2">
      <c r="B197" s="17">
        <v>4285</v>
      </c>
      <c r="C197" s="18" t="s">
        <v>42</v>
      </c>
      <c r="D197" s="20">
        <v>18</v>
      </c>
      <c r="E197" s="20">
        <v>44</v>
      </c>
      <c r="F197" s="20">
        <v>200</v>
      </c>
      <c r="G197" s="20">
        <v>194</v>
      </c>
      <c r="H197" s="20">
        <v>21</v>
      </c>
      <c r="I197" s="20">
        <v>5</v>
      </c>
      <c r="J197" s="20">
        <v>225</v>
      </c>
      <c r="K197" s="20">
        <v>156</v>
      </c>
      <c r="L197" s="20">
        <v>11</v>
      </c>
    </row>
    <row r="198" spans="2:12" x14ac:dyDescent="0.2">
      <c r="B198" s="17">
        <v>4286</v>
      </c>
      <c r="C198" s="18" t="s">
        <v>124</v>
      </c>
      <c r="D198" s="20">
        <v>11</v>
      </c>
      <c r="E198" s="20">
        <v>21</v>
      </c>
      <c r="F198" s="20">
        <v>67</v>
      </c>
      <c r="G198" s="20">
        <v>59</v>
      </c>
      <c r="H198" s="20">
        <v>1</v>
      </c>
      <c r="I198" s="20">
        <v>0</v>
      </c>
      <c r="J198" s="20">
        <v>51</v>
      </c>
      <c r="K198" s="20">
        <v>41</v>
      </c>
      <c r="L198" s="20">
        <v>0</v>
      </c>
    </row>
    <row r="199" spans="2:12" x14ac:dyDescent="0.2">
      <c r="B199" s="17">
        <v>4287</v>
      </c>
      <c r="C199" s="18" t="s">
        <v>43</v>
      </c>
      <c r="D199" s="20">
        <v>12</v>
      </c>
      <c r="E199" s="20">
        <v>18</v>
      </c>
      <c r="F199" s="20">
        <v>76</v>
      </c>
      <c r="G199" s="20">
        <v>89</v>
      </c>
      <c r="H199" s="20">
        <v>1</v>
      </c>
      <c r="I199" s="20">
        <v>2</v>
      </c>
      <c r="J199" s="20">
        <v>29</v>
      </c>
      <c r="K199" s="20">
        <v>18</v>
      </c>
      <c r="L199" s="20">
        <v>1</v>
      </c>
    </row>
    <row r="200" spans="2:12" x14ac:dyDescent="0.2">
      <c r="B200" s="17">
        <v>4288</v>
      </c>
      <c r="C200" s="18" t="s">
        <v>44</v>
      </c>
      <c r="D200" s="20">
        <v>0</v>
      </c>
      <c r="E200" s="20">
        <v>2</v>
      </c>
      <c r="F200" s="20">
        <v>8</v>
      </c>
      <c r="G200" s="20">
        <v>6</v>
      </c>
      <c r="H200" s="20">
        <v>0</v>
      </c>
      <c r="I200" s="20">
        <v>1</v>
      </c>
      <c r="J200" s="20">
        <v>1</v>
      </c>
      <c r="K200" s="20">
        <v>0</v>
      </c>
      <c r="L200" s="20">
        <v>0</v>
      </c>
    </row>
    <row r="201" spans="2:12" x14ac:dyDescent="0.2">
      <c r="B201" s="17">
        <v>4289</v>
      </c>
      <c r="C201" s="18" t="s">
        <v>97</v>
      </c>
      <c r="D201" s="20">
        <v>89</v>
      </c>
      <c r="E201" s="20">
        <v>111</v>
      </c>
      <c r="F201" s="20">
        <v>575</v>
      </c>
      <c r="G201" s="20">
        <v>507</v>
      </c>
      <c r="H201" s="20">
        <v>16</v>
      </c>
      <c r="I201" s="20">
        <v>9</v>
      </c>
      <c r="J201" s="20">
        <v>355</v>
      </c>
      <c r="K201" s="20">
        <v>252</v>
      </c>
      <c r="L201" s="20">
        <v>43</v>
      </c>
    </row>
    <row r="202" spans="2:12" s="51" customFormat="1" x14ac:dyDescent="0.2">
      <c r="B202" s="112">
        <v>4329</v>
      </c>
      <c r="C202" s="113" t="s">
        <v>45</v>
      </c>
      <c r="D202" s="22">
        <v>222</v>
      </c>
      <c r="E202" s="22">
        <v>273</v>
      </c>
      <c r="F202" s="22">
        <v>1389</v>
      </c>
      <c r="G202" s="22">
        <v>1227</v>
      </c>
      <c r="H202" s="22">
        <v>108</v>
      </c>
      <c r="I202" s="22">
        <v>35</v>
      </c>
      <c r="J202" s="22">
        <v>1844</v>
      </c>
      <c r="K202" s="22">
        <v>1313</v>
      </c>
      <c r="L202" s="22">
        <v>122</v>
      </c>
    </row>
    <row r="203" spans="2:12" x14ac:dyDescent="0.2">
      <c r="B203" s="111">
        <v>4303</v>
      </c>
      <c r="C203" s="3" t="s">
        <v>125</v>
      </c>
      <c r="D203" s="159">
        <v>25</v>
      </c>
      <c r="E203" s="159">
        <v>33</v>
      </c>
      <c r="F203" s="159">
        <v>151</v>
      </c>
      <c r="G203" s="159">
        <v>104</v>
      </c>
      <c r="H203" s="159">
        <v>19</v>
      </c>
      <c r="I203" s="159">
        <v>5</v>
      </c>
      <c r="J203" s="159">
        <v>192</v>
      </c>
      <c r="K203" s="159">
        <v>125</v>
      </c>
      <c r="L203" s="159">
        <v>14</v>
      </c>
    </row>
    <row r="204" spans="2:12" x14ac:dyDescent="0.2">
      <c r="B204" s="111">
        <v>4304</v>
      </c>
      <c r="C204" s="3" t="s">
        <v>98</v>
      </c>
      <c r="D204" s="20">
        <v>24</v>
      </c>
      <c r="E204" s="20">
        <v>31</v>
      </c>
      <c r="F204" s="20">
        <v>127</v>
      </c>
      <c r="G204" s="20">
        <v>119</v>
      </c>
      <c r="H204" s="20">
        <v>21</v>
      </c>
      <c r="I204" s="20">
        <v>3</v>
      </c>
      <c r="J204" s="20">
        <v>239</v>
      </c>
      <c r="K204" s="20">
        <v>165</v>
      </c>
      <c r="L204" s="20">
        <v>26</v>
      </c>
    </row>
    <row r="205" spans="2:12" s="102" customFormat="1" x14ac:dyDescent="0.2">
      <c r="B205" s="111">
        <v>4305</v>
      </c>
      <c r="C205" s="3" t="s">
        <v>46</v>
      </c>
      <c r="D205" s="20">
        <v>16</v>
      </c>
      <c r="E205" s="20">
        <v>20</v>
      </c>
      <c r="F205" s="20">
        <v>95</v>
      </c>
      <c r="G205" s="20">
        <v>107</v>
      </c>
      <c r="H205" s="20">
        <v>3</v>
      </c>
      <c r="I205" s="20">
        <v>4</v>
      </c>
      <c r="J205" s="20">
        <v>65</v>
      </c>
      <c r="K205" s="20">
        <v>59</v>
      </c>
      <c r="L205" s="20">
        <v>4</v>
      </c>
    </row>
    <row r="206" spans="2:12" x14ac:dyDescent="0.2">
      <c r="B206" s="111">
        <v>4306</v>
      </c>
      <c r="C206" s="3" t="s">
        <v>47</v>
      </c>
      <c r="D206" s="20">
        <v>4</v>
      </c>
      <c r="E206" s="20">
        <v>1</v>
      </c>
      <c r="F206" s="20">
        <v>37</v>
      </c>
      <c r="G206" s="20">
        <v>21</v>
      </c>
      <c r="H206" s="20">
        <v>1</v>
      </c>
      <c r="I206" s="20">
        <v>1</v>
      </c>
      <c r="J206" s="20">
        <v>41</v>
      </c>
      <c r="K206" s="20">
        <v>17</v>
      </c>
      <c r="L206" s="20">
        <v>0</v>
      </c>
    </row>
    <row r="207" spans="2:12" x14ac:dyDescent="0.2">
      <c r="B207" s="111">
        <v>4307</v>
      </c>
      <c r="C207" s="3" t="s">
        <v>48</v>
      </c>
      <c r="D207" s="20">
        <v>6</v>
      </c>
      <c r="E207" s="20">
        <v>7</v>
      </c>
      <c r="F207" s="20">
        <v>41</v>
      </c>
      <c r="G207" s="20">
        <v>20</v>
      </c>
      <c r="H207" s="20">
        <v>4</v>
      </c>
      <c r="I207" s="20">
        <v>1</v>
      </c>
      <c r="J207" s="20">
        <v>37</v>
      </c>
      <c r="K207" s="20">
        <v>18</v>
      </c>
      <c r="L207" s="20">
        <v>0</v>
      </c>
    </row>
    <row r="208" spans="2:12" x14ac:dyDescent="0.2">
      <c r="B208" s="111">
        <v>4309</v>
      </c>
      <c r="C208" s="3" t="s">
        <v>49</v>
      </c>
      <c r="D208" s="20">
        <v>27</v>
      </c>
      <c r="E208" s="20">
        <v>31</v>
      </c>
      <c r="F208" s="20">
        <v>145</v>
      </c>
      <c r="G208" s="20">
        <v>139</v>
      </c>
      <c r="H208" s="20">
        <v>11</v>
      </c>
      <c r="I208" s="20">
        <v>2</v>
      </c>
      <c r="J208" s="20">
        <v>174</v>
      </c>
      <c r="K208" s="20">
        <v>136</v>
      </c>
      <c r="L208" s="20">
        <v>20</v>
      </c>
    </row>
    <row r="209" spans="2:12" x14ac:dyDescent="0.2">
      <c r="B209" s="111">
        <v>4310</v>
      </c>
      <c r="C209" s="3" t="s">
        <v>50</v>
      </c>
      <c r="D209" s="20">
        <v>6</v>
      </c>
      <c r="E209" s="20">
        <v>16</v>
      </c>
      <c r="F209" s="20">
        <v>52</v>
      </c>
      <c r="G209" s="20">
        <v>46</v>
      </c>
      <c r="H209" s="20">
        <v>9</v>
      </c>
      <c r="I209" s="20">
        <v>2</v>
      </c>
      <c r="J209" s="20">
        <v>109</v>
      </c>
      <c r="K209" s="20">
        <v>116</v>
      </c>
      <c r="L209" s="20">
        <v>10</v>
      </c>
    </row>
    <row r="210" spans="2:12" x14ac:dyDescent="0.2">
      <c r="B210" s="111">
        <v>4311</v>
      </c>
      <c r="C210" s="3" t="s">
        <v>126</v>
      </c>
      <c r="D210" s="20">
        <v>8</v>
      </c>
      <c r="E210" s="20">
        <v>16</v>
      </c>
      <c r="F210" s="20">
        <v>58</v>
      </c>
      <c r="G210" s="20">
        <v>41</v>
      </c>
      <c r="H210" s="20">
        <v>8</v>
      </c>
      <c r="I210" s="20">
        <v>0</v>
      </c>
      <c r="J210" s="20">
        <v>141</v>
      </c>
      <c r="K210" s="20">
        <v>84</v>
      </c>
      <c r="L210" s="20">
        <v>1</v>
      </c>
    </row>
    <row r="211" spans="2:12" x14ac:dyDescent="0.2">
      <c r="B211" s="111">
        <v>4312</v>
      </c>
      <c r="C211" s="3" t="s">
        <v>347</v>
      </c>
      <c r="D211" s="20">
        <v>14</v>
      </c>
      <c r="E211" s="20">
        <v>18</v>
      </c>
      <c r="F211" s="20">
        <v>115</v>
      </c>
      <c r="G211" s="20">
        <v>114</v>
      </c>
      <c r="H211" s="20">
        <v>3</v>
      </c>
      <c r="I211" s="20">
        <v>1</v>
      </c>
      <c r="J211" s="20">
        <v>71</v>
      </c>
      <c r="K211" s="20">
        <v>48</v>
      </c>
      <c r="L211" s="20">
        <v>8</v>
      </c>
    </row>
    <row r="212" spans="2:12" x14ac:dyDescent="0.2">
      <c r="B212" s="111">
        <v>4313</v>
      </c>
      <c r="C212" s="3" t="s">
        <v>51</v>
      </c>
      <c r="D212" s="20">
        <v>17</v>
      </c>
      <c r="E212" s="20">
        <v>15</v>
      </c>
      <c r="F212" s="20">
        <v>88</v>
      </c>
      <c r="G212" s="20">
        <v>116</v>
      </c>
      <c r="H212" s="20">
        <v>8</v>
      </c>
      <c r="I212" s="20">
        <v>2</v>
      </c>
      <c r="J212" s="20">
        <v>202</v>
      </c>
      <c r="K212" s="20">
        <v>134</v>
      </c>
      <c r="L212" s="20">
        <v>1</v>
      </c>
    </row>
    <row r="213" spans="2:12" x14ac:dyDescent="0.2">
      <c r="B213" s="111">
        <v>4314</v>
      </c>
      <c r="C213" s="3" t="s">
        <v>52</v>
      </c>
      <c r="D213" s="20">
        <v>1</v>
      </c>
      <c r="E213" s="20">
        <v>1</v>
      </c>
      <c r="F213" s="20">
        <v>18</v>
      </c>
      <c r="G213" s="20">
        <v>9</v>
      </c>
      <c r="H213" s="20">
        <v>0</v>
      </c>
      <c r="I213" s="20">
        <v>0</v>
      </c>
      <c r="J213" s="20">
        <v>5</v>
      </c>
      <c r="K213" s="20">
        <v>2</v>
      </c>
      <c r="L213" s="20">
        <v>0</v>
      </c>
    </row>
    <row r="214" spans="2:12" x14ac:dyDescent="0.2">
      <c r="B214" s="111">
        <v>4318</v>
      </c>
      <c r="C214" s="3" t="s">
        <v>53</v>
      </c>
      <c r="D214" s="20">
        <v>11</v>
      </c>
      <c r="E214" s="20">
        <v>11</v>
      </c>
      <c r="F214" s="20">
        <v>84</v>
      </c>
      <c r="G214" s="20">
        <v>75</v>
      </c>
      <c r="H214" s="20">
        <v>2</v>
      </c>
      <c r="I214" s="20">
        <v>1</v>
      </c>
      <c r="J214" s="20">
        <v>30</v>
      </c>
      <c r="K214" s="20">
        <v>21</v>
      </c>
      <c r="L214" s="20">
        <v>3</v>
      </c>
    </row>
    <row r="215" spans="2:12" x14ac:dyDescent="0.2">
      <c r="B215" s="111">
        <v>4319</v>
      </c>
      <c r="C215" s="3" t="s">
        <v>54</v>
      </c>
      <c r="D215" s="20">
        <v>6</v>
      </c>
      <c r="E215" s="20">
        <v>4</v>
      </c>
      <c r="F215" s="20">
        <v>32</v>
      </c>
      <c r="G215" s="20">
        <v>23</v>
      </c>
      <c r="H215" s="20">
        <v>0</v>
      </c>
      <c r="I215" s="20">
        <v>1</v>
      </c>
      <c r="J215" s="20">
        <v>48</v>
      </c>
      <c r="K215" s="20">
        <v>30</v>
      </c>
      <c r="L215" s="20">
        <v>0</v>
      </c>
    </row>
    <row r="216" spans="2:12" x14ac:dyDescent="0.2">
      <c r="B216" s="111">
        <v>4320</v>
      </c>
      <c r="C216" s="3" t="s">
        <v>55</v>
      </c>
      <c r="D216" s="20">
        <v>12</v>
      </c>
      <c r="E216" s="20">
        <v>5</v>
      </c>
      <c r="F216" s="20">
        <v>63</v>
      </c>
      <c r="G216" s="20">
        <v>50</v>
      </c>
      <c r="H216" s="20">
        <v>0</v>
      </c>
      <c r="I216" s="20">
        <v>0</v>
      </c>
      <c r="J216" s="20">
        <v>36</v>
      </c>
      <c r="K216" s="20">
        <v>37</v>
      </c>
      <c r="L216" s="20">
        <v>7</v>
      </c>
    </row>
    <row r="217" spans="2:12" ht="13.5" thickBot="1" x14ac:dyDescent="0.25">
      <c r="B217" s="141">
        <v>4324</v>
      </c>
      <c r="C217" s="134" t="s">
        <v>208</v>
      </c>
      <c r="D217" s="142">
        <v>45</v>
      </c>
      <c r="E217" s="142">
        <v>64</v>
      </c>
      <c r="F217" s="142">
        <v>283</v>
      </c>
      <c r="G217" s="142">
        <v>243</v>
      </c>
      <c r="H217" s="142">
        <v>19</v>
      </c>
      <c r="I217" s="142">
        <v>12</v>
      </c>
      <c r="J217" s="142">
        <v>454</v>
      </c>
      <c r="K217" s="142">
        <v>321</v>
      </c>
      <c r="L217" s="142">
        <v>28</v>
      </c>
    </row>
    <row r="218" spans="2:12" x14ac:dyDescent="0.2">
      <c r="B218" s="17"/>
      <c r="C218" s="18"/>
      <c r="D218" s="19"/>
      <c r="E218" s="19"/>
      <c r="F218" s="19"/>
      <c r="G218" s="19"/>
      <c r="H218" s="19"/>
      <c r="I218" s="19"/>
      <c r="J218" s="19"/>
      <c r="K218" s="19"/>
      <c r="L218" s="19"/>
    </row>
    <row r="219" spans="2:12" x14ac:dyDescent="0.2">
      <c r="B219" s="17"/>
      <c r="C219" s="18"/>
      <c r="D219" s="19"/>
      <c r="E219" s="19"/>
      <c r="F219" s="19"/>
      <c r="G219" s="19"/>
      <c r="H219" s="19"/>
      <c r="I219" s="19"/>
      <c r="J219" s="19"/>
      <c r="K219" s="19"/>
      <c r="L219" s="19"/>
    </row>
    <row r="220" spans="2:12" x14ac:dyDescent="0.2">
      <c r="B220" s="17"/>
      <c r="C220" s="18"/>
      <c r="D220" s="19"/>
      <c r="E220" s="19"/>
      <c r="F220" s="19"/>
      <c r="G220" s="19"/>
      <c r="H220" s="19"/>
      <c r="I220" s="19"/>
      <c r="J220" s="19"/>
      <c r="K220" s="19"/>
      <c r="L220" s="19"/>
    </row>
    <row r="221" spans="2:12" x14ac:dyDescent="0.2">
      <c r="B221" s="17"/>
      <c r="C221" s="18"/>
      <c r="D221" s="19"/>
      <c r="E221" s="19"/>
      <c r="F221" s="19"/>
      <c r="G221" s="19"/>
      <c r="H221" s="19"/>
      <c r="I221" s="19"/>
      <c r="J221" s="19"/>
      <c r="K221" s="19"/>
      <c r="L221" s="19"/>
    </row>
    <row r="222" spans="2:12" x14ac:dyDescent="0.2">
      <c r="B222" s="17"/>
      <c r="C222" s="18"/>
      <c r="D222" s="19"/>
      <c r="E222" s="19"/>
      <c r="F222" s="19"/>
      <c r="G222" s="19"/>
      <c r="H222" s="19"/>
      <c r="I222" s="19"/>
      <c r="J222" s="19"/>
      <c r="K222" s="19"/>
      <c r="L222" s="19"/>
    </row>
    <row r="223" spans="2:12" x14ac:dyDescent="0.2">
      <c r="B223" s="17"/>
      <c r="C223" s="18"/>
      <c r="D223" s="19"/>
      <c r="E223" s="19"/>
      <c r="F223" s="19"/>
      <c r="G223" s="19"/>
      <c r="H223" s="19"/>
      <c r="I223" s="19"/>
      <c r="J223" s="19"/>
      <c r="K223" s="19"/>
      <c r="L223" s="19"/>
    </row>
    <row r="224" spans="2:12" x14ac:dyDescent="0.2">
      <c r="B224" s="17"/>
      <c r="C224" s="18"/>
      <c r="D224" s="19"/>
      <c r="E224" s="19"/>
      <c r="F224" s="19"/>
      <c r="G224" s="19"/>
      <c r="H224" s="19"/>
      <c r="I224" s="19"/>
      <c r="J224" s="19"/>
      <c r="K224" s="19"/>
      <c r="L224" s="19"/>
    </row>
    <row r="225" spans="2:12" x14ac:dyDescent="0.2">
      <c r="B225" s="17"/>
      <c r="C225" s="18"/>
      <c r="D225" s="19"/>
      <c r="E225" s="19"/>
      <c r="F225" s="19"/>
      <c r="G225" s="19"/>
      <c r="H225" s="19"/>
      <c r="I225" s="19"/>
      <c r="J225" s="19"/>
      <c r="K225" s="19"/>
      <c r="L225" s="19"/>
    </row>
    <row r="226" spans="2:12" x14ac:dyDescent="0.2">
      <c r="B226" s="17"/>
      <c r="C226" s="18"/>
      <c r="D226" s="19"/>
      <c r="E226" s="19"/>
      <c r="F226" s="19"/>
      <c r="G226" s="19"/>
      <c r="H226" s="19"/>
      <c r="I226" s="19"/>
      <c r="J226" s="19"/>
      <c r="K226" s="19"/>
      <c r="L226" s="19"/>
    </row>
    <row r="227" spans="2:12" x14ac:dyDescent="0.2">
      <c r="B227" s="17"/>
      <c r="C227" s="18"/>
      <c r="D227" s="19"/>
      <c r="E227" s="19"/>
      <c r="F227" s="19"/>
      <c r="G227" s="19"/>
      <c r="H227" s="19"/>
      <c r="I227" s="19"/>
      <c r="J227" s="19"/>
      <c r="K227" s="19"/>
      <c r="L227" s="19"/>
    </row>
    <row r="228" spans="2:12" x14ac:dyDescent="0.2">
      <c r="B228" s="17"/>
      <c r="C228" s="18"/>
      <c r="D228" s="19"/>
      <c r="E228" s="19"/>
      <c r="F228" s="19"/>
      <c r="G228" s="19"/>
      <c r="H228" s="19"/>
      <c r="I228" s="19"/>
      <c r="J228" s="19"/>
      <c r="K228" s="19"/>
      <c r="L228" s="19"/>
    </row>
    <row r="229" spans="2:12" x14ac:dyDescent="0.2">
      <c r="B229" s="17"/>
      <c r="C229" s="18"/>
      <c r="D229" s="19"/>
      <c r="E229" s="19"/>
      <c r="F229" s="19"/>
      <c r="G229" s="19"/>
      <c r="H229" s="19"/>
      <c r="I229" s="19"/>
      <c r="J229" s="19"/>
      <c r="K229" s="19"/>
      <c r="L229" s="19"/>
    </row>
    <row r="230" spans="2:12" x14ac:dyDescent="0.2">
      <c r="B230" s="17"/>
      <c r="C230" s="18"/>
      <c r="D230" s="19"/>
      <c r="E230" s="19"/>
      <c r="F230" s="19"/>
      <c r="G230" s="19"/>
      <c r="H230" s="19"/>
      <c r="I230" s="19"/>
      <c r="J230" s="19"/>
      <c r="K230" s="19"/>
      <c r="L230" s="19"/>
    </row>
    <row r="231" spans="2:12" x14ac:dyDescent="0.2">
      <c r="B231" s="17"/>
      <c r="C231" s="18"/>
      <c r="D231" s="19"/>
      <c r="E231" s="19"/>
      <c r="F231" s="19"/>
      <c r="G231" s="19"/>
      <c r="H231" s="19"/>
      <c r="I231" s="19"/>
      <c r="J231" s="19"/>
      <c r="K231" s="19"/>
      <c r="L231" s="19"/>
    </row>
    <row r="232" spans="2:12" x14ac:dyDescent="0.2">
      <c r="B232" s="17"/>
      <c r="C232" s="18"/>
      <c r="D232" s="19"/>
      <c r="E232" s="19"/>
      <c r="F232" s="19"/>
      <c r="G232" s="19"/>
      <c r="H232" s="19"/>
      <c r="I232" s="19"/>
      <c r="J232" s="19"/>
      <c r="K232" s="19"/>
      <c r="L232" s="19"/>
    </row>
    <row r="233" spans="2:12" x14ac:dyDescent="0.2">
      <c r="B233" s="17"/>
      <c r="C233" s="18"/>
      <c r="D233" s="19"/>
      <c r="E233" s="19"/>
      <c r="F233" s="19"/>
      <c r="G233" s="19"/>
      <c r="H233" s="19"/>
      <c r="I233" s="19"/>
      <c r="J233" s="19"/>
      <c r="K233" s="19"/>
      <c r="L233" s="19"/>
    </row>
    <row r="234" spans="2:12" x14ac:dyDescent="0.2">
      <c r="B234" s="17"/>
      <c r="C234" s="18"/>
      <c r="D234" s="19"/>
      <c r="E234" s="19"/>
      <c r="F234" s="19"/>
      <c r="G234" s="19"/>
      <c r="H234" s="19"/>
      <c r="I234" s="19"/>
      <c r="J234" s="19"/>
      <c r="K234" s="19"/>
      <c r="L234" s="19"/>
    </row>
    <row r="235" spans="2:12" x14ac:dyDescent="0.2">
      <c r="B235" s="17"/>
      <c r="C235" s="18"/>
      <c r="D235" s="19"/>
      <c r="E235" s="19"/>
      <c r="F235" s="19"/>
      <c r="G235" s="19"/>
      <c r="H235" s="19"/>
      <c r="I235" s="19"/>
      <c r="J235" s="19"/>
      <c r="K235" s="19"/>
      <c r="L235" s="19"/>
    </row>
    <row r="236" spans="2:12" x14ac:dyDescent="0.2">
      <c r="B236" s="17"/>
      <c r="C236" s="18"/>
      <c r="D236" s="19"/>
      <c r="E236" s="19"/>
      <c r="F236" s="19"/>
      <c r="G236" s="19"/>
      <c r="H236" s="19"/>
      <c r="I236" s="19"/>
      <c r="J236" s="19"/>
      <c r="K236" s="19"/>
      <c r="L236" s="19"/>
    </row>
    <row r="237" spans="2:12" x14ac:dyDescent="0.2">
      <c r="B237" s="17"/>
      <c r="C237" s="18"/>
      <c r="D237" s="19"/>
      <c r="E237" s="19"/>
      <c r="F237" s="19"/>
      <c r="G237" s="19"/>
      <c r="H237" s="19"/>
      <c r="I237" s="19"/>
      <c r="J237" s="19"/>
      <c r="K237" s="19"/>
      <c r="L237" s="19"/>
    </row>
    <row r="238" spans="2:12" x14ac:dyDescent="0.2">
      <c r="B238" s="17"/>
      <c r="C238" s="18"/>
      <c r="D238" s="19"/>
      <c r="E238" s="19"/>
      <c r="F238" s="19"/>
      <c r="G238" s="19"/>
      <c r="H238" s="19"/>
      <c r="I238" s="19"/>
      <c r="J238" s="19"/>
      <c r="K238" s="19"/>
      <c r="L238" s="19"/>
    </row>
  </sheetData>
  <mergeCells count="5">
    <mergeCell ref="D4:G4"/>
    <mergeCell ref="H4:K4"/>
    <mergeCell ref="L4:L5"/>
    <mergeCell ref="B4:B5"/>
    <mergeCell ref="C4:C5"/>
  </mergeCells>
  <pageMargins left="0.78740157480314965" right="0.59055118110236227" top="0.78740157480314965" bottom="0.9055118110236221" header="0.51181102362204722" footer="0.35433070866141736"/>
  <pageSetup paperSize="9" scale="65"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712"/>
  </sheetPr>
  <dimension ref="A1:P238"/>
  <sheetViews>
    <sheetView showGridLines="0" zoomScaleNormal="100" zoomScaleSheetLayoutView="70" workbookViewId="0">
      <pane ySplit="5" topLeftCell="A6" activePane="bottomLeft" state="frozen"/>
      <selection pane="bottomLeft" activeCell="R23" sqref="R23"/>
    </sheetView>
  </sheetViews>
  <sheetFormatPr baseColWidth="10" defaultColWidth="11.42578125" defaultRowHeight="12.75" x14ac:dyDescent="0.2"/>
  <cols>
    <col min="1" max="1" width="2.5703125" style="72" customWidth="1"/>
    <col min="2" max="2" width="10.7109375" style="72" customWidth="1"/>
    <col min="3" max="3" width="20.7109375" style="72" customWidth="1"/>
    <col min="4" max="15" width="10.7109375" style="72" customWidth="1"/>
    <col min="16" max="16" width="8.28515625" style="72" customWidth="1"/>
    <col min="17" max="16384" width="11.42578125" style="72"/>
  </cols>
  <sheetData>
    <row r="1" spans="1:16" ht="15.75" x14ac:dyDescent="0.25">
      <c r="A1" s="37" t="str">
        <f>Inhaltsverzeichnis!B51&amp; " " &amp;Inhaltsverzeichnis!D51</f>
        <v>Tabelle 20: Todesfälle, Zuzüge und Wegzüge nach Altersklasse und Gemeinde, 2022</v>
      </c>
      <c r="B1" s="37"/>
    </row>
    <row r="3" spans="1:16" x14ac:dyDescent="0.2">
      <c r="P3" s="73"/>
    </row>
    <row r="4" spans="1:16" s="51" customFormat="1" ht="12.75" customHeight="1" x14ac:dyDescent="0.2">
      <c r="B4" s="225" t="s">
        <v>302</v>
      </c>
      <c r="C4" s="225" t="s">
        <v>1</v>
      </c>
      <c r="D4" s="223" t="s">
        <v>398</v>
      </c>
      <c r="E4" s="223"/>
      <c r="F4" s="223"/>
      <c r="G4" s="223"/>
      <c r="H4" s="223" t="s">
        <v>399</v>
      </c>
      <c r="I4" s="223"/>
      <c r="J4" s="223"/>
      <c r="K4" s="223"/>
      <c r="L4" s="223" t="s">
        <v>400</v>
      </c>
      <c r="M4" s="223"/>
      <c r="N4" s="223"/>
      <c r="O4" s="223"/>
    </row>
    <row r="5" spans="1:16" s="51" customFormat="1" x14ac:dyDescent="0.2">
      <c r="B5" s="225"/>
      <c r="C5" s="225"/>
      <c r="D5" s="35" t="s">
        <v>303</v>
      </c>
      <c r="E5" s="35" t="s">
        <v>304</v>
      </c>
      <c r="F5" s="35" t="s">
        <v>305</v>
      </c>
      <c r="G5" s="35" t="s">
        <v>287</v>
      </c>
      <c r="H5" s="35" t="s">
        <v>303</v>
      </c>
      <c r="I5" s="35" t="s">
        <v>304</v>
      </c>
      <c r="J5" s="35" t="s">
        <v>305</v>
      </c>
      <c r="K5" s="35" t="s">
        <v>287</v>
      </c>
      <c r="L5" s="35" t="s">
        <v>303</v>
      </c>
      <c r="M5" s="35" t="s">
        <v>304</v>
      </c>
      <c r="N5" s="35" t="s">
        <v>305</v>
      </c>
      <c r="O5" s="35" t="s">
        <v>287</v>
      </c>
    </row>
    <row r="6" spans="1:16" s="102" customFormat="1" x14ac:dyDescent="0.2">
      <c r="A6" s="72"/>
      <c r="B6" s="112">
        <v>4335</v>
      </c>
      <c r="C6" s="113" t="s">
        <v>130</v>
      </c>
      <c r="D6" s="22">
        <v>22</v>
      </c>
      <c r="E6" s="22">
        <v>66</v>
      </c>
      <c r="F6" s="22">
        <v>607</v>
      </c>
      <c r="G6" s="22">
        <v>4722</v>
      </c>
      <c r="H6" s="22">
        <v>9474</v>
      </c>
      <c r="I6" s="22">
        <v>31513</v>
      </c>
      <c r="J6" s="22">
        <v>13916</v>
      </c>
      <c r="K6" s="22">
        <v>2558</v>
      </c>
      <c r="L6" s="22">
        <v>7448</v>
      </c>
      <c r="M6" s="22">
        <v>26266</v>
      </c>
      <c r="N6" s="22">
        <v>12549</v>
      </c>
      <c r="O6" s="22">
        <v>2693</v>
      </c>
      <c r="P6" s="72"/>
    </row>
    <row r="7" spans="1:16" ht="12.75" customHeight="1" x14ac:dyDescent="0.2">
      <c r="B7" s="112">
        <v>4019</v>
      </c>
      <c r="C7" s="113" t="s">
        <v>131</v>
      </c>
      <c r="D7" s="22">
        <v>2</v>
      </c>
      <c r="E7" s="22">
        <v>6</v>
      </c>
      <c r="F7" s="22">
        <v>77</v>
      </c>
      <c r="G7" s="22">
        <v>568</v>
      </c>
      <c r="H7" s="22">
        <v>1194</v>
      </c>
      <c r="I7" s="22">
        <v>3741</v>
      </c>
      <c r="J7" s="22">
        <v>1346</v>
      </c>
      <c r="K7" s="22">
        <v>311</v>
      </c>
      <c r="L7" s="22">
        <v>1044</v>
      </c>
      <c r="M7" s="22">
        <v>3444</v>
      </c>
      <c r="N7" s="22">
        <v>1283</v>
      </c>
      <c r="O7" s="22">
        <v>306</v>
      </c>
    </row>
    <row r="8" spans="1:16" ht="12.75" customHeight="1" x14ac:dyDescent="0.2">
      <c r="B8" s="17">
        <v>4001</v>
      </c>
      <c r="C8" s="18" t="s">
        <v>66</v>
      </c>
      <c r="D8" s="20">
        <v>1</v>
      </c>
      <c r="E8" s="20">
        <v>3</v>
      </c>
      <c r="F8" s="20">
        <v>18</v>
      </c>
      <c r="G8" s="20">
        <v>172</v>
      </c>
      <c r="H8" s="20">
        <v>249</v>
      </c>
      <c r="I8" s="20">
        <v>1217</v>
      </c>
      <c r="J8" s="20">
        <v>326</v>
      </c>
      <c r="K8" s="20">
        <v>84</v>
      </c>
      <c r="L8" s="20">
        <v>281</v>
      </c>
      <c r="M8" s="20">
        <v>1108</v>
      </c>
      <c r="N8" s="20">
        <v>336</v>
      </c>
      <c r="O8" s="20">
        <v>97</v>
      </c>
    </row>
    <row r="9" spans="1:16" ht="12.75" customHeight="1" x14ac:dyDescent="0.2">
      <c r="B9" s="17">
        <v>4002</v>
      </c>
      <c r="C9" s="18" t="s">
        <v>67</v>
      </c>
      <c r="D9" s="20">
        <v>0</v>
      </c>
      <c r="E9" s="20">
        <v>0</v>
      </c>
      <c r="F9" s="20">
        <v>2</v>
      </c>
      <c r="G9" s="20">
        <v>12</v>
      </c>
      <c r="H9" s="20">
        <v>15</v>
      </c>
      <c r="I9" s="20">
        <v>41</v>
      </c>
      <c r="J9" s="20">
        <v>35</v>
      </c>
      <c r="K9" s="20">
        <v>11</v>
      </c>
      <c r="L9" s="20">
        <v>7</v>
      </c>
      <c r="M9" s="20">
        <v>47</v>
      </c>
      <c r="N9" s="20">
        <v>20</v>
      </c>
      <c r="O9" s="20">
        <v>15</v>
      </c>
    </row>
    <row r="10" spans="1:16" ht="12.75" customHeight="1" x14ac:dyDescent="0.2">
      <c r="B10" s="17">
        <v>4003</v>
      </c>
      <c r="C10" s="18" t="s">
        <v>329</v>
      </c>
      <c r="D10" s="20">
        <v>0</v>
      </c>
      <c r="E10" s="20">
        <v>0</v>
      </c>
      <c r="F10" s="20">
        <v>9</v>
      </c>
      <c r="G10" s="20">
        <v>44</v>
      </c>
      <c r="H10" s="20">
        <v>206</v>
      </c>
      <c r="I10" s="20">
        <v>465</v>
      </c>
      <c r="J10" s="20">
        <v>166</v>
      </c>
      <c r="K10" s="20">
        <v>37</v>
      </c>
      <c r="L10" s="20">
        <v>190</v>
      </c>
      <c r="M10" s="20">
        <v>482</v>
      </c>
      <c r="N10" s="20">
        <v>153</v>
      </c>
      <c r="O10" s="20">
        <v>25</v>
      </c>
    </row>
    <row r="11" spans="1:16" ht="12.75" customHeight="1" x14ac:dyDescent="0.2">
      <c r="B11" s="17">
        <v>4004</v>
      </c>
      <c r="C11" s="18" t="s">
        <v>64</v>
      </c>
      <c r="D11" s="20">
        <v>0</v>
      </c>
      <c r="E11" s="20">
        <v>0</v>
      </c>
      <c r="F11" s="20">
        <v>1</v>
      </c>
      <c r="G11" s="20">
        <v>5</v>
      </c>
      <c r="H11" s="20">
        <v>11</v>
      </c>
      <c r="I11" s="20">
        <v>32</v>
      </c>
      <c r="J11" s="20">
        <v>16</v>
      </c>
      <c r="K11" s="20">
        <v>0</v>
      </c>
      <c r="L11" s="20">
        <v>10</v>
      </c>
      <c r="M11" s="20">
        <v>30</v>
      </c>
      <c r="N11" s="20">
        <v>15</v>
      </c>
      <c r="O11" s="20">
        <v>2</v>
      </c>
    </row>
    <row r="12" spans="1:16" ht="12.75" customHeight="1" x14ac:dyDescent="0.2">
      <c r="B12" s="17">
        <v>4005</v>
      </c>
      <c r="C12" s="18" t="s">
        <v>328</v>
      </c>
      <c r="D12" s="20">
        <v>0</v>
      </c>
      <c r="E12" s="20">
        <v>1</v>
      </c>
      <c r="F12" s="20">
        <v>2</v>
      </c>
      <c r="G12" s="20">
        <v>41</v>
      </c>
      <c r="H12" s="20">
        <v>51</v>
      </c>
      <c r="I12" s="20">
        <v>165</v>
      </c>
      <c r="J12" s="20">
        <v>70</v>
      </c>
      <c r="K12" s="20">
        <v>7</v>
      </c>
      <c r="L12" s="20">
        <v>43</v>
      </c>
      <c r="M12" s="20">
        <v>148</v>
      </c>
      <c r="N12" s="20">
        <v>73</v>
      </c>
      <c r="O12" s="20">
        <v>12</v>
      </c>
    </row>
    <row r="13" spans="1:16" ht="12.75" customHeight="1" x14ac:dyDescent="0.2">
      <c r="B13" s="17">
        <v>4006</v>
      </c>
      <c r="C13" s="18" t="s">
        <v>128</v>
      </c>
      <c r="D13" s="20">
        <v>0</v>
      </c>
      <c r="E13" s="20">
        <v>0</v>
      </c>
      <c r="F13" s="20">
        <v>5</v>
      </c>
      <c r="G13" s="20">
        <v>75</v>
      </c>
      <c r="H13" s="20">
        <v>131</v>
      </c>
      <c r="I13" s="20">
        <v>305</v>
      </c>
      <c r="J13" s="20">
        <v>115</v>
      </c>
      <c r="K13" s="20">
        <v>30</v>
      </c>
      <c r="L13" s="20">
        <v>79</v>
      </c>
      <c r="M13" s="20">
        <v>280</v>
      </c>
      <c r="N13" s="20">
        <v>117</v>
      </c>
      <c r="O13" s="20">
        <v>37</v>
      </c>
    </row>
    <row r="14" spans="1:16" x14ac:dyDescent="0.2">
      <c r="B14" s="17">
        <v>4007</v>
      </c>
      <c r="C14" s="18" t="s">
        <v>132</v>
      </c>
      <c r="D14" s="20">
        <v>0</v>
      </c>
      <c r="E14" s="20">
        <v>0</v>
      </c>
      <c r="F14" s="20">
        <v>3</v>
      </c>
      <c r="G14" s="20">
        <v>6</v>
      </c>
      <c r="H14" s="20">
        <v>24</v>
      </c>
      <c r="I14" s="20">
        <v>78</v>
      </c>
      <c r="J14" s="20">
        <v>32</v>
      </c>
      <c r="K14" s="20">
        <v>19</v>
      </c>
      <c r="L14" s="20">
        <v>10</v>
      </c>
      <c r="M14" s="20">
        <v>49</v>
      </c>
      <c r="N14" s="20">
        <v>33</v>
      </c>
      <c r="O14" s="20">
        <v>3</v>
      </c>
    </row>
    <row r="15" spans="1:16" x14ac:dyDescent="0.2">
      <c r="B15" s="17">
        <v>4008</v>
      </c>
      <c r="C15" s="18" t="s">
        <v>133</v>
      </c>
      <c r="D15" s="20">
        <v>0</v>
      </c>
      <c r="E15" s="20">
        <v>0</v>
      </c>
      <c r="F15" s="20">
        <v>7</v>
      </c>
      <c r="G15" s="20">
        <v>34</v>
      </c>
      <c r="H15" s="20">
        <v>83</v>
      </c>
      <c r="I15" s="20">
        <v>254</v>
      </c>
      <c r="J15" s="20">
        <v>118</v>
      </c>
      <c r="K15" s="20">
        <v>24</v>
      </c>
      <c r="L15" s="20">
        <v>58</v>
      </c>
      <c r="M15" s="20">
        <v>192</v>
      </c>
      <c r="N15" s="20">
        <v>98</v>
      </c>
      <c r="O15" s="20">
        <v>23</v>
      </c>
    </row>
    <row r="16" spans="1:16" x14ac:dyDescent="0.2">
      <c r="B16" s="17">
        <v>4009</v>
      </c>
      <c r="C16" s="18" t="s">
        <v>134</v>
      </c>
      <c r="D16" s="20">
        <v>0</v>
      </c>
      <c r="E16" s="20">
        <v>0</v>
      </c>
      <c r="F16" s="20">
        <v>8</v>
      </c>
      <c r="G16" s="20">
        <v>26</v>
      </c>
      <c r="H16" s="20">
        <v>24</v>
      </c>
      <c r="I16" s="20">
        <v>123</v>
      </c>
      <c r="J16" s="20">
        <v>68</v>
      </c>
      <c r="K16" s="20">
        <v>18</v>
      </c>
      <c r="L16" s="20">
        <v>27</v>
      </c>
      <c r="M16" s="20">
        <v>116</v>
      </c>
      <c r="N16" s="20">
        <v>45</v>
      </c>
      <c r="O16" s="20">
        <v>11</v>
      </c>
    </row>
    <row r="17" spans="2:15" x14ac:dyDescent="0.2">
      <c r="B17" s="17">
        <v>4010</v>
      </c>
      <c r="C17" s="18" t="s">
        <v>135</v>
      </c>
      <c r="D17" s="20">
        <v>1</v>
      </c>
      <c r="E17" s="20">
        <v>2</v>
      </c>
      <c r="F17" s="20">
        <v>12</v>
      </c>
      <c r="G17" s="20">
        <v>53</v>
      </c>
      <c r="H17" s="20">
        <v>152</v>
      </c>
      <c r="I17" s="20">
        <v>382</v>
      </c>
      <c r="J17" s="20">
        <v>152</v>
      </c>
      <c r="K17" s="20">
        <v>29</v>
      </c>
      <c r="L17" s="20">
        <v>98</v>
      </c>
      <c r="M17" s="20">
        <v>343</v>
      </c>
      <c r="N17" s="20">
        <v>147</v>
      </c>
      <c r="O17" s="20">
        <v>30</v>
      </c>
    </row>
    <row r="18" spans="2:15" x14ac:dyDescent="0.2">
      <c r="B18" s="17">
        <v>4012</v>
      </c>
      <c r="C18" s="18" t="s">
        <v>65</v>
      </c>
      <c r="D18" s="20">
        <v>0</v>
      </c>
      <c r="E18" s="20">
        <v>0</v>
      </c>
      <c r="F18" s="20">
        <v>9</v>
      </c>
      <c r="G18" s="20">
        <v>68</v>
      </c>
      <c r="H18" s="20">
        <v>136</v>
      </c>
      <c r="I18" s="20">
        <v>483</v>
      </c>
      <c r="J18" s="20">
        <v>169</v>
      </c>
      <c r="K18" s="20">
        <v>30</v>
      </c>
      <c r="L18" s="20">
        <v>134</v>
      </c>
      <c r="M18" s="20">
        <v>448</v>
      </c>
      <c r="N18" s="20">
        <v>172</v>
      </c>
      <c r="O18" s="20">
        <v>34</v>
      </c>
    </row>
    <row r="19" spans="2:15" x14ac:dyDescent="0.2">
      <c r="B19" s="17">
        <v>4013</v>
      </c>
      <c r="C19" s="18" t="s">
        <v>136</v>
      </c>
      <c r="D19" s="20">
        <v>0</v>
      </c>
      <c r="E19" s="20">
        <v>0</v>
      </c>
      <c r="F19" s="20">
        <v>1</v>
      </c>
      <c r="G19" s="20">
        <v>32</v>
      </c>
      <c r="H19" s="20">
        <v>112</v>
      </c>
      <c r="I19" s="20">
        <v>196</v>
      </c>
      <c r="J19" s="20">
        <v>79</v>
      </c>
      <c r="K19" s="20">
        <v>22</v>
      </c>
      <c r="L19" s="20">
        <v>107</v>
      </c>
      <c r="M19" s="20">
        <v>201</v>
      </c>
      <c r="N19" s="20">
        <v>74</v>
      </c>
      <c r="O19" s="20">
        <v>17</v>
      </c>
    </row>
    <row r="20" spans="2:15" x14ac:dyDescent="0.2">
      <c r="B20" s="112">
        <v>4059</v>
      </c>
      <c r="C20" s="113" t="s">
        <v>137</v>
      </c>
      <c r="D20" s="22">
        <v>6</v>
      </c>
      <c r="E20" s="22">
        <v>13</v>
      </c>
      <c r="F20" s="22">
        <v>115</v>
      </c>
      <c r="G20" s="22">
        <v>953</v>
      </c>
      <c r="H20" s="22">
        <v>2000</v>
      </c>
      <c r="I20" s="22">
        <v>7168</v>
      </c>
      <c r="J20" s="22">
        <v>2769</v>
      </c>
      <c r="K20" s="22">
        <v>539</v>
      </c>
      <c r="L20" s="22">
        <v>1625</v>
      </c>
      <c r="M20" s="22">
        <v>5647</v>
      </c>
      <c r="N20" s="22">
        <v>2684</v>
      </c>
      <c r="O20" s="22">
        <v>616</v>
      </c>
    </row>
    <row r="21" spans="2:15" x14ac:dyDescent="0.2">
      <c r="B21" s="17">
        <v>4021</v>
      </c>
      <c r="C21" s="18" t="s">
        <v>68</v>
      </c>
      <c r="D21" s="20">
        <v>1</v>
      </c>
      <c r="E21" s="20">
        <v>4</v>
      </c>
      <c r="F21" s="20">
        <v>21</v>
      </c>
      <c r="G21" s="20">
        <v>120</v>
      </c>
      <c r="H21" s="20">
        <v>203</v>
      </c>
      <c r="I21" s="20">
        <v>1286</v>
      </c>
      <c r="J21" s="20">
        <v>361</v>
      </c>
      <c r="K21" s="20">
        <v>60</v>
      </c>
      <c r="L21" s="20">
        <v>218</v>
      </c>
      <c r="M21" s="20">
        <v>995</v>
      </c>
      <c r="N21" s="20">
        <v>386</v>
      </c>
      <c r="O21" s="20">
        <v>72</v>
      </c>
    </row>
    <row r="22" spans="2:15" ht="13.5" customHeight="1" x14ac:dyDescent="0.2">
      <c r="B22" s="17">
        <v>4022</v>
      </c>
      <c r="C22" s="18" t="s">
        <v>138</v>
      </c>
      <c r="D22" s="20">
        <v>0</v>
      </c>
      <c r="E22" s="20">
        <v>0</v>
      </c>
      <c r="F22" s="20">
        <v>1</v>
      </c>
      <c r="G22" s="20">
        <v>6</v>
      </c>
      <c r="H22" s="20">
        <v>13</v>
      </c>
      <c r="I22" s="20">
        <v>52</v>
      </c>
      <c r="J22" s="20">
        <v>29</v>
      </c>
      <c r="K22" s="20">
        <v>4</v>
      </c>
      <c r="L22" s="20">
        <v>15</v>
      </c>
      <c r="M22" s="20">
        <v>43</v>
      </c>
      <c r="N22" s="20">
        <v>26</v>
      </c>
      <c r="O22" s="20">
        <v>10</v>
      </c>
    </row>
    <row r="23" spans="2:15" x14ac:dyDescent="0.2">
      <c r="B23" s="17">
        <v>4023</v>
      </c>
      <c r="C23" s="18" t="s">
        <v>69</v>
      </c>
      <c r="D23" s="20">
        <v>0</v>
      </c>
      <c r="E23" s="20">
        <v>0</v>
      </c>
      <c r="F23" s="20">
        <v>2</v>
      </c>
      <c r="G23" s="20">
        <v>18</v>
      </c>
      <c r="H23" s="20">
        <v>18</v>
      </c>
      <c r="I23" s="20">
        <v>93</v>
      </c>
      <c r="J23" s="20">
        <v>33</v>
      </c>
      <c r="K23" s="20">
        <v>4</v>
      </c>
      <c r="L23" s="20">
        <v>23</v>
      </c>
      <c r="M23" s="20">
        <v>72</v>
      </c>
      <c r="N23" s="20">
        <v>56</v>
      </c>
      <c r="O23" s="20">
        <v>12</v>
      </c>
    </row>
    <row r="24" spans="2:15" x14ac:dyDescent="0.2">
      <c r="B24" s="17">
        <v>4024</v>
      </c>
      <c r="C24" s="18" t="s">
        <v>330</v>
      </c>
      <c r="D24" s="20">
        <v>0</v>
      </c>
      <c r="E24" s="20">
        <v>0</v>
      </c>
      <c r="F24" s="20">
        <v>2</v>
      </c>
      <c r="G24" s="20">
        <v>15</v>
      </c>
      <c r="H24" s="20">
        <v>52</v>
      </c>
      <c r="I24" s="20">
        <v>115</v>
      </c>
      <c r="J24" s="20">
        <v>59</v>
      </c>
      <c r="K24" s="20">
        <v>5</v>
      </c>
      <c r="L24" s="20">
        <v>23</v>
      </c>
      <c r="M24" s="20">
        <v>97</v>
      </c>
      <c r="N24" s="20">
        <v>50</v>
      </c>
      <c r="O24" s="20">
        <v>16</v>
      </c>
    </row>
    <row r="25" spans="2:15" x14ac:dyDescent="0.2">
      <c r="B25" s="17">
        <v>4049</v>
      </c>
      <c r="C25" s="18" t="s">
        <v>139</v>
      </c>
      <c r="D25" s="20">
        <v>0</v>
      </c>
      <c r="E25" s="20">
        <v>1</v>
      </c>
      <c r="F25" s="20">
        <v>8</v>
      </c>
      <c r="G25" s="20">
        <v>39</v>
      </c>
      <c r="H25" s="20">
        <v>59</v>
      </c>
      <c r="I25" s="20">
        <v>161</v>
      </c>
      <c r="J25" s="20">
        <v>51</v>
      </c>
      <c r="K25" s="20">
        <v>5</v>
      </c>
      <c r="L25" s="20">
        <v>54</v>
      </c>
      <c r="M25" s="20">
        <v>142</v>
      </c>
      <c r="N25" s="20">
        <v>77</v>
      </c>
      <c r="O25" s="20">
        <v>21</v>
      </c>
    </row>
    <row r="26" spans="2:15" x14ac:dyDescent="0.2">
      <c r="B26" s="17">
        <v>4026</v>
      </c>
      <c r="C26" s="18" t="s">
        <v>70</v>
      </c>
      <c r="D26" s="20">
        <v>1</v>
      </c>
      <c r="E26" s="20">
        <v>0</v>
      </c>
      <c r="F26" s="20">
        <v>1</v>
      </c>
      <c r="G26" s="20">
        <v>18</v>
      </c>
      <c r="H26" s="20">
        <v>26</v>
      </c>
      <c r="I26" s="20">
        <v>193</v>
      </c>
      <c r="J26" s="20">
        <v>63</v>
      </c>
      <c r="K26" s="20">
        <v>10</v>
      </c>
      <c r="L26" s="20">
        <v>29</v>
      </c>
      <c r="M26" s="20">
        <v>143</v>
      </c>
      <c r="N26" s="20">
        <v>64</v>
      </c>
      <c r="O26" s="20">
        <v>16</v>
      </c>
    </row>
    <row r="27" spans="2:15" x14ac:dyDescent="0.2">
      <c r="B27" s="17">
        <v>4027</v>
      </c>
      <c r="C27" s="18" t="s">
        <v>71</v>
      </c>
      <c r="D27" s="20">
        <v>0</v>
      </c>
      <c r="E27" s="20">
        <v>0</v>
      </c>
      <c r="F27" s="20">
        <v>4</v>
      </c>
      <c r="G27" s="20">
        <v>47</v>
      </c>
      <c r="H27" s="20">
        <v>113</v>
      </c>
      <c r="I27" s="20">
        <v>346</v>
      </c>
      <c r="J27" s="20">
        <v>158</v>
      </c>
      <c r="K27" s="20">
        <v>69</v>
      </c>
      <c r="L27" s="20">
        <v>71</v>
      </c>
      <c r="M27" s="20">
        <v>209</v>
      </c>
      <c r="N27" s="20">
        <v>87</v>
      </c>
      <c r="O27" s="20">
        <v>26</v>
      </c>
    </row>
    <row r="28" spans="2:15" x14ac:dyDescent="0.2">
      <c r="B28" s="17">
        <v>4028</v>
      </c>
      <c r="C28" s="18" t="s">
        <v>140</v>
      </c>
      <c r="D28" s="20">
        <v>0</v>
      </c>
      <c r="E28" s="20">
        <v>0</v>
      </c>
      <c r="F28" s="20">
        <v>1</v>
      </c>
      <c r="G28" s="20">
        <v>4</v>
      </c>
      <c r="H28" s="20">
        <v>14</v>
      </c>
      <c r="I28" s="20">
        <v>32</v>
      </c>
      <c r="J28" s="20">
        <v>17</v>
      </c>
      <c r="K28" s="20">
        <v>3</v>
      </c>
      <c r="L28" s="20">
        <v>26</v>
      </c>
      <c r="M28" s="20">
        <v>33</v>
      </c>
      <c r="N28" s="20">
        <v>23</v>
      </c>
      <c r="O28" s="20">
        <v>2</v>
      </c>
    </row>
    <row r="29" spans="2:15" x14ac:dyDescent="0.2">
      <c r="B29" s="17">
        <v>4029</v>
      </c>
      <c r="C29" s="18" t="s">
        <v>106</v>
      </c>
      <c r="D29" s="20">
        <v>0</v>
      </c>
      <c r="E29" s="20">
        <v>1</v>
      </c>
      <c r="F29" s="20">
        <v>5</v>
      </c>
      <c r="G29" s="20">
        <v>36</v>
      </c>
      <c r="H29" s="20">
        <v>77</v>
      </c>
      <c r="I29" s="20">
        <v>250</v>
      </c>
      <c r="J29" s="20">
        <v>124</v>
      </c>
      <c r="K29" s="20">
        <v>11</v>
      </c>
      <c r="L29" s="20">
        <v>57</v>
      </c>
      <c r="M29" s="20">
        <v>220</v>
      </c>
      <c r="N29" s="20">
        <v>109</v>
      </c>
      <c r="O29" s="20">
        <v>24</v>
      </c>
    </row>
    <row r="30" spans="2:15" x14ac:dyDescent="0.2">
      <c r="B30" s="17">
        <v>4030</v>
      </c>
      <c r="C30" s="18" t="s">
        <v>141</v>
      </c>
      <c r="D30" s="20">
        <v>0</v>
      </c>
      <c r="E30" s="20">
        <v>0</v>
      </c>
      <c r="F30" s="20">
        <v>5</v>
      </c>
      <c r="G30" s="20">
        <v>12</v>
      </c>
      <c r="H30" s="20">
        <v>21</v>
      </c>
      <c r="I30" s="20">
        <v>66</v>
      </c>
      <c r="J30" s="20">
        <v>55</v>
      </c>
      <c r="K30" s="20">
        <v>2</v>
      </c>
      <c r="L30" s="20">
        <v>10</v>
      </c>
      <c r="M30" s="20">
        <v>73</v>
      </c>
      <c r="N30" s="20">
        <v>41</v>
      </c>
      <c r="O30" s="20">
        <v>6</v>
      </c>
    </row>
    <row r="31" spans="2:15" x14ac:dyDescent="0.2">
      <c r="B31" s="17">
        <v>4031</v>
      </c>
      <c r="C31" s="18" t="s">
        <v>72</v>
      </c>
      <c r="D31" s="20">
        <v>0</v>
      </c>
      <c r="E31" s="20">
        <v>0</v>
      </c>
      <c r="F31" s="20">
        <v>0</v>
      </c>
      <c r="G31" s="20">
        <v>10</v>
      </c>
      <c r="H31" s="20">
        <v>17</v>
      </c>
      <c r="I31" s="20">
        <v>101</v>
      </c>
      <c r="J31" s="20">
        <v>32</v>
      </c>
      <c r="K31" s="20">
        <v>7</v>
      </c>
      <c r="L31" s="20">
        <v>17</v>
      </c>
      <c r="M31" s="20">
        <v>76</v>
      </c>
      <c r="N31" s="20">
        <v>41</v>
      </c>
      <c r="O31" s="20">
        <v>5</v>
      </c>
    </row>
    <row r="32" spans="2:15" x14ac:dyDescent="0.2">
      <c r="B32" s="17">
        <v>4032</v>
      </c>
      <c r="C32" s="18" t="s">
        <v>73</v>
      </c>
      <c r="D32" s="20">
        <v>0</v>
      </c>
      <c r="E32" s="20">
        <v>0</v>
      </c>
      <c r="F32" s="20">
        <v>2</v>
      </c>
      <c r="G32" s="20">
        <v>12</v>
      </c>
      <c r="H32" s="20">
        <v>34</v>
      </c>
      <c r="I32" s="20">
        <v>92</v>
      </c>
      <c r="J32" s="20">
        <v>45</v>
      </c>
      <c r="K32" s="20">
        <v>5</v>
      </c>
      <c r="L32" s="20">
        <v>21</v>
      </c>
      <c r="M32" s="20">
        <v>74</v>
      </c>
      <c r="N32" s="20">
        <v>31</v>
      </c>
      <c r="O32" s="20">
        <v>8</v>
      </c>
    </row>
    <row r="33" spans="2:15" x14ac:dyDescent="0.2">
      <c r="B33" s="17">
        <v>4033</v>
      </c>
      <c r="C33" s="18" t="s">
        <v>142</v>
      </c>
      <c r="D33" s="20">
        <v>0</v>
      </c>
      <c r="E33" s="20">
        <v>0</v>
      </c>
      <c r="F33" s="20">
        <v>3</v>
      </c>
      <c r="G33" s="20">
        <v>39</v>
      </c>
      <c r="H33" s="20">
        <v>90</v>
      </c>
      <c r="I33" s="20">
        <v>310</v>
      </c>
      <c r="J33" s="20">
        <v>118</v>
      </c>
      <c r="K33" s="20">
        <v>20</v>
      </c>
      <c r="L33" s="20">
        <v>68</v>
      </c>
      <c r="M33" s="20">
        <v>244</v>
      </c>
      <c r="N33" s="20">
        <v>134</v>
      </c>
      <c r="O33" s="20">
        <v>21</v>
      </c>
    </row>
    <row r="34" spans="2:15" x14ac:dyDescent="0.2">
      <c r="B34" s="17">
        <v>4034</v>
      </c>
      <c r="C34" s="18" t="s">
        <v>143</v>
      </c>
      <c r="D34" s="20">
        <v>0</v>
      </c>
      <c r="E34" s="20">
        <v>1</v>
      </c>
      <c r="F34" s="20">
        <v>4</v>
      </c>
      <c r="G34" s="20">
        <v>65</v>
      </c>
      <c r="H34" s="20">
        <v>155</v>
      </c>
      <c r="I34" s="20">
        <v>457</v>
      </c>
      <c r="J34" s="20">
        <v>158</v>
      </c>
      <c r="K34" s="20">
        <v>15</v>
      </c>
      <c r="L34" s="20">
        <v>148</v>
      </c>
      <c r="M34" s="20">
        <v>394</v>
      </c>
      <c r="N34" s="20">
        <v>189</v>
      </c>
      <c r="O34" s="20">
        <v>51</v>
      </c>
    </row>
    <row r="35" spans="2:15" x14ac:dyDescent="0.2">
      <c r="B35" s="17">
        <v>4035</v>
      </c>
      <c r="C35" s="18" t="s">
        <v>102</v>
      </c>
      <c r="D35" s="20">
        <v>0</v>
      </c>
      <c r="E35" s="20">
        <v>1</v>
      </c>
      <c r="F35" s="20">
        <v>8</v>
      </c>
      <c r="G35" s="20">
        <v>23</v>
      </c>
      <c r="H35" s="20">
        <v>76</v>
      </c>
      <c r="I35" s="20">
        <v>244</v>
      </c>
      <c r="J35" s="20">
        <v>104</v>
      </c>
      <c r="K35" s="20">
        <v>41</v>
      </c>
      <c r="L35" s="20">
        <v>64</v>
      </c>
      <c r="M35" s="20">
        <v>172</v>
      </c>
      <c r="N35" s="20">
        <v>88</v>
      </c>
      <c r="O35" s="20">
        <v>23</v>
      </c>
    </row>
    <row r="36" spans="2:15" x14ac:dyDescent="0.2">
      <c r="B36" s="17">
        <v>4037</v>
      </c>
      <c r="C36" s="18" t="s">
        <v>74</v>
      </c>
      <c r="D36" s="20">
        <v>1</v>
      </c>
      <c r="E36" s="20">
        <v>0</v>
      </c>
      <c r="F36" s="20">
        <v>2</v>
      </c>
      <c r="G36" s="20">
        <v>33</v>
      </c>
      <c r="H36" s="20">
        <v>64</v>
      </c>
      <c r="I36" s="20">
        <v>173</v>
      </c>
      <c r="J36" s="20">
        <v>87</v>
      </c>
      <c r="K36" s="20">
        <v>16</v>
      </c>
      <c r="L36" s="20">
        <v>28</v>
      </c>
      <c r="M36" s="20">
        <v>129</v>
      </c>
      <c r="N36" s="20">
        <v>59</v>
      </c>
      <c r="O36" s="20">
        <v>26</v>
      </c>
    </row>
    <row r="37" spans="2:15" x14ac:dyDescent="0.2">
      <c r="B37" s="17">
        <v>4038</v>
      </c>
      <c r="C37" s="18" t="s">
        <v>144</v>
      </c>
      <c r="D37" s="20">
        <v>0</v>
      </c>
      <c r="E37" s="20">
        <v>0</v>
      </c>
      <c r="F37" s="20">
        <v>6</v>
      </c>
      <c r="G37" s="20">
        <v>65</v>
      </c>
      <c r="H37" s="20">
        <v>120</v>
      </c>
      <c r="I37" s="20">
        <v>329</v>
      </c>
      <c r="J37" s="20">
        <v>134</v>
      </c>
      <c r="K37" s="20">
        <v>29</v>
      </c>
      <c r="L37" s="20">
        <v>92</v>
      </c>
      <c r="M37" s="20">
        <v>288</v>
      </c>
      <c r="N37" s="20">
        <v>124</v>
      </c>
      <c r="O37" s="20">
        <v>35</v>
      </c>
    </row>
    <row r="38" spans="2:15" x14ac:dyDescent="0.2">
      <c r="B38" s="17">
        <v>4039</v>
      </c>
      <c r="C38" s="18" t="s">
        <v>107</v>
      </c>
      <c r="D38" s="20">
        <v>0</v>
      </c>
      <c r="E38" s="20">
        <v>0</v>
      </c>
      <c r="F38" s="20">
        <v>1</v>
      </c>
      <c r="G38" s="20">
        <v>6</v>
      </c>
      <c r="H38" s="20">
        <v>23</v>
      </c>
      <c r="I38" s="20">
        <v>83</v>
      </c>
      <c r="J38" s="20">
        <v>37</v>
      </c>
      <c r="K38" s="20">
        <v>4</v>
      </c>
      <c r="L38" s="20">
        <v>21</v>
      </c>
      <c r="M38" s="20">
        <v>66</v>
      </c>
      <c r="N38" s="20">
        <v>45</v>
      </c>
      <c r="O38" s="20">
        <v>11</v>
      </c>
    </row>
    <row r="39" spans="2:15" x14ac:dyDescent="0.2">
      <c r="B39" s="17">
        <v>4040</v>
      </c>
      <c r="C39" s="18" t="s">
        <v>145</v>
      </c>
      <c r="D39" s="20">
        <v>1</v>
      </c>
      <c r="E39" s="20">
        <v>0</v>
      </c>
      <c r="F39" s="20">
        <v>7</v>
      </c>
      <c r="G39" s="20">
        <v>54</v>
      </c>
      <c r="H39" s="20">
        <v>182</v>
      </c>
      <c r="I39" s="20">
        <v>610</v>
      </c>
      <c r="J39" s="20">
        <v>220</v>
      </c>
      <c r="K39" s="20">
        <v>46</v>
      </c>
      <c r="L39" s="20">
        <v>145</v>
      </c>
      <c r="M39" s="20">
        <v>449</v>
      </c>
      <c r="N39" s="20">
        <v>227</v>
      </c>
      <c r="O39" s="20">
        <v>40</v>
      </c>
    </row>
    <row r="40" spans="2:15" x14ac:dyDescent="0.2">
      <c r="B40" s="17">
        <v>4041</v>
      </c>
      <c r="C40" s="18" t="s">
        <v>331</v>
      </c>
      <c r="D40" s="20">
        <v>0</v>
      </c>
      <c r="E40" s="20">
        <v>0</v>
      </c>
      <c r="F40" s="20">
        <v>2</v>
      </c>
      <c r="G40" s="20">
        <v>9</v>
      </c>
      <c r="H40" s="20">
        <v>34</v>
      </c>
      <c r="I40" s="20">
        <v>150</v>
      </c>
      <c r="J40" s="20">
        <v>44</v>
      </c>
      <c r="K40" s="20">
        <v>11</v>
      </c>
      <c r="L40" s="20">
        <v>19</v>
      </c>
      <c r="M40" s="20">
        <v>95</v>
      </c>
      <c r="N40" s="20">
        <v>40</v>
      </c>
      <c r="O40" s="20">
        <v>5</v>
      </c>
    </row>
    <row r="41" spans="2:15" x14ac:dyDescent="0.2">
      <c r="B41" s="17">
        <v>4042</v>
      </c>
      <c r="C41" s="18" t="s">
        <v>75</v>
      </c>
      <c r="D41" s="20">
        <v>0</v>
      </c>
      <c r="E41" s="20">
        <v>0</v>
      </c>
      <c r="F41" s="20">
        <v>1</v>
      </c>
      <c r="G41" s="20">
        <v>23</v>
      </c>
      <c r="H41" s="20">
        <v>46</v>
      </c>
      <c r="I41" s="20">
        <v>259</v>
      </c>
      <c r="J41" s="20">
        <v>77</v>
      </c>
      <c r="K41" s="20">
        <v>7</v>
      </c>
      <c r="L41" s="20">
        <v>57</v>
      </c>
      <c r="M41" s="20">
        <v>185</v>
      </c>
      <c r="N41" s="20">
        <v>72</v>
      </c>
      <c r="O41" s="20">
        <v>13</v>
      </c>
    </row>
    <row r="42" spans="2:15" x14ac:dyDescent="0.2">
      <c r="B42" s="17">
        <v>4044</v>
      </c>
      <c r="C42" s="18" t="s">
        <v>146</v>
      </c>
      <c r="D42" s="20">
        <v>0</v>
      </c>
      <c r="E42" s="20">
        <v>0</v>
      </c>
      <c r="F42" s="20">
        <v>8</v>
      </c>
      <c r="G42" s="20">
        <v>56</v>
      </c>
      <c r="H42" s="20">
        <v>114</v>
      </c>
      <c r="I42" s="20">
        <v>304</v>
      </c>
      <c r="J42" s="20">
        <v>138</v>
      </c>
      <c r="K42" s="20">
        <v>32</v>
      </c>
      <c r="L42" s="20">
        <v>99</v>
      </c>
      <c r="M42" s="20">
        <v>274</v>
      </c>
      <c r="N42" s="20">
        <v>137</v>
      </c>
      <c r="O42" s="20">
        <v>33</v>
      </c>
    </row>
    <row r="43" spans="2:15" x14ac:dyDescent="0.2">
      <c r="B43" s="17">
        <v>4045</v>
      </c>
      <c r="C43" s="18" t="s">
        <v>129</v>
      </c>
      <c r="D43" s="20">
        <v>1</v>
      </c>
      <c r="E43" s="20">
        <v>5</v>
      </c>
      <c r="F43" s="20">
        <v>14</v>
      </c>
      <c r="G43" s="20">
        <v>167</v>
      </c>
      <c r="H43" s="20">
        <v>250</v>
      </c>
      <c r="I43" s="20">
        <v>819</v>
      </c>
      <c r="J43" s="20">
        <v>348</v>
      </c>
      <c r="K43" s="20">
        <v>70</v>
      </c>
      <c r="L43" s="20">
        <v>196</v>
      </c>
      <c r="M43" s="20">
        <v>728</v>
      </c>
      <c r="N43" s="20">
        <v>377</v>
      </c>
      <c r="O43" s="20">
        <v>84</v>
      </c>
    </row>
    <row r="44" spans="2:15" x14ac:dyDescent="0.2">
      <c r="B44" s="17">
        <v>4046</v>
      </c>
      <c r="C44" s="18" t="s">
        <v>76</v>
      </c>
      <c r="D44" s="20">
        <v>0</v>
      </c>
      <c r="E44" s="20">
        <v>0</v>
      </c>
      <c r="F44" s="20">
        <v>2</v>
      </c>
      <c r="G44" s="20">
        <v>12</v>
      </c>
      <c r="H44" s="20">
        <v>22</v>
      </c>
      <c r="I44" s="20">
        <v>103</v>
      </c>
      <c r="J44" s="20">
        <v>51</v>
      </c>
      <c r="K44" s="20">
        <v>15</v>
      </c>
      <c r="L44" s="20">
        <v>23</v>
      </c>
      <c r="M44" s="20">
        <v>73</v>
      </c>
      <c r="N44" s="20">
        <v>32</v>
      </c>
      <c r="O44" s="20">
        <v>5</v>
      </c>
    </row>
    <row r="45" spans="2:15" x14ac:dyDescent="0.2">
      <c r="B45" s="17">
        <v>4047</v>
      </c>
      <c r="C45" s="18" t="s">
        <v>147</v>
      </c>
      <c r="D45" s="20">
        <v>0</v>
      </c>
      <c r="E45" s="20">
        <v>0</v>
      </c>
      <c r="F45" s="20">
        <v>2</v>
      </c>
      <c r="G45" s="20">
        <v>25</v>
      </c>
      <c r="H45" s="20">
        <v>57</v>
      </c>
      <c r="I45" s="20">
        <v>220</v>
      </c>
      <c r="J45" s="20">
        <v>77</v>
      </c>
      <c r="K45" s="20">
        <v>8</v>
      </c>
      <c r="L45" s="20">
        <v>50</v>
      </c>
      <c r="M45" s="20">
        <v>165</v>
      </c>
      <c r="N45" s="20">
        <v>66</v>
      </c>
      <c r="O45" s="20">
        <v>15</v>
      </c>
    </row>
    <row r="46" spans="2:15" x14ac:dyDescent="0.2">
      <c r="B46" s="17">
        <v>4048</v>
      </c>
      <c r="C46" s="18" t="s">
        <v>108</v>
      </c>
      <c r="D46" s="20">
        <v>1</v>
      </c>
      <c r="E46" s="20">
        <v>0</v>
      </c>
      <c r="F46" s="20">
        <v>3</v>
      </c>
      <c r="G46" s="20">
        <v>39</v>
      </c>
      <c r="H46" s="20">
        <v>120</v>
      </c>
      <c r="I46" s="20">
        <v>320</v>
      </c>
      <c r="J46" s="20">
        <v>149</v>
      </c>
      <c r="K46" s="20">
        <v>40</v>
      </c>
      <c r="L46" s="20">
        <v>51</v>
      </c>
      <c r="M46" s="20">
        <v>208</v>
      </c>
      <c r="N46" s="20">
        <v>103</v>
      </c>
      <c r="O46" s="20">
        <v>36</v>
      </c>
    </row>
    <row r="47" spans="2:15" x14ac:dyDescent="0.2">
      <c r="B47" s="112">
        <v>4089</v>
      </c>
      <c r="C47" s="113" t="s">
        <v>148</v>
      </c>
      <c r="D47" s="22">
        <v>3</v>
      </c>
      <c r="E47" s="22">
        <v>15</v>
      </c>
      <c r="F47" s="22">
        <v>60</v>
      </c>
      <c r="G47" s="22">
        <v>495</v>
      </c>
      <c r="H47" s="22">
        <v>1135</v>
      </c>
      <c r="I47" s="22">
        <v>3371</v>
      </c>
      <c r="J47" s="22">
        <v>1649</v>
      </c>
      <c r="K47" s="22">
        <v>276</v>
      </c>
      <c r="L47" s="22">
        <v>790</v>
      </c>
      <c r="M47" s="22">
        <v>2763</v>
      </c>
      <c r="N47" s="22">
        <v>1428</v>
      </c>
      <c r="O47" s="22">
        <v>287</v>
      </c>
    </row>
    <row r="48" spans="2:15" x14ac:dyDescent="0.2">
      <c r="B48" s="17">
        <v>4061</v>
      </c>
      <c r="C48" s="18" t="s">
        <v>343</v>
      </c>
      <c r="D48" s="20">
        <v>0</v>
      </c>
      <c r="E48" s="20">
        <v>0</v>
      </c>
      <c r="F48" s="20">
        <v>0</v>
      </c>
      <c r="G48" s="20">
        <v>8</v>
      </c>
      <c r="H48" s="20">
        <v>13</v>
      </c>
      <c r="I48" s="20">
        <v>57</v>
      </c>
      <c r="J48" s="20">
        <v>27</v>
      </c>
      <c r="K48" s="20">
        <v>5</v>
      </c>
      <c r="L48" s="20">
        <v>14</v>
      </c>
      <c r="M48" s="20">
        <v>52</v>
      </c>
      <c r="N48" s="20">
        <v>37</v>
      </c>
      <c r="O48" s="20">
        <v>7</v>
      </c>
    </row>
    <row r="49" spans="2:15" x14ac:dyDescent="0.2">
      <c r="B49" s="17">
        <v>4062</v>
      </c>
      <c r="C49" s="18" t="s">
        <v>149</v>
      </c>
      <c r="D49" s="20">
        <v>0</v>
      </c>
      <c r="E49" s="20">
        <v>1</v>
      </c>
      <c r="F49" s="20">
        <v>4</v>
      </c>
      <c r="G49" s="20">
        <v>36</v>
      </c>
      <c r="H49" s="20">
        <v>71</v>
      </c>
      <c r="I49" s="20">
        <v>175</v>
      </c>
      <c r="J49" s="20">
        <v>88</v>
      </c>
      <c r="K49" s="20">
        <v>10</v>
      </c>
      <c r="L49" s="20">
        <v>35</v>
      </c>
      <c r="M49" s="20">
        <v>150</v>
      </c>
      <c r="N49" s="20">
        <v>84</v>
      </c>
      <c r="O49" s="20">
        <v>19</v>
      </c>
    </row>
    <row r="50" spans="2:15" x14ac:dyDescent="0.2">
      <c r="B50" s="17">
        <v>4063</v>
      </c>
      <c r="C50" s="18" t="s">
        <v>332</v>
      </c>
      <c r="D50" s="20">
        <v>1</v>
      </c>
      <c r="E50" s="20">
        <v>2</v>
      </c>
      <c r="F50" s="20">
        <v>10</v>
      </c>
      <c r="G50" s="20">
        <v>43</v>
      </c>
      <c r="H50" s="20">
        <v>108</v>
      </c>
      <c r="I50" s="20">
        <v>434</v>
      </c>
      <c r="J50" s="20">
        <v>212</v>
      </c>
      <c r="K50" s="20">
        <v>35</v>
      </c>
      <c r="L50" s="20">
        <v>75</v>
      </c>
      <c r="M50" s="20">
        <v>373</v>
      </c>
      <c r="N50" s="20">
        <v>186</v>
      </c>
      <c r="O50" s="20">
        <v>34</v>
      </c>
    </row>
    <row r="51" spans="2:15" x14ac:dyDescent="0.2">
      <c r="B51" s="17">
        <v>4064</v>
      </c>
      <c r="C51" s="18" t="s">
        <v>78</v>
      </c>
      <c r="D51" s="20">
        <v>0</v>
      </c>
      <c r="E51" s="20">
        <v>1</v>
      </c>
      <c r="F51" s="20">
        <v>0</v>
      </c>
      <c r="G51" s="20">
        <v>9</v>
      </c>
      <c r="H51" s="20">
        <v>19</v>
      </c>
      <c r="I51" s="20">
        <v>39</v>
      </c>
      <c r="J51" s="20">
        <v>33</v>
      </c>
      <c r="K51" s="20">
        <v>5</v>
      </c>
      <c r="L51" s="20">
        <v>14</v>
      </c>
      <c r="M51" s="20">
        <v>36</v>
      </c>
      <c r="N51" s="20">
        <v>28</v>
      </c>
      <c r="O51" s="20">
        <v>6</v>
      </c>
    </row>
    <row r="52" spans="2:15" x14ac:dyDescent="0.2">
      <c r="B52" s="17">
        <v>4065</v>
      </c>
      <c r="C52" s="18" t="s">
        <v>150</v>
      </c>
      <c r="D52" s="20">
        <v>0</v>
      </c>
      <c r="E52" s="20">
        <v>2</v>
      </c>
      <c r="F52" s="20">
        <v>4</v>
      </c>
      <c r="G52" s="20">
        <v>24</v>
      </c>
      <c r="H52" s="20">
        <v>55</v>
      </c>
      <c r="I52" s="20">
        <v>219</v>
      </c>
      <c r="J52" s="20">
        <v>91</v>
      </c>
      <c r="K52" s="20">
        <v>10</v>
      </c>
      <c r="L52" s="20">
        <v>61</v>
      </c>
      <c r="M52" s="20">
        <v>192</v>
      </c>
      <c r="N52" s="20">
        <v>102</v>
      </c>
      <c r="O52" s="20">
        <v>14</v>
      </c>
    </row>
    <row r="53" spans="2:15" x14ac:dyDescent="0.2">
      <c r="B53" s="17">
        <v>4066</v>
      </c>
      <c r="C53" s="18" t="s">
        <v>79</v>
      </c>
      <c r="D53" s="20">
        <v>0</v>
      </c>
      <c r="E53" s="20">
        <v>0</v>
      </c>
      <c r="F53" s="20">
        <v>0</v>
      </c>
      <c r="G53" s="20">
        <v>4</v>
      </c>
      <c r="H53" s="20">
        <v>13</v>
      </c>
      <c r="I53" s="20">
        <v>37</v>
      </c>
      <c r="J53" s="20">
        <v>15</v>
      </c>
      <c r="K53" s="20">
        <v>0</v>
      </c>
      <c r="L53" s="20">
        <v>7</v>
      </c>
      <c r="M53" s="20">
        <v>35</v>
      </c>
      <c r="N53" s="20">
        <v>17</v>
      </c>
      <c r="O53" s="20">
        <v>9</v>
      </c>
    </row>
    <row r="54" spans="2:15" x14ac:dyDescent="0.2">
      <c r="B54" s="17">
        <v>4067</v>
      </c>
      <c r="C54" s="18" t="s">
        <v>151</v>
      </c>
      <c r="D54" s="20">
        <v>0</v>
      </c>
      <c r="E54" s="20">
        <v>0</v>
      </c>
      <c r="F54" s="20">
        <v>0</v>
      </c>
      <c r="G54" s="20">
        <v>8</v>
      </c>
      <c r="H54" s="20">
        <v>33</v>
      </c>
      <c r="I54" s="20">
        <v>97</v>
      </c>
      <c r="J54" s="20">
        <v>32</v>
      </c>
      <c r="K54" s="20">
        <v>3</v>
      </c>
      <c r="L54" s="20">
        <v>33</v>
      </c>
      <c r="M54" s="20">
        <v>88</v>
      </c>
      <c r="N54" s="20">
        <v>35</v>
      </c>
      <c r="O54" s="20">
        <v>4</v>
      </c>
    </row>
    <row r="55" spans="2:15" x14ac:dyDescent="0.2">
      <c r="B55" s="17">
        <v>4068</v>
      </c>
      <c r="C55" s="18" t="s">
        <v>152</v>
      </c>
      <c r="D55" s="20">
        <v>0</v>
      </c>
      <c r="E55" s="20">
        <v>1</v>
      </c>
      <c r="F55" s="20">
        <v>3</v>
      </c>
      <c r="G55" s="20">
        <v>26</v>
      </c>
      <c r="H55" s="20">
        <v>24</v>
      </c>
      <c r="I55" s="20">
        <v>68</v>
      </c>
      <c r="J55" s="20">
        <v>63</v>
      </c>
      <c r="K55" s="20">
        <v>8</v>
      </c>
      <c r="L55" s="20">
        <v>9</v>
      </c>
      <c r="M55" s="20">
        <v>65</v>
      </c>
      <c r="N55" s="20">
        <v>37</v>
      </c>
      <c r="O55" s="20">
        <v>7</v>
      </c>
    </row>
    <row r="56" spans="2:15" x14ac:dyDescent="0.2">
      <c r="B56" s="17">
        <v>4084</v>
      </c>
      <c r="C56" s="18" t="s">
        <v>153</v>
      </c>
      <c r="D56" s="20">
        <v>0</v>
      </c>
      <c r="E56" s="20">
        <v>0</v>
      </c>
      <c r="F56" s="20">
        <v>0</v>
      </c>
      <c r="G56" s="20">
        <v>2</v>
      </c>
      <c r="H56" s="20">
        <v>20</v>
      </c>
      <c r="I56" s="20">
        <v>34</v>
      </c>
      <c r="J56" s="20">
        <v>26</v>
      </c>
      <c r="K56" s="20">
        <v>2</v>
      </c>
      <c r="L56" s="20">
        <v>12</v>
      </c>
      <c r="M56" s="20">
        <v>13</v>
      </c>
      <c r="N56" s="20">
        <v>14</v>
      </c>
      <c r="O56" s="20">
        <v>2</v>
      </c>
    </row>
    <row r="57" spans="2:15" x14ac:dyDescent="0.2">
      <c r="B57" s="17">
        <v>4071</v>
      </c>
      <c r="C57" s="18" t="s">
        <v>80</v>
      </c>
      <c r="D57" s="20">
        <v>0</v>
      </c>
      <c r="E57" s="20">
        <v>0</v>
      </c>
      <c r="F57" s="20">
        <v>1</v>
      </c>
      <c r="G57" s="20">
        <v>8</v>
      </c>
      <c r="H57" s="20">
        <v>37</v>
      </c>
      <c r="I57" s="20">
        <v>77</v>
      </c>
      <c r="J57" s="20">
        <v>65</v>
      </c>
      <c r="K57" s="20">
        <v>6</v>
      </c>
      <c r="L57" s="20">
        <v>17</v>
      </c>
      <c r="M57" s="20">
        <v>49</v>
      </c>
      <c r="N57" s="20">
        <v>41</v>
      </c>
      <c r="O57" s="20">
        <v>6</v>
      </c>
    </row>
    <row r="58" spans="2:15" x14ac:dyDescent="0.2">
      <c r="B58" s="17">
        <v>4072</v>
      </c>
      <c r="C58" s="18" t="s">
        <v>333</v>
      </c>
      <c r="D58" s="20">
        <v>0</v>
      </c>
      <c r="E58" s="20">
        <v>1</v>
      </c>
      <c r="F58" s="20">
        <v>2</v>
      </c>
      <c r="G58" s="20">
        <v>13</v>
      </c>
      <c r="H58" s="20">
        <v>52</v>
      </c>
      <c r="I58" s="20">
        <v>185</v>
      </c>
      <c r="J58" s="20">
        <v>78</v>
      </c>
      <c r="K58" s="20">
        <v>13</v>
      </c>
      <c r="L58" s="20">
        <v>27</v>
      </c>
      <c r="M58" s="20">
        <v>112</v>
      </c>
      <c r="N58" s="20">
        <v>47</v>
      </c>
      <c r="O58" s="20">
        <v>15</v>
      </c>
    </row>
    <row r="59" spans="2:15" x14ac:dyDescent="0.2">
      <c r="B59" s="17">
        <v>4073</v>
      </c>
      <c r="C59" s="18" t="s">
        <v>154</v>
      </c>
      <c r="D59" s="20">
        <v>0</v>
      </c>
      <c r="E59" s="20">
        <v>0</v>
      </c>
      <c r="F59" s="20">
        <v>1</v>
      </c>
      <c r="G59" s="20">
        <v>18</v>
      </c>
      <c r="H59" s="20">
        <v>25</v>
      </c>
      <c r="I59" s="20">
        <v>62</v>
      </c>
      <c r="J59" s="20">
        <v>46</v>
      </c>
      <c r="K59" s="20">
        <v>9</v>
      </c>
      <c r="L59" s="20">
        <v>24</v>
      </c>
      <c r="M59" s="20">
        <v>76</v>
      </c>
      <c r="N59" s="20">
        <v>27</v>
      </c>
      <c r="O59" s="20">
        <v>8</v>
      </c>
    </row>
    <row r="60" spans="2:15" x14ac:dyDescent="0.2">
      <c r="B60" s="17">
        <v>4074</v>
      </c>
      <c r="C60" s="18" t="s">
        <v>155</v>
      </c>
      <c r="D60" s="20">
        <v>0</v>
      </c>
      <c r="E60" s="20">
        <v>1</v>
      </c>
      <c r="F60" s="20">
        <v>2</v>
      </c>
      <c r="G60" s="20">
        <v>21</v>
      </c>
      <c r="H60" s="20">
        <v>34</v>
      </c>
      <c r="I60" s="20">
        <v>115</v>
      </c>
      <c r="J60" s="20">
        <v>50</v>
      </c>
      <c r="K60" s="20">
        <v>9</v>
      </c>
      <c r="L60" s="20">
        <v>32</v>
      </c>
      <c r="M60" s="20">
        <v>61</v>
      </c>
      <c r="N60" s="20">
        <v>59</v>
      </c>
      <c r="O60" s="20">
        <v>8</v>
      </c>
    </row>
    <row r="61" spans="2:15" x14ac:dyDescent="0.2">
      <c r="B61" s="17">
        <v>4075</v>
      </c>
      <c r="C61" s="18" t="s">
        <v>295</v>
      </c>
      <c r="D61" s="20">
        <v>0</v>
      </c>
      <c r="E61" s="20">
        <v>1</v>
      </c>
      <c r="F61" s="20">
        <v>3</v>
      </c>
      <c r="G61" s="20">
        <v>30</v>
      </c>
      <c r="H61" s="20">
        <v>56</v>
      </c>
      <c r="I61" s="20">
        <v>224</v>
      </c>
      <c r="J61" s="20">
        <v>92</v>
      </c>
      <c r="K61" s="20">
        <v>11</v>
      </c>
      <c r="L61" s="20">
        <v>64</v>
      </c>
      <c r="M61" s="20">
        <v>184</v>
      </c>
      <c r="N61" s="20">
        <v>88</v>
      </c>
      <c r="O61" s="20">
        <v>20</v>
      </c>
    </row>
    <row r="62" spans="2:15" x14ac:dyDescent="0.2">
      <c r="B62" s="17">
        <v>4076</v>
      </c>
      <c r="C62" s="18" t="s">
        <v>81</v>
      </c>
      <c r="D62" s="20">
        <v>1</v>
      </c>
      <c r="E62" s="20">
        <v>0</v>
      </c>
      <c r="F62" s="20">
        <v>1</v>
      </c>
      <c r="G62" s="20">
        <v>19</v>
      </c>
      <c r="H62" s="20">
        <v>57</v>
      </c>
      <c r="I62" s="20">
        <v>128</v>
      </c>
      <c r="J62" s="20">
        <v>68</v>
      </c>
      <c r="K62" s="20">
        <v>8</v>
      </c>
      <c r="L62" s="20">
        <v>21</v>
      </c>
      <c r="M62" s="20">
        <v>101</v>
      </c>
      <c r="N62" s="20">
        <v>46</v>
      </c>
      <c r="O62" s="20">
        <v>10</v>
      </c>
    </row>
    <row r="63" spans="2:15" x14ac:dyDescent="0.2">
      <c r="B63" s="17">
        <v>4077</v>
      </c>
      <c r="C63" s="18" t="s">
        <v>156</v>
      </c>
      <c r="D63" s="20">
        <v>0</v>
      </c>
      <c r="E63" s="20">
        <v>0</v>
      </c>
      <c r="F63" s="20">
        <v>0</v>
      </c>
      <c r="G63" s="20">
        <v>14</v>
      </c>
      <c r="H63" s="20">
        <v>15</v>
      </c>
      <c r="I63" s="20">
        <v>78</v>
      </c>
      <c r="J63" s="20">
        <v>30</v>
      </c>
      <c r="K63" s="20">
        <v>6</v>
      </c>
      <c r="L63" s="20">
        <v>13</v>
      </c>
      <c r="M63" s="20">
        <v>51</v>
      </c>
      <c r="N63" s="20">
        <v>33</v>
      </c>
      <c r="O63" s="20">
        <v>2</v>
      </c>
    </row>
    <row r="64" spans="2:15" x14ac:dyDescent="0.2">
      <c r="B64" s="17">
        <v>4078</v>
      </c>
      <c r="C64" s="18" t="s">
        <v>157</v>
      </c>
      <c r="D64" s="20">
        <v>0</v>
      </c>
      <c r="E64" s="20">
        <v>0</v>
      </c>
      <c r="F64" s="20">
        <v>1</v>
      </c>
      <c r="G64" s="20">
        <v>2</v>
      </c>
      <c r="H64" s="20">
        <v>12</v>
      </c>
      <c r="I64" s="20">
        <v>21</v>
      </c>
      <c r="J64" s="20">
        <v>15</v>
      </c>
      <c r="K64" s="20">
        <v>0</v>
      </c>
      <c r="L64" s="20">
        <v>12</v>
      </c>
      <c r="M64" s="20">
        <v>19</v>
      </c>
      <c r="N64" s="20">
        <v>8</v>
      </c>
      <c r="O64" s="20">
        <v>4</v>
      </c>
    </row>
    <row r="65" spans="2:15" x14ac:dyDescent="0.2">
      <c r="B65" s="17">
        <v>4079</v>
      </c>
      <c r="C65" s="18" t="s">
        <v>158</v>
      </c>
      <c r="D65" s="20">
        <v>0</v>
      </c>
      <c r="E65" s="20">
        <v>1</v>
      </c>
      <c r="F65" s="20">
        <v>0</v>
      </c>
      <c r="G65" s="20">
        <v>6</v>
      </c>
      <c r="H65" s="20">
        <v>16</v>
      </c>
      <c r="I65" s="20">
        <v>51</v>
      </c>
      <c r="J65" s="20">
        <v>24</v>
      </c>
      <c r="K65" s="20">
        <v>7</v>
      </c>
      <c r="L65" s="20">
        <v>12</v>
      </c>
      <c r="M65" s="20">
        <v>49</v>
      </c>
      <c r="N65" s="20">
        <v>24</v>
      </c>
      <c r="O65" s="20">
        <v>9</v>
      </c>
    </row>
    <row r="66" spans="2:15" x14ac:dyDescent="0.2">
      <c r="B66" s="17">
        <v>4080</v>
      </c>
      <c r="C66" s="18" t="s">
        <v>109</v>
      </c>
      <c r="D66" s="20">
        <v>1</v>
      </c>
      <c r="E66" s="20">
        <v>0</v>
      </c>
      <c r="F66" s="20">
        <v>6</v>
      </c>
      <c r="G66" s="20">
        <v>39</v>
      </c>
      <c r="H66" s="20">
        <v>190</v>
      </c>
      <c r="I66" s="20">
        <v>328</v>
      </c>
      <c r="J66" s="20">
        <v>134</v>
      </c>
      <c r="K66" s="20">
        <v>25</v>
      </c>
      <c r="L66" s="20">
        <v>86</v>
      </c>
      <c r="M66" s="20">
        <v>284</v>
      </c>
      <c r="N66" s="20">
        <v>121</v>
      </c>
      <c r="O66" s="20">
        <v>20</v>
      </c>
    </row>
    <row r="67" spans="2:15" x14ac:dyDescent="0.2">
      <c r="B67" s="17">
        <v>4081</v>
      </c>
      <c r="C67" s="18" t="s">
        <v>159</v>
      </c>
      <c r="D67" s="20">
        <v>0</v>
      </c>
      <c r="E67" s="20">
        <v>0</v>
      </c>
      <c r="F67" s="20">
        <v>3</v>
      </c>
      <c r="G67" s="20">
        <v>23</v>
      </c>
      <c r="H67" s="20">
        <v>35</v>
      </c>
      <c r="I67" s="20">
        <v>91</v>
      </c>
      <c r="J67" s="20">
        <v>59</v>
      </c>
      <c r="K67" s="20">
        <v>14</v>
      </c>
      <c r="L67" s="20">
        <v>21</v>
      </c>
      <c r="M67" s="20">
        <v>83</v>
      </c>
      <c r="N67" s="20">
        <v>61</v>
      </c>
      <c r="O67" s="20">
        <v>29</v>
      </c>
    </row>
    <row r="68" spans="2:15" x14ac:dyDescent="0.2">
      <c r="B68" s="17">
        <v>4082</v>
      </c>
      <c r="C68" s="18" t="s">
        <v>334</v>
      </c>
      <c r="D68" s="20">
        <v>0</v>
      </c>
      <c r="E68" s="20">
        <v>4</v>
      </c>
      <c r="F68" s="20">
        <v>16</v>
      </c>
      <c r="G68" s="20">
        <v>124</v>
      </c>
      <c r="H68" s="20">
        <v>210</v>
      </c>
      <c r="I68" s="20">
        <v>690</v>
      </c>
      <c r="J68" s="20">
        <v>299</v>
      </c>
      <c r="K68" s="20">
        <v>70</v>
      </c>
      <c r="L68" s="20">
        <v>168</v>
      </c>
      <c r="M68" s="20">
        <v>565</v>
      </c>
      <c r="N68" s="20">
        <v>257</v>
      </c>
      <c r="O68" s="20">
        <v>37</v>
      </c>
    </row>
    <row r="69" spans="2:15" x14ac:dyDescent="0.2">
      <c r="B69" s="17">
        <v>4083</v>
      </c>
      <c r="C69" s="18" t="s">
        <v>160</v>
      </c>
      <c r="D69" s="20">
        <v>0</v>
      </c>
      <c r="E69" s="20">
        <v>0</v>
      </c>
      <c r="F69" s="20">
        <v>3</v>
      </c>
      <c r="G69" s="20">
        <v>18</v>
      </c>
      <c r="H69" s="20">
        <v>40</v>
      </c>
      <c r="I69" s="20">
        <v>161</v>
      </c>
      <c r="J69" s="20">
        <v>102</v>
      </c>
      <c r="K69" s="20">
        <v>20</v>
      </c>
      <c r="L69" s="20">
        <v>33</v>
      </c>
      <c r="M69" s="20">
        <v>125</v>
      </c>
      <c r="N69" s="20">
        <v>76</v>
      </c>
      <c r="O69" s="20">
        <v>17</v>
      </c>
    </row>
    <row r="70" spans="2:15" x14ac:dyDescent="0.2">
      <c r="B70" s="112">
        <v>4129</v>
      </c>
      <c r="C70" s="113" t="s">
        <v>161</v>
      </c>
      <c r="D70" s="22">
        <v>2</v>
      </c>
      <c r="E70" s="22">
        <v>4</v>
      </c>
      <c r="F70" s="22">
        <v>35</v>
      </c>
      <c r="G70" s="22">
        <v>345</v>
      </c>
      <c r="H70" s="22">
        <v>612</v>
      </c>
      <c r="I70" s="22">
        <v>2227</v>
      </c>
      <c r="J70" s="22">
        <v>977</v>
      </c>
      <c r="K70" s="22">
        <v>182</v>
      </c>
      <c r="L70" s="22">
        <v>494</v>
      </c>
      <c r="M70" s="22">
        <v>1952</v>
      </c>
      <c r="N70" s="22">
        <v>895</v>
      </c>
      <c r="O70" s="22">
        <v>212</v>
      </c>
    </row>
    <row r="71" spans="2:15" x14ac:dyDescent="0.2">
      <c r="B71" s="17">
        <v>4091</v>
      </c>
      <c r="C71" s="18" t="s">
        <v>162</v>
      </c>
      <c r="D71" s="20">
        <v>0</v>
      </c>
      <c r="E71" s="20">
        <v>0</v>
      </c>
      <c r="F71" s="20">
        <v>0</v>
      </c>
      <c r="G71" s="20">
        <v>14</v>
      </c>
      <c r="H71" s="20">
        <v>24</v>
      </c>
      <c r="I71" s="20">
        <v>49</v>
      </c>
      <c r="J71" s="20">
        <v>30</v>
      </c>
      <c r="K71" s="20">
        <v>2</v>
      </c>
      <c r="L71" s="20">
        <v>12</v>
      </c>
      <c r="M71" s="20">
        <v>41</v>
      </c>
      <c r="N71" s="20">
        <v>36</v>
      </c>
      <c r="O71" s="20">
        <v>6</v>
      </c>
    </row>
    <row r="72" spans="2:15" x14ac:dyDescent="0.2">
      <c r="B72" s="17">
        <v>4092</v>
      </c>
      <c r="C72" s="18" t="s">
        <v>110</v>
      </c>
      <c r="D72" s="20">
        <v>0</v>
      </c>
      <c r="E72" s="20">
        <v>0</v>
      </c>
      <c r="F72" s="20">
        <v>3</v>
      </c>
      <c r="G72" s="20">
        <v>23</v>
      </c>
      <c r="H72" s="20">
        <v>70</v>
      </c>
      <c r="I72" s="20">
        <v>202</v>
      </c>
      <c r="J72" s="20">
        <v>104</v>
      </c>
      <c r="K72" s="20">
        <v>17</v>
      </c>
      <c r="L72" s="20">
        <v>66</v>
      </c>
      <c r="M72" s="20">
        <v>149</v>
      </c>
      <c r="N72" s="20">
        <v>114</v>
      </c>
      <c r="O72" s="20">
        <v>20</v>
      </c>
    </row>
    <row r="73" spans="2:15" x14ac:dyDescent="0.2">
      <c r="B73" s="17">
        <v>4093</v>
      </c>
      <c r="C73" s="18" t="s">
        <v>163</v>
      </c>
      <c r="D73" s="20">
        <v>0</v>
      </c>
      <c r="E73" s="20">
        <v>0</v>
      </c>
      <c r="F73" s="20">
        <v>1</v>
      </c>
      <c r="G73" s="20">
        <v>6</v>
      </c>
      <c r="H73" s="20">
        <v>6</v>
      </c>
      <c r="I73" s="20">
        <v>23</v>
      </c>
      <c r="J73" s="20">
        <v>12</v>
      </c>
      <c r="K73" s="20">
        <v>0</v>
      </c>
      <c r="L73" s="20">
        <v>10</v>
      </c>
      <c r="M73" s="20">
        <v>31</v>
      </c>
      <c r="N73" s="20">
        <v>16</v>
      </c>
      <c r="O73" s="20">
        <v>0</v>
      </c>
    </row>
    <row r="74" spans="2:15" x14ac:dyDescent="0.2">
      <c r="B74" s="17">
        <v>4124</v>
      </c>
      <c r="C74" s="18" t="s">
        <v>296</v>
      </c>
      <c r="D74" s="20">
        <v>0</v>
      </c>
      <c r="E74" s="20">
        <v>0</v>
      </c>
      <c r="F74" s="20">
        <v>2</v>
      </c>
      <c r="G74" s="20">
        <v>12</v>
      </c>
      <c r="H74" s="20">
        <v>11</v>
      </c>
      <c r="I74" s="20">
        <v>56</v>
      </c>
      <c r="J74" s="20">
        <v>32</v>
      </c>
      <c r="K74" s="20">
        <v>5</v>
      </c>
      <c r="L74" s="20">
        <v>11</v>
      </c>
      <c r="M74" s="20">
        <v>49</v>
      </c>
      <c r="N74" s="20">
        <v>29</v>
      </c>
      <c r="O74" s="20">
        <v>10</v>
      </c>
    </row>
    <row r="75" spans="2:15" x14ac:dyDescent="0.2">
      <c r="B75" s="17">
        <v>4095</v>
      </c>
      <c r="C75" s="18" t="s">
        <v>82</v>
      </c>
      <c r="D75" s="20">
        <v>1</v>
      </c>
      <c r="E75" s="20">
        <v>1</v>
      </c>
      <c r="F75" s="20">
        <v>12</v>
      </c>
      <c r="G75" s="20">
        <v>108</v>
      </c>
      <c r="H75" s="20">
        <v>138</v>
      </c>
      <c r="I75" s="20">
        <v>607</v>
      </c>
      <c r="J75" s="20">
        <v>229</v>
      </c>
      <c r="K75" s="20">
        <v>61</v>
      </c>
      <c r="L75" s="20">
        <v>117</v>
      </c>
      <c r="M75" s="20">
        <v>584</v>
      </c>
      <c r="N75" s="20">
        <v>206</v>
      </c>
      <c r="O75" s="20">
        <v>48</v>
      </c>
    </row>
    <row r="76" spans="2:15" x14ac:dyDescent="0.2">
      <c r="B76" s="17">
        <v>4099</v>
      </c>
      <c r="C76" s="18" t="s">
        <v>164</v>
      </c>
      <c r="D76" s="20">
        <v>0</v>
      </c>
      <c r="E76" s="20">
        <v>0</v>
      </c>
      <c r="F76" s="20">
        <v>0</v>
      </c>
      <c r="G76" s="20">
        <v>4</v>
      </c>
      <c r="H76" s="20">
        <v>3</v>
      </c>
      <c r="I76" s="20">
        <v>7</v>
      </c>
      <c r="J76" s="20">
        <v>9</v>
      </c>
      <c r="K76" s="20">
        <v>0</v>
      </c>
      <c r="L76" s="20">
        <v>1</v>
      </c>
      <c r="M76" s="20">
        <v>12</v>
      </c>
      <c r="N76" s="20">
        <v>6</v>
      </c>
      <c r="O76" s="20">
        <v>3</v>
      </c>
    </row>
    <row r="77" spans="2:15" x14ac:dyDescent="0.2">
      <c r="B77" s="17">
        <v>4100</v>
      </c>
      <c r="C77" s="18" t="s">
        <v>335</v>
      </c>
      <c r="D77" s="20">
        <v>0</v>
      </c>
      <c r="E77" s="20">
        <v>0</v>
      </c>
      <c r="F77" s="20">
        <v>1</v>
      </c>
      <c r="G77" s="20">
        <v>18</v>
      </c>
      <c r="H77" s="20">
        <v>54</v>
      </c>
      <c r="I77" s="20">
        <v>172</v>
      </c>
      <c r="J77" s="20">
        <v>64</v>
      </c>
      <c r="K77" s="20">
        <v>22</v>
      </c>
      <c r="L77" s="20">
        <v>29</v>
      </c>
      <c r="M77" s="20">
        <v>141</v>
      </c>
      <c r="N77" s="20">
        <v>47</v>
      </c>
      <c r="O77" s="20">
        <v>16</v>
      </c>
    </row>
    <row r="78" spans="2:15" x14ac:dyDescent="0.2">
      <c r="B78" s="17">
        <v>4104</v>
      </c>
      <c r="C78" s="18" t="s">
        <v>165</v>
      </c>
      <c r="D78" s="20">
        <v>0</v>
      </c>
      <c r="E78" s="20">
        <v>0</v>
      </c>
      <c r="F78" s="20">
        <v>2</v>
      </c>
      <c r="G78" s="20">
        <v>22</v>
      </c>
      <c r="H78" s="20">
        <v>34</v>
      </c>
      <c r="I78" s="20">
        <v>102</v>
      </c>
      <c r="J78" s="20">
        <v>56</v>
      </c>
      <c r="K78" s="20">
        <v>20</v>
      </c>
      <c r="L78" s="20">
        <v>26</v>
      </c>
      <c r="M78" s="20">
        <v>95</v>
      </c>
      <c r="N78" s="20">
        <v>36</v>
      </c>
      <c r="O78" s="20">
        <v>7</v>
      </c>
    </row>
    <row r="79" spans="2:15" x14ac:dyDescent="0.2">
      <c r="B79" s="17">
        <v>4105</v>
      </c>
      <c r="C79" s="18" t="s">
        <v>111</v>
      </c>
      <c r="D79" s="20">
        <v>0</v>
      </c>
      <c r="E79" s="20">
        <v>0</v>
      </c>
      <c r="F79" s="20">
        <v>0</v>
      </c>
      <c r="G79" s="20">
        <v>0</v>
      </c>
      <c r="H79" s="20">
        <v>5</v>
      </c>
      <c r="I79" s="20">
        <v>15</v>
      </c>
      <c r="J79" s="20">
        <v>8</v>
      </c>
      <c r="K79" s="20">
        <v>1</v>
      </c>
      <c r="L79" s="20">
        <v>1</v>
      </c>
      <c r="M79" s="20">
        <v>9</v>
      </c>
      <c r="N79" s="20">
        <v>3</v>
      </c>
      <c r="O79" s="20">
        <v>2</v>
      </c>
    </row>
    <row r="80" spans="2:15" x14ac:dyDescent="0.2">
      <c r="B80" s="17">
        <v>4106</v>
      </c>
      <c r="C80" s="18" t="s">
        <v>166</v>
      </c>
      <c r="D80" s="20">
        <v>0</v>
      </c>
      <c r="E80" s="20">
        <v>0</v>
      </c>
      <c r="F80" s="20">
        <v>0</v>
      </c>
      <c r="G80" s="20">
        <v>2</v>
      </c>
      <c r="H80" s="20">
        <v>4</v>
      </c>
      <c r="I80" s="20">
        <v>20</v>
      </c>
      <c r="J80" s="20">
        <v>17</v>
      </c>
      <c r="K80" s="20">
        <v>3</v>
      </c>
      <c r="L80" s="20">
        <v>1</v>
      </c>
      <c r="M80" s="20">
        <v>13</v>
      </c>
      <c r="N80" s="20">
        <v>12</v>
      </c>
      <c r="O80" s="20">
        <v>4</v>
      </c>
    </row>
    <row r="81" spans="2:15" x14ac:dyDescent="0.2">
      <c r="B81" s="17">
        <v>4107</v>
      </c>
      <c r="C81" s="18" t="s">
        <v>167</v>
      </c>
      <c r="D81" s="20">
        <v>0</v>
      </c>
      <c r="E81" s="20">
        <v>0</v>
      </c>
      <c r="F81" s="20">
        <v>0</v>
      </c>
      <c r="G81" s="20">
        <v>3</v>
      </c>
      <c r="H81" s="20">
        <v>15</v>
      </c>
      <c r="I81" s="20">
        <v>52</v>
      </c>
      <c r="J81" s="20">
        <v>36</v>
      </c>
      <c r="K81" s="20">
        <v>2</v>
      </c>
      <c r="L81" s="20">
        <v>15</v>
      </c>
      <c r="M81" s="20">
        <v>42</v>
      </c>
      <c r="N81" s="20">
        <v>26</v>
      </c>
      <c r="O81" s="20">
        <v>7</v>
      </c>
    </row>
    <row r="82" spans="2:15" x14ac:dyDescent="0.2">
      <c r="B82" s="17">
        <v>4110</v>
      </c>
      <c r="C82" s="18" t="s">
        <v>112</v>
      </c>
      <c r="D82" s="20">
        <v>0</v>
      </c>
      <c r="E82" s="20">
        <v>0</v>
      </c>
      <c r="F82" s="20">
        <v>2</v>
      </c>
      <c r="G82" s="20">
        <v>4</v>
      </c>
      <c r="H82" s="20">
        <v>16</v>
      </c>
      <c r="I82" s="20">
        <v>90</v>
      </c>
      <c r="J82" s="20">
        <v>27</v>
      </c>
      <c r="K82" s="20">
        <v>4</v>
      </c>
      <c r="L82" s="20">
        <v>23</v>
      </c>
      <c r="M82" s="20">
        <v>81</v>
      </c>
      <c r="N82" s="20">
        <v>40</v>
      </c>
      <c r="O82" s="20">
        <v>7</v>
      </c>
    </row>
    <row r="83" spans="2:15" x14ac:dyDescent="0.2">
      <c r="B83" s="17">
        <v>4111</v>
      </c>
      <c r="C83" s="18" t="s">
        <v>113</v>
      </c>
      <c r="D83" s="20">
        <v>0</v>
      </c>
      <c r="E83" s="20">
        <v>1</v>
      </c>
      <c r="F83" s="20">
        <v>0</v>
      </c>
      <c r="G83" s="20">
        <v>11</v>
      </c>
      <c r="H83" s="20">
        <v>26</v>
      </c>
      <c r="I83" s="20">
        <v>72</v>
      </c>
      <c r="J83" s="20">
        <v>32</v>
      </c>
      <c r="K83" s="20">
        <v>0</v>
      </c>
      <c r="L83" s="20">
        <v>21</v>
      </c>
      <c r="M83" s="20">
        <v>54</v>
      </c>
      <c r="N83" s="20">
        <v>30</v>
      </c>
      <c r="O83" s="20">
        <v>7</v>
      </c>
    </row>
    <row r="84" spans="2:15" x14ac:dyDescent="0.2">
      <c r="B84" s="17">
        <v>4112</v>
      </c>
      <c r="C84" s="18" t="s">
        <v>168</v>
      </c>
      <c r="D84" s="20">
        <v>1</v>
      </c>
      <c r="E84" s="20">
        <v>0</v>
      </c>
      <c r="F84" s="20">
        <v>1</v>
      </c>
      <c r="G84" s="20">
        <v>4</v>
      </c>
      <c r="H84" s="20">
        <v>10</v>
      </c>
      <c r="I84" s="20">
        <v>34</v>
      </c>
      <c r="J84" s="20">
        <v>19</v>
      </c>
      <c r="K84" s="20">
        <v>3</v>
      </c>
      <c r="L84" s="20">
        <v>18</v>
      </c>
      <c r="M84" s="20">
        <v>32</v>
      </c>
      <c r="N84" s="20">
        <v>33</v>
      </c>
      <c r="O84" s="20">
        <v>4</v>
      </c>
    </row>
    <row r="85" spans="2:15" x14ac:dyDescent="0.2">
      <c r="B85" s="17">
        <v>4125</v>
      </c>
      <c r="C85" s="114" t="s">
        <v>350</v>
      </c>
      <c r="D85" s="20">
        <v>0</v>
      </c>
      <c r="E85" s="20">
        <v>1</v>
      </c>
      <c r="F85" s="20">
        <v>0</v>
      </c>
      <c r="G85" s="20">
        <v>27</v>
      </c>
      <c r="H85" s="20">
        <v>19</v>
      </c>
      <c r="I85" s="20">
        <v>89</v>
      </c>
      <c r="J85" s="20">
        <v>43</v>
      </c>
      <c r="K85" s="20">
        <v>9</v>
      </c>
      <c r="L85" s="20">
        <v>10</v>
      </c>
      <c r="M85" s="20">
        <v>69</v>
      </c>
      <c r="N85" s="20">
        <v>40</v>
      </c>
      <c r="O85" s="20">
        <v>9</v>
      </c>
    </row>
    <row r="86" spans="2:15" x14ac:dyDescent="0.2">
      <c r="B86" s="17">
        <v>4117</v>
      </c>
      <c r="C86" s="18" t="s">
        <v>344</v>
      </c>
      <c r="D86" s="20">
        <v>0</v>
      </c>
      <c r="E86" s="20">
        <v>0</v>
      </c>
      <c r="F86" s="20">
        <v>1</v>
      </c>
      <c r="G86" s="20">
        <v>8</v>
      </c>
      <c r="H86" s="20">
        <v>16</v>
      </c>
      <c r="I86" s="20">
        <v>37</v>
      </c>
      <c r="J86" s="20">
        <v>23</v>
      </c>
      <c r="K86" s="20">
        <v>4</v>
      </c>
      <c r="L86" s="20">
        <v>5</v>
      </c>
      <c r="M86" s="20">
        <v>14</v>
      </c>
      <c r="N86" s="20">
        <v>12</v>
      </c>
      <c r="O86" s="20">
        <v>4</v>
      </c>
    </row>
    <row r="87" spans="2:15" x14ac:dyDescent="0.2">
      <c r="B87" s="17">
        <v>4120</v>
      </c>
      <c r="C87" s="18" t="s">
        <v>345</v>
      </c>
      <c r="D87" s="20">
        <v>0</v>
      </c>
      <c r="E87" s="20">
        <v>0</v>
      </c>
      <c r="F87" s="20">
        <v>0</v>
      </c>
      <c r="G87" s="20">
        <v>13</v>
      </c>
      <c r="H87" s="20">
        <v>21</v>
      </c>
      <c r="I87" s="20">
        <v>46</v>
      </c>
      <c r="J87" s="20">
        <v>39</v>
      </c>
      <c r="K87" s="20">
        <v>0</v>
      </c>
      <c r="L87" s="20">
        <v>19</v>
      </c>
      <c r="M87" s="20">
        <v>56</v>
      </c>
      <c r="N87" s="20">
        <v>41</v>
      </c>
      <c r="O87" s="20">
        <v>11</v>
      </c>
    </row>
    <row r="88" spans="2:15" x14ac:dyDescent="0.2">
      <c r="B88" s="17">
        <v>4121</v>
      </c>
      <c r="C88" s="18" t="s">
        <v>169</v>
      </c>
      <c r="D88" s="20">
        <v>0</v>
      </c>
      <c r="E88" s="20">
        <v>0</v>
      </c>
      <c r="F88" s="20">
        <v>0</v>
      </c>
      <c r="G88" s="20">
        <v>10</v>
      </c>
      <c r="H88" s="20">
        <v>18</v>
      </c>
      <c r="I88" s="20">
        <v>121</v>
      </c>
      <c r="J88" s="20">
        <v>48</v>
      </c>
      <c r="K88" s="20">
        <v>3</v>
      </c>
      <c r="L88" s="20">
        <v>19</v>
      </c>
      <c r="M88" s="20">
        <v>125</v>
      </c>
      <c r="N88" s="20">
        <v>42</v>
      </c>
      <c r="O88" s="20">
        <v>5</v>
      </c>
    </row>
    <row r="89" spans="2:15" x14ac:dyDescent="0.2">
      <c r="B89" s="17">
        <v>4122</v>
      </c>
      <c r="C89" s="18" t="s">
        <v>170</v>
      </c>
      <c r="D89" s="20">
        <v>0</v>
      </c>
      <c r="E89" s="20">
        <v>0</v>
      </c>
      <c r="F89" s="20">
        <v>0</v>
      </c>
      <c r="G89" s="20">
        <v>9</v>
      </c>
      <c r="H89" s="20">
        <v>20</v>
      </c>
      <c r="I89" s="20">
        <v>49</v>
      </c>
      <c r="J89" s="20">
        <v>22</v>
      </c>
      <c r="K89" s="20">
        <v>4</v>
      </c>
      <c r="L89" s="20">
        <v>17</v>
      </c>
      <c r="M89" s="20">
        <v>35</v>
      </c>
      <c r="N89" s="20">
        <v>20</v>
      </c>
      <c r="O89" s="20">
        <v>11</v>
      </c>
    </row>
    <row r="90" spans="2:15" x14ac:dyDescent="0.2">
      <c r="B90" s="17">
        <v>4123</v>
      </c>
      <c r="C90" s="18" t="s">
        <v>114</v>
      </c>
      <c r="D90" s="20">
        <v>0</v>
      </c>
      <c r="E90" s="20">
        <v>1</v>
      </c>
      <c r="F90" s="20">
        <v>10</v>
      </c>
      <c r="G90" s="20">
        <v>47</v>
      </c>
      <c r="H90" s="20">
        <v>102</v>
      </c>
      <c r="I90" s="20">
        <v>384</v>
      </c>
      <c r="J90" s="20">
        <v>127</v>
      </c>
      <c r="K90" s="20">
        <v>22</v>
      </c>
      <c r="L90" s="20">
        <v>73</v>
      </c>
      <c r="M90" s="20">
        <v>320</v>
      </c>
      <c r="N90" s="20">
        <v>106</v>
      </c>
      <c r="O90" s="20">
        <v>31</v>
      </c>
    </row>
    <row r="91" spans="2:15" s="51" customFormat="1" x14ac:dyDescent="0.2">
      <c r="B91" s="112">
        <v>4159</v>
      </c>
      <c r="C91" s="113" t="s">
        <v>171</v>
      </c>
      <c r="D91" s="22">
        <v>0</v>
      </c>
      <c r="E91" s="22">
        <v>5</v>
      </c>
      <c r="F91" s="22">
        <v>43</v>
      </c>
      <c r="G91" s="22">
        <v>329</v>
      </c>
      <c r="H91" s="22">
        <v>708</v>
      </c>
      <c r="I91" s="22">
        <v>1984</v>
      </c>
      <c r="J91" s="22">
        <v>1013</v>
      </c>
      <c r="K91" s="22">
        <v>220</v>
      </c>
      <c r="L91" s="22">
        <v>535</v>
      </c>
      <c r="M91" s="22">
        <v>1656</v>
      </c>
      <c r="N91" s="22">
        <v>896</v>
      </c>
      <c r="O91" s="22">
        <v>236</v>
      </c>
    </row>
    <row r="92" spans="2:15" x14ac:dyDescent="0.2">
      <c r="B92" s="17">
        <v>4131</v>
      </c>
      <c r="C92" s="18" t="s">
        <v>172</v>
      </c>
      <c r="D92" s="20">
        <v>0</v>
      </c>
      <c r="E92" s="20">
        <v>1</v>
      </c>
      <c r="F92" s="20">
        <v>0</v>
      </c>
      <c r="G92" s="20">
        <v>26</v>
      </c>
      <c r="H92" s="20">
        <v>35</v>
      </c>
      <c r="I92" s="20">
        <v>129</v>
      </c>
      <c r="J92" s="20">
        <v>79</v>
      </c>
      <c r="K92" s="20">
        <v>20</v>
      </c>
      <c r="L92" s="20">
        <v>39</v>
      </c>
      <c r="M92" s="20">
        <v>121</v>
      </c>
      <c r="N92" s="20">
        <v>85</v>
      </c>
      <c r="O92" s="20">
        <v>13</v>
      </c>
    </row>
    <row r="93" spans="2:15" x14ac:dyDescent="0.2">
      <c r="B93" s="17">
        <v>4132</v>
      </c>
      <c r="C93" s="18" t="s">
        <v>173</v>
      </c>
      <c r="D93" s="20">
        <v>0</v>
      </c>
      <c r="E93" s="20">
        <v>0</v>
      </c>
      <c r="F93" s="20">
        <v>0</v>
      </c>
      <c r="G93" s="20">
        <v>9</v>
      </c>
      <c r="H93" s="20">
        <v>18</v>
      </c>
      <c r="I93" s="20">
        <v>109</v>
      </c>
      <c r="J93" s="20">
        <v>40</v>
      </c>
      <c r="K93" s="20">
        <v>11</v>
      </c>
      <c r="L93" s="20">
        <v>5</v>
      </c>
      <c r="M93" s="20">
        <v>47</v>
      </c>
      <c r="N93" s="20">
        <v>16</v>
      </c>
      <c r="O93" s="20">
        <v>8</v>
      </c>
    </row>
    <row r="94" spans="2:15" s="102" customFormat="1" x14ac:dyDescent="0.2">
      <c r="B94" s="17">
        <v>4133</v>
      </c>
      <c r="C94" s="18" t="s">
        <v>337</v>
      </c>
      <c r="D94" s="20">
        <v>0</v>
      </c>
      <c r="E94" s="20">
        <v>0</v>
      </c>
      <c r="F94" s="20">
        <v>0</v>
      </c>
      <c r="G94" s="20">
        <v>4</v>
      </c>
      <c r="H94" s="20">
        <v>35</v>
      </c>
      <c r="I94" s="20">
        <v>68</v>
      </c>
      <c r="J94" s="20">
        <v>29</v>
      </c>
      <c r="K94" s="20">
        <v>7</v>
      </c>
      <c r="L94" s="20">
        <v>33</v>
      </c>
      <c r="M94" s="20">
        <v>34</v>
      </c>
      <c r="N94" s="20">
        <v>47</v>
      </c>
      <c r="O94" s="20">
        <v>4</v>
      </c>
    </row>
    <row r="95" spans="2:15" x14ac:dyDescent="0.2">
      <c r="B95" s="17">
        <v>4134</v>
      </c>
      <c r="C95" s="18" t="s">
        <v>174</v>
      </c>
      <c r="D95" s="20">
        <v>0</v>
      </c>
      <c r="E95" s="20">
        <v>0</v>
      </c>
      <c r="F95" s="20">
        <v>2</v>
      </c>
      <c r="G95" s="20">
        <v>1</v>
      </c>
      <c r="H95" s="20">
        <v>18</v>
      </c>
      <c r="I95" s="20">
        <v>52</v>
      </c>
      <c r="J95" s="20">
        <v>23</v>
      </c>
      <c r="K95" s="20">
        <v>2</v>
      </c>
      <c r="L95" s="20">
        <v>10</v>
      </c>
      <c r="M95" s="20">
        <v>48</v>
      </c>
      <c r="N95" s="20">
        <v>27</v>
      </c>
      <c r="O95" s="20">
        <v>11</v>
      </c>
    </row>
    <row r="96" spans="2:15" x14ac:dyDescent="0.2">
      <c r="B96" s="17">
        <v>4135</v>
      </c>
      <c r="C96" s="18" t="s">
        <v>115</v>
      </c>
      <c r="D96" s="20">
        <v>0</v>
      </c>
      <c r="E96" s="20">
        <v>0</v>
      </c>
      <c r="F96" s="20">
        <v>8</v>
      </c>
      <c r="G96" s="20">
        <v>16</v>
      </c>
      <c r="H96" s="20">
        <v>18</v>
      </c>
      <c r="I96" s="20">
        <v>71</v>
      </c>
      <c r="J96" s="20">
        <v>53</v>
      </c>
      <c r="K96" s="20">
        <v>8</v>
      </c>
      <c r="L96" s="20">
        <v>31</v>
      </c>
      <c r="M96" s="20">
        <v>86</v>
      </c>
      <c r="N96" s="20">
        <v>57</v>
      </c>
      <c r="O96" s="20">
        <v>14</v>
      </c>
    </row>
    <row r="97" spans="2:15" x14ac:dyDescent="0.2">
      <c r="B97" s="17">
        <v>4136</v>
      </c>
      <c r="C97" s="18" t="s">
        <v>83</v>
      </c>
      <c r="D97" s="20">
        <v>0</v>
      </c>
      <c r="E97" s="20">
        <v>0</v>
      </c>
      <c r="F97" s="20">
        <v>2</v>
      </c>
      <c r="G97" s="20">
        <v>10</v>
      </c>
      <c r="H97" s="20">
        <v>17</v>
      </c>
      <c r="I97" s="20">
        <v>86</v>
      </c>
      <c r="J97" s="20">
        <v>43</v>
      </c>
      <c r="K97" s="20">
        <v>9</v>
      </c>
      <c r="L97" s="20">
        <v>17</v>
      </c>
      <c r="M97" s="20">
        <v>80</v>
      </c>
      <c r="N97" s="20">
        <v>37</v>
      </c>
      <c r="O97" s="20">
        <v>7</v>
      </c>
    </row>
    <row r="98" spans="2:15" x14ac:dyDescent="0.2">
      <c r="B98" s="17">
        <v>4137</v>
      </c>
      <c r="C98" s="18" t="s">
        <v>346</v>
      </c>
      <c r="D98" s="20">
        <v>0</v>
      </c>
      <c r="E98" s="20">
        <v>0</v>
      </c>
      <c r="F98" s="20">
        <v>1</v>
      </c>
      <c r="G98" s="20">
        <v>1</v>
      </c>
      <c r="H98" s="20">
        <v>4</v>
      </c>
      <c r="I98" s="20">
        <v>18</v>
      </c>
      <c r="J98" s="20">
        <v>9</v>
      </c>
      <c r="K98" s="20">
        <v>1</v>
      </c>
      <c r="L98" s="20">
        <v>6</v>
      </c>
      <c r="M98" s="20">
        <v>12</v>
      </c>
      <c r="N98" s="20">
        <v>8</v>
      </c>
      <c r="O98" s="20">
        <v>5</v>
      </c>
    </row>
    <row r="99" spans="2:15" x14ac:dyDescent="0.2">
      <c r="B99" s="17">
        <v>4138</v>
      </c>
      <c r="C99" s="18" t="s">
        <v>175</v>
      </c>
      <c r="D99" s="20">
        <v>0</v>
      </c>
      <c r="E99" s="20">
        <v>0</v>
      </c>
      <c r="F99" s="20">
        <v>0</v>
      </c>
      <c r="G99" s="20">
        <v>6</v>
      </c>
      <c r="H99" s="20">
        <v>9</v>
      </c>
      <c r="I99" s="20">
        <v>17</v>
      </c>
      <c r="J99" s="20">
        <v>11</v>
      </c>
      <c r="K99" s="20">
        <v>4</v>
      </c>
      <c r="L99" s="20">
        <v>7</v>
      </c>
      <c r="M99" s="20">
        <v>17</v>
      </c>
      <c r="N99" s="20">
        <v>7</v>
      </c>
      <c r="O99" s="20">
        <v>9</v>
      </c>
    </row>
    <row r="100" spans="2:15" x14ac:dyDescent="0.2">
      <c r="B100" s="17">
        <v>4139</v>
      </c>
      <c r="C100" s="18" t="s">
        <v>84</v>
      </c>
      <c r="D100" s="20">
        <v>0</v>
      </c>
      <c r="E100" s="20">
        <v>0</v>
      </c>
      <c r="F100" s="20">
        <v>7</v>
      </c>
      <c r="G100" s="20">
        <v>57</v>
      </c>
      <c r="H100" s="20">
        <v>148</v>
      </c>
      <c r="I100" s="20">
        <v>304</v>
      </c>
      <c r="J100" s="20">
        <v>191</v>
      </c>
      <c r="K100" s="20">
        <v>47</v>
      </c>
      <c r="L100" s="20">
        <v>84</v>
      </c>
      <c r="M100" s="20">
        <v>268</v>
      </c>
      <c r="N100" s="20">
        <v>141</v>
      </c>
      <c r="O100" s="20">
        <v>39</v>
      </c>
    </row>
    <row r="101" spans="2:15" x14ac:dyDescent="0.2">
      <c r="B101" s="17">
        <v>4140</v>
      </c>
      <c r="C101" s="18" t="s">
        <v>176</v>
      </c>
      <c r="D101" s="20">
        <v>0</v>
      </c>
      <c r="E101" s="20">
        <v>1</v>
      </c>
      <c r="F101" s="20">
        <v>1</v>
      </c>
      <c r="G101" s="20">
        <v>22</v>
      </c>
      <c r="H101" s="20">
        <v>37</v>
      </c>
      <c r="I101" s="20">
        <v>89</v>
      </c>
      <c r="J101" s="20">
        <v>51</v>
      </c>
      <c r="K101" s="20">
        <v>17</v>
      </c>
      <c r="L101" s="20">
        <v>34</v>
      </c>
      <c r="M101" s="20">
        <v>86</v>
      </c>
      <c r="N101" s="20">
        <v>51</v>
      </c>
      <c r="O101" s="20">
        <v>17</v>
      </c>
    </row>
    <row r="102" spans="2:15" x14ac:dyDescent="0.2">
      <c r="B102" s="17">
        <v>4141</v>
      </c>
      <c r="C102" s="18" t="s">
        <v>338</v>
      </c>
      <c r="D102" s="20">
        <v>0</v>
      </c>
      <c r="E102" s="20">
        <v>0</v>
      </c>
      <c r="F102" s="20">
        <v>10</v>
      </c>
      <c r="G102" s="20">
        <v>75</v>
      </c>
      <c r="H102" s="20">
        <v>175</v>
      </c>
      <c r="I102" s="20">
        <v>495</v>
      </c>
      <c r="J102" s="20">
        <v>277</v>
      </c>
      <c r="K102" s="20">
        <v>55</v>
      </c>
      <c r="L102" s="20">
        <v>144</v>
      </c>
      <c r="M102" s="20">
        <v>383</v>
      </c>
      <c r="N102" s="20">
        <v>206</v>
      </c>
      <c r="O102" s="20">
        <v>50</v>
      </c>
    </row>
    <row r="103" spans="2:15" x14ac:dyDescent="0.2">
      <c r="B103" s="17">
        <v>4142</v>
      </c>
      <c r="C103" s="18" t="s">
        <v>177</v>
      </c>
      <c r="D103" s="20">
        <v>0</v>
      </c>
      <c r="E103" s="20">
        <v>0</v>
      </c>
      <c r="F103" s="20">
        <v>2</v>
      </c>
      <c r="G103" s="20">
        <v>6</v>
      </c>
      <c r="H103" s="20">
        <v>18</v>
      </c>
      <c r="I103" s="20">
        <v>29</v>
      </c>
      <c r="J103" s="20">
        <v>24</v>
      </c>
      <c r="K103" s="20">
        <v>1</v>
      </c>
      <c r="L103" s="20">
        <v>6</v>
      </c>
      <c r="M103" s="20">
        <v>22</v>
      </c>
      <c r="N103" s="20">
        <v>20</v>
      </c>
      <c r="O103" s="20">
        <v>3</v>
      </c>
    </row>
    <row r="104" spans="2:15" x14ac:dyDescent="0.2">
      <c r="B104" s="17">
        <v>4143</v>
      </c>
      <c r="C104" s="18" t="s">
        <v>178</v>
      </c>
      <c r="D104" s="20">
        <v>0</v>
      </c>
      <c r="E104" s="20">
        <v>0</v>
      </c>
      <c r="F104" s="20">
        <v>1</v>
      </c>
      <c r="G104" s="20">
        <v>7</v>
      </c>
      <c r="H104" s="20">
        <v>13</v>
      </c>
      <c r="I104" s="20">
        <v>29</v>
      </c>
      <c r="J104" s="20">
        <v>17</v>
      </c>
      <c r="K104" s="20">
        <v>2</v>
      </c>
      <c r="L104" s="20">
        <v>12</v>
      </c>
      <c r="M104" s="20">
        <v>34</v>
      </c>
      <c r="N104" s="20">
        <v>16</v>
      </c>
      <c r="O104" s="20">
        <v>4</v>
      </c>
    </row>
    <row r="105" spans="2:15" x14ac:dyDescent="0.2">
      <c r="B105" s="17">
        <v>4144</v>
      </c>
      <c r="C105" s="18" t="s">
        <v>179</v>
      </c>
      <c r="D105" s="20">
        <v>0</v>
      </c>
      <c r="E105" s="20">
        <v>1</v>
      </c>
      <c r="F105" s="20">
        <v>1</v>
      </c>
      <c r="G105" s="20">
        <v>39</v>
      </c>
      <c r="H105" s="20">
        <v>56</v>
      </c>
      <c r="I105" s="20">
        <v>193</v>
      </c>
      <c r="J105" s="20">
        <v>63</v>
      </c>
      <c r="K105" s="20">
        <v>23</v>
      </c>
      <c r="L105" s="20">
        <v>50</v>
      </c>
      <c r="M105" s="20">
        <v>179</v>
      </c>
      <c r="N105" s="20">
        <v>81</v>
      </c>
      <c r="O105" s="20">
        <v>24</v>
      </c>
    </row>
    <row r="106" spans="2:15" x14ac:dyDescent="0.2">
      <c r="B106" s="17">
        <v>4145</v>
      </c>
      <c r="C106" s="18" t="s">
        <v>336</v>
      </c>
      <c r="D106" s="20">
        <v>0</v>
      </c>
      <c r="E106" s="20">
        <v>0</v>
      </c>
      <c r="F106" s="20">
        <v>2</v>
      </c>
      <c r="G106" s="20">
        <v>17</v>
      </c>
      <c r="H106" s="20">
        <v>24</v>
      </c>
      <c r="I106" s="20">
        <v>95</v>
      </c>
      <c r="J106" s="20">
        <v>35</v>
      </c>
      <c r="K106" s="20">
        <v>3</v>
      </c>
      <c r="L106" s="20">
        <v>17</v>
      </c>
      <c r="M106" s="20">
        <v>82</v>
      </c>
      <c r="N106" s="20">
        <v>30</v>
      </c>
      <c r="O106" s="20">
        <v>6</v>
      </c>
    </row>
    <row r="107" spans="2:15" x14ac:dyDescent="0.2">
      <c r="B107" s="17">
        <v>4146</v>
      </c>
      <c r="C107" s="18" t="s">
        <v>180</v>
      </c>
      <c r="D107" s="20">
        <v>0</v>
      </c>
      <c r="E107" s="20">
        <v>1</v>
      </c>
      <c r="F107" s="20">
        <v>4</v>
      </c>
      <c r="G107" s="20">
        <v>24</v>
      </c>
      <c r="H107" s="20">
        <v>66</v>
      </c>
      <c r="I107" s="20">
        <v>150</v>
      </c>
      <c r="J107" s="20">
        <v>57</v>
      </c>
      <c r="K107" s="20">
        <v>8</v>
      </c>
      <c r="L107" s="20">
        <v>24</v>
      </c>
      <c r="M107" s="20">
        <v>125</v>
      </c>
      <c r="N107" s="20">
        <v>51</v>
      </c>
      <c r="O107" s="20">
        <v>10</v>
      </c>
    </row>
    <row r="108" spans="2:15" x14ac:dyDescent="0.2">
      <c r="B108" s="17">
        <v>4147</v>
      </c>
      <c r="C108" s="18" t="s">
        <v>181</v>
      </c>
      <c r="D108" s="20">
        <v>0</v>
      </c>
      <c r="E108" s="20">
        <v>1</v>
      </c>
      <c r="F108" s="20">
        <v>2</v>
      </c>
      <c r="G108" s="20">
        <v>9</v>
      </c>
      <c r="H108" s="20">
        <v>17</v>
      </c>
      <c r="I108" s="20">
        <v>50</v>
      </c>
      <c r="J108" s="20">
        <v>11</v>
      </c>
      <c r="K108" s="20">
        <v>2</v>
      </c>
      <c r="L108" s="20">
        <v>16</v>
      </c>
      <c r="M108" s="20">
        <v>32</v>
      </c>
      <c r="N108" s="20">
        <v>16</v>
      </c>
      <c r="O108" s="20">
        <v>12</v>
      </c>
    </row>
    <row r="109" spans="2:15" s="51" customFormat="1" x14ac:dyDescent="0.2">
      <c r="B109" s="112">
        <v>4189</v>
      </c>
      <c r="C109" s="113" t="s">
        <v>182</v>
      </c>
      <c r="D109" s="22">
        <v>2</v>
      </c>
      <c r="E109" s="22">
        <v>5</v>
      </c>
      <c r="F109" s="22">
        <v>40</v>
      </c>
      <c r="G109" s="22">
        <v>233</v>
      </c>
      <c r="H109" s="22">
        <v>405</v>
      </c>
      <c r="I109" s="22">
        <v>1399</v>
      </c>
      <c r="J109" s="22">
        <v>744</v>
      </c>
      <c r="K109" s="22">
        <v>119</v>
      </c>
      <c r="L109" s="22">
        <v>324</v>
      </c>
      <c r="M109" s="22">
        <v>1223</v>
      </c>
      <c r="N109" s="22">
        <v>610</v>
      </c>
      <c r="O109" s="22">
        <v>131</v>
      </c>
    </row>
    <row r="110" spans="2:15" s="1" customFormat="1" x14ac:dyDescent="0.2">
      <c r="B110" s="209">
        <v>4185</v>
      </c>
      <c r="C110" s="204" t="s">
        <v>452</v>
      </c>
      <c r="D110" s="26">
        <v>0</v>
      </c>
      <c r="E110" s="26">
        <v>1</v>
      </c>
      <c r="F110" s="26">
        <v>1</v>
      </c>
      <c r="G110" s="26">
        <v>16</v>
      </c>
      <c r="H110" s="26">
        <v>48</v>
      </c>
      <c r="I110" s="26">
        <v>125</v>
      </c>
      <c r="J110" s="26">
        <v>55</v>
      </c>
      <c r="K110" s="26">
        <v>12</v>
      </c>
      <c r="L110" s="26">
        <v>34</v>
      </c>
      <c r="M110" s="25">
        <v>111</v>
      </c>
      <c r="N110" s="25">
        <v>57</v>
      </c>
      <c r="O110" s="25">
        <v>17</v>
      </c>
    </row>
    <row r="111" spans="2:15" x14ac:dyDescent="0.2">
      <c r="B111" s="17">
        <v>4161</v>
      </c>
      <c r="C111" s="18" t="s">
        <v>183</v>
      </c>
      <c r="D111" s="20">
        <v>0</v>
      </c>
      <c r="E111" s="20">
        <v>0</v>
      </c>
      <c r="F111" s="20">
        <v>1</v>
      </c>
      <c r="G111" s="20">
        <v>12</v>
      </c>
      <c r="H111" s="20">
        <v>22</v>
      </c>
      <c r="I111" s="20">
        <v>103</v>
      </c>
      <c r="J111" s="20">
        <v>45</v>
      </c>
      <c r="K111" s="20">
        <v>12</v>
      </c>
      <c r="L111" s="20">
        <v>12</v>
      </c>
      <c r="M111" s="20">
        <v>72</v>
      </c>
      <c r="N111" s="20">
        <v>27</v>
      </c>
      <c r="O111" s="20">
        <v>8</v>
      </c>
    </row>
    <row r="112" spans="2:15" x14ac:dyDescent="0.2">
      <c r="B112" s="17">
        <v>4163</v>
      </c>
      <c r="C112" s="18" t="s">
        <v>86</v>
      </c>
      <c r="D112" s="20">
        <v>1</v>
      </c>
      <c r="E112" s="20">
        <v>0</v>
      </c>
      <c r="F112" s="20">
        <v>4</v>
      </c>
      <c r="G112" s="20">
        <v>37</v>
      </c>
      <c r="H112" s="20">
        <v>47</v>
      </c>
      <c r="I112" s="20">
        <v>231</v>
      </c>
      <c r="J112" s="20">
        <v>95</v>
      </c>
      <c r="K112" s="20">
        <v>20</v>
      </c>
      <c r="L112" s="20">
        <v>54</v>
      </c>
      <c r="M112" s="20">
        <v>230</v>
      </c>
      <c r="N112" s="20">
        <v>85</v>
      </c>
      <c r="O112" s="20">
        <v>21</v>
      </c>
    </row>
    <row r="113" spans="2:15" s="102" customFormat="1" x14ac:dyDescent="0.2">
      <c r="B113" s="17">
        <v>4164</v>
      </c>
      <c r="C113" s="18" t="s">
        <v>116</v>
      </c>
      <c r="D113" s="20">
        <v>0</v>
      </c>
      <c r="E113" s="20">
        <v>1</v>
      </c>
      <c r="F113" s="20">
        <v>0</v>
      </c>
      <c r="G113" s="20">
        <v>9</v>
      </c>
      <c r="H113" s="20">
        <v>17</v>
      </c>
      <c r="I113" s="20">
        <v>48</v>
      </c>
      <c r="J113" s="20">
        <v>30</v>
      </c>
      <c r="K113" s="20">
        <v>3</v>
      </c>
      <c r="L113" s="20">
        <v>9</v>
      </c>
      <c r="M113" s="20">
        <v>30</v>
      </c>
      <c r="N113" s="20">
        <v>15</v>
      </c>
      <c r="O113" s="20">
        <v>5</v>
      </c>
    </row>
    <row r="114" spans="2:15" x14ac:dyDescent="0.2">
      <c r="B114" s="17">
        <v>4165</v>
      </c>
      <c r="C114" s="18" t="s">
        <v>117</v>
      </c>
      <c r="D114" s="20">
        <v>0</v>
      </c>
      <c r="E114" s="20">
        <v>0</v>
      </c>
      <c r="F114" s="20">
        <v>7</v>
      </c>
      <c r="G114" s="20">
        <v>23</v>
      </c>
      <c r="H114" s="20">
        <v>42</v>
      </c>
      <c r="I114" s="20">
        <v>131</v>
      </c>
      <c r="J114" s="20">
        <v>88</v>
      </c>
      <c r="K114" s="20">
        <v>12</v>
      </c>
      <c r="L114" s="20">
        <v>24</v>
      </c>
      <c r="M114" s="20">
        <v>128</v>
      </c>
      <c r="N114" s="20">
        <v>54</v>
      </c>
      <c r="O114" s="20">
        <v>6</v>
      </c>
    </row>
    <row r="115" spans="2:15" x14ac:dyDescent="0.2">
      <c r="B115" s="17">
        <v>4166</v>
      </c>
      <c r="C115" s="18" t="s">
        <v>184</v>
      </c>
      <c r="D115" s="20">
        <v>0</v>
      </c>
      <c r="E115" s="20">
        <v>0</v>
      </c>
      <c r="F115" s="20">
        <v>0</v>
      </c>
      <c r="G115" s="20">
        <v>5</v>
      </c>
      <c r="H115" s="20">
        <v>15</v>
      </c>
      <c r="I115" s="20">
        <v>50</v>
      </c>
      <c r="J115" s="20">
        <v>20</v>
      </c>
      <c r="K115" s="20">
        <v>3</v>
      </c>
      <c r="L115" s="20">
        <v>16</v>
      </c>
      <c r="M115" s="20">
        <v>39</v>
      </c>
      <c r="N115" s="20">
        <v>20</v>
      </c>
      <c r="O115" s="20">
        <v>7</v>
      </c>
    </row>
    <row r="116" spans="2:15" x14ac:dyDescent="0.2">
      <c r="B116" s="17">
        <v>4169</v>
      </c>
      <c r="C116" s="18" t="s">
        <v>185</v>
      </c>
      <c r="D116" s="20">
        <v>1</v>
      </c>
      <c r="E116" s="20">
        <v>0</v>
      </c>
      <c r="F116" s="20">
        <v>5</v>
      </c>
      <c r="G116" s="20">
        <v>22</v>
      </c>
      <c r="H116" s="20">
        <v>23</v>
      </c>
      <c r="I116" s="20">
        <v>118</v>
      </c>
      <c r="J116" s="20">
        <v>67</v>
      </c>
      <c r="K116" s="20">
        <v>9</v>
      </c>
      <c r="L116" s="20">
        <v>30</v>
      </c>
      <c r="M116" s="20">
        <v>87</v>
      </c>
      <c r="N116" s="20">
        <v>47</v>
      </c>
      <c r="O116" s="20">
        <v>7</v>
      </c>
    </row>
    <row r="117" spans="2:15" x14ac:dyDescent="0.2">
      <c r="B117" s="17">
        <v>4170</v>
      </c>
      <c r="C117" s="18" t="s">
        <v>85</v>
      </c>
      <c r="D117" s="20">
        <v>0</v>
      </c>
      <c r="E117" s="20">
        <v>0</v>
      </c>
      <c r="F117" s="20">
        <v>3</v>
      </c>
      <c r="G117" s="20">
        <v>33</v>
      </c>
      <c r="H117" s="20">
        <v>54</v>
      </c>
      <c r="I117" s="20">
        <v>137</v>
      </c>
      <c r="J117" s="20">
        <v>87</v>
      </c>
      <c r="K117" s="20">
        <v>20</v>
      </c>
      <c r="L117" s="20">
        <v>50</v>
      </c>
      <c r="M117" s="20">
        <v>132</v>
      </c>
      <c r="N117" s="20">
        <v>86</v>
      </c>
      <c r="O117" s="20">
        <v>8</v>
      </c>
    </row>
    <row r="118" spans="2:15" x14ac:dyDescent="0.2">
      <c r="B118" s="17">
        <v>4184</v>
      </c>
      <c r="C118" s="18" t="s">
        <v>186</v>
      </c>
      <c r="D118" s="20">
        <v>0</v>
      </c>
      <c r="E118" s="20">
        <v>1</v>
      </c>
      <c r="F118" s="20">
        <v>3</v>
      </c>
      <c r="G118" s="20">
        <v>23</v>
      </c>
      <c r="H118" s="20">
        <v>23</v>
      </c>
      <c r="I118" s="20">
        <v>75</v>
      </c>
      <c r="J118" s="20">
        <v>37</v>
      </c>
      <c r="K118" s="20">
        <v>7</v>
      </c>
      <c r="L118" s="20">
        <v>16</v>
      </c>
      <c r="M118" s="20">
        <v>68</v>
      </c>
      <c r="N118" s="20">
        <v>41</v>
      </c>
      <c r="O118" s="20">
        <v>13</v>
      </c>
    </row>
    <row r="119" spans="2:15" x14ac:dyDescent="0.2">
      <c r="B119" s="17">
        <v>4172</v>
      </c>
      <c r="C119" s="18" t="s">
        <v>339</v>
      </c>
      <c r="D119" s="20">
        <v>0</v>
      </c>
      <c r="E119" s="20">
        <v>1</v>
      </c>
      <c r="F119" s="20">
        <v>0</v>
      </c>
      <c r="G119" s="20">
        <v>5</v>
      </c>
      <c r="H119" s="20">
        <v>11</v>
      </c>
      <c r="I119" s="20">
        <v>58</v>
      </c>
      <c r="J119" s="20">
        <v>13</v>
      </c>
      <c r="K119" s="20">
        <v>2</v>
      </c>
      <c r="L119" s="20">
        <v>10</v>
      </c>
      <c r="M119" s="20">
        <v>46</v>
      </c>
      <c r="N119" s="20">
        <v>12</v>
      </c>
      <c r="O119" s="20">
        <v>6</v>
      </c>
    </row>
    <row r="120" spans="2:15" x14ac:dyDescent="0.2">
      <c r="B120" s="17">
        <v>4173</v>
      </c>
      <c r="C120" s="18" t="s">
        <v>87</v>
      </c>
      <c r="D120" s="20">
        <v>0</v>
      </c>
      <c r="E120" s="20">
        <v>0</v>
      </c>
      <c r="F120" s="20">
        <v>2</v>
      </c>
      <c r="G120" s="20">
        <v>1</v>
      </c>
      <c r="H120" s="20">
        <v>9</v>
      </c>
      <c r="I120" s="20">
        <v>5</v>
      </c>
      <c r="J120" s="20">
        <v>6</v>
      </c>
      <c r="K120" s="20">
        <v>0</v>
      </c>
      <c r="L120" s="20">
        <v>1</v>
      </c>
      <c r="M120" s="20">
        <v>9</v>
      </c>
      <c r="N120" s="20">
        <v>3</v>
      </c>
      <c r="O120" s="20">
        <v>1</v>
      </c>
    </row>
    <row r="121" spans="2:15" x14ac:dyDescent="0.2">
      <c r="B121" s="17">
        <v>4175</v>
      </c>
      <c r="C121" s="18" t="s">
        <v>187</v>
      </c>
      <c r="D121" s="20">
        <v>0</v>
      </c>
      <c r="E121" s="20">
        <v>0</v>
      </c>
      <c r="F121" s="20">
        <v>2</v>
      </c>
      <c r="G121" s="20">
        <v>6</v>
      </c>
      <c r="H121" s="20">
        <v>12</v>
      </c>
      <c r="I121" s="20">
        <v>69</v>
      </c>
      <c r="J121" s="20">
        <v>30</v>
      </c>
      <c r="K121" s="20">
        <v>3</v>
      </c>
      <c r="L121" s="20">
        <v>3</v>
      </c>
      <c r="M121" s="20">
        <v>34</v>
      </c>
      <c r="N121" s="20">
        <v>17</v>
      </c>
      <c r="O121" s="20">
        <v>3</v>
      </c>
    </row>
    <row r="122" spans="2:15" x14ac:dyDescent="0.2">
      <c r="B122" s="17">
        <v>4176</v>
      </c>
      <c r="C122" s="18" t="s">
        <v>188</v>
      </c>
      <c r="D122" s="20">
        <v>0</v>
      </c>
      <c r="E122" s="20">
        <v>0</v>
      </c>
      <c r="F122" s="20">
        <v>3</v>
      </c>
      <c r="G122" s="20">
        <v>9</v>
      </c>
      <c r="H122" s="20">
        <v>15</v>
      </c>
      <c r="I122" s="20">
        <v>38</v>
      </c>
      <c r="J122" s="20">
        <v>37</v>
      </c>
      <c r="K122" s="20">
        <v>1</v>
      </c>
      <c r="L122" s="20">
        <v>7</v>
      </c>
      <c r="M122" s="20">
        <v>24</v>
      </c>
      <c r="N122" s="20">
        <v>30</v>
      </c>
      <c r="O122" s="20">
        <v>3</v>
      </c>
    </row>
    <row r="123" spans="2:15" x14ac:dyDescent="0.2">
      <c r="B123" s="17">
        <v>4177</v>
      </c>
      <c r="C123" s="18" t="s">
        <v>118</v>
      </c>
      <c r="D123" s="20">
        <v>0</v>
      </c>
      <c r="E123" s="20">
        <v>1</v>
      </c>
      <c r="F123" s="20">
        <v>2</v>
      </c>
      <c r="G123" s="20">
        <v>7</v>
      </c>
      <c r="H123" s="20">
        <v>18</v>
      </c>
      <c r="I123" s="20">
        <v>55</v>
      </c>
      <c r="J123" s="20">
        <v>28</v>
      </c>
      <c r="K123" s="20">
        <v>2</v>
      </c>
      <c r="L123" s="20">
        <v>14</v>
      </c>
      <c r="M123" s="20">
        <v>54</v>
      </c>
      <c r="N123" s="20">
        <v>31</v>
      </c>
      <c r="O123" s="20">
        <v>10</v>
      </c>
    </row>
    <row r="124" spans="2:15" x14ac:dyDescent="0.2">
      <c r="B124" s="17">
        <v>4179</v>
      </c>
      <c r="C124" s="18" t="s">
        <v>189</v>
      </c>
      <c r="D124" s="20">
        <v>0</v>
      </c>
      <c r="E124" s="20">
        <v>0</v>
      </c>
      <c r="F124" s="20">
        <v>2</v>
      </c>
      <c r="G124" s="20">
        <v>2</v>
      </c>
      <c r="H124" s="20">
        <v>9</v>
      </c>
      <c r="I124" s="20">
        <v>42</v>
      </c>
      <c r="J124" s="20">
        <v>13</v>
      </c>
      <c r="K124" s="20">
        <v>2</v>
      </c>
      <c r="L124" s="20">
        <v>10</v>
      </c>
      <c r="M124" s="20">
        <v>42</v>
      </c>
      <c r="N124" s="20">
        <v>15</v>
      </c>
      <c r="O124" s="20">
        <v>2</v>
      </c>
    </row>
    <row r="125" spans="2:15" x14ac:dyDescent="0.2">
      <c r="B125" s="17">
        <v>4181</v>
      </c>
      <c r="C125" s="18" t="s">
        <v>190</v>
      </c>
      <c r="D125" s="20">
        <v>0</v>
      </c>
      <c r="E125" s="20">
        <v>0</v>
      </c>
      <c r="F125" s="20">
        <v>2</v>
      </c>
      <c r="G125" s="20">
        <v>6</v>
      </c>
      <c r="H125" s="20">
        <v>18</v>
      </c>
      <c r="I125" s="20">
        <v>35</v>
      </c>
      <c r="J125" s="20">
        <v>28</v>
      </c>
      <c r="K125" s="20">
        <v>1</v>
      </c>
      <c r="L125" s="20">
        <v>15</v>
      </c>
      <c r="M125" s="20">
        <v>42</v>
      </c>
      <c r="N125" s="20">
        <v>21</v>
      </c>
      <c r="O125" s="20">
        <v>7</v>
      </c>
    </row>
    <row r="126" spans="2:15" x14ac:dyDescent="0.2">
      <c r="B126" s="17">
        <v>4182</v>
      </c>
      <c r="C126" s="18" t="s">
        <v>191</v>
      </c>
      <c r="D126" s="20">
        <v>0</v>
      </c>
      <c r="E126" s="20">
        <v>0</v>
      </c>
      <c r="F126" s="20">
        <v>2</v>
      </c>
      <c r="G126" s="20">
        <v>9</v>
      </c>
      <c r="H126" s="20">
        <v>8</v>
      </c>
      <c r="I126" s="20">
        <v>40</v>
      </c>
      <c r="J126" s="20">
        <v>31</v>
      </c>
      <c r="K126" s="20">
        <v>5</v>
      </c>
      <c r="L126" s="20">
        <v>8</v>
      </c>
      <c r="M126" s="20">
        <v>37</v>
      </c>
      <c r="N126" s="20">
        <v>30</v>
      </c>
      <c r="O126" s="20">
        <v>6</v>
      </c>
    </row>
    <row r="127" spans="2:15" x14ac:dyDescent="0.2">
      <c r="B127" s="17">
        <v>4183</v>
      </c>
      <c r="C127" s="18" t="s">
        <v>192</v>
      </c>
      <c r="D127" s="20">
        <v>0</v>
      </c>
      <c r="E127" s="20">
        <v>0</v>
      </c>
      <c r="F127" s="20">
        <v>1</v>
      </c>
      <c r="G127" s="20">
        <v>8</v>
      </c>
      <c r="H127" s="20">
        <v>14</v>
      </c>
      <c r="I127" s="20">
        <v>39</v>
      </c>
      <c r="J127" s="20">
        <v>34</v>
      </c>
      <c r="K127" s="20">
        <v>5</v>
      </c>
      <c r="L127" s="20">
        <v>11</v>
      </c>
      <c r="M127" s="20">
        <v>38</v>
      </c>
      <c r="N127" s="20">
        <v>19</v>
      </c>
      <c r="O127" s="20">
        <v>1</v>
      </c>
    </row>
    <row r="128" spans="2:15" s="51" customFormat="1" x14ac:dyDescent="0.2">
      <c r="B128" s="112">
        <v>4219</v>
      </c>
      <c r="C128" s="113" t="s">
        <v>193</v>
      </c>
      <c r="D128" s="22">
        <v>0</v>
      </c>
      <c r="E128" s="22">
        <v>2</v>
      </c>
      <c r="F128" s="22">
        <v>57</v>
      </c>
      <c r="G128" s="22">
        <v>429</v>
      </c>
      <c r="H128" s="22">
        <v>901</v>
      </c>
      <c r="I128" s="22">
        <v>3321</v>
      </c>
      <c r="J128" s="22">
        <v>1409</v>
      </c>
      <c r="K128" s="22">
        <v>269</v>
      </c>
      <c r="L128" s="22">
        <v>738</v>
      </c>
      <c r="M128" s="22">
        <v>2753</v>
      </c>
      <c r="N128" s="22">
        <v>1199</v>
      </c>
      <c r="O128" s="22">
        <v>215</v>
      </c>
    </row>
    <row r="129" spans="2:15" x14ac:dyDescent="0.2">
      <c r="B129" s="17">
        <v>4191</v>
      </c>
      <c r="C129" s="18" t="s">
        <v>194</v>
      </c>
      <c r="D129" s="20">
        <v>0</v>
      </c>
      <c r="E129" s="20">
        <v>0</v>
      </c>
      <c r="F129" s="20">
        <v>2</v>
      </c>
      <c r="G129" s="20">
        <v>2</v>
      </c>
      <c r="H129" s="20">
        <v>25</v>
      </c>
      <c r="I129" s="20">
        <v>32</v>
      </c>
      <c r="J129" s="20">
        <v>28</v>
      </c>
      <c r="K129" s="20">
        <v>0</v>
      </c>
      <c r="L129" s="20">
        <v>10</v>
      </c>
      <c r="M129" s="20">
        <v>16</v>
      </c>
      <c r="N129" s="20">
        <v>15</v>
      </c>
      <c r="O129" s="20">
        <v>2</v>
      </c>
    </row>
    <row r="130" spans="2:15" x14ac:dyDescent="0.2">
      <c r="B130" s="17">
        <v>4192</v>
      </c>
      <c r="C130" s="18" t="s">
        <v>195</v>
      </c>
      <c r="D130" s="20">
        <v>0</v>
      </c>
      <c r="E130" s="20">
        <v>0</v>
      </c>
      <c r="F130" s="20">
        <v>3</v>
      </c>
      <c r="G130" s="20">
        <v>12</v>
      </c>
      <c r="H130" s="20">
        <v>29</v>
      </c>
      <c r="I130" s="20">
        <v>92</v>
      </c>
      <c r="J130" s="20">
        <v>58</v>
      </c>
      <c r="K130" s="20">
        <v>13</v>
      </c>
      <c r="L130" s="20">
        <v>12</v>
      </c>
      <c r="M130" s="20">
        <v>69</v>
      </c>
      <c r="N130" s="20">
        <v>28</v>
      </c>
      <c r="O130" s="20">
        <v>10</v>
      </c>
    </row>
    <row r="131" spans="2:15" s="102" customFormat="1" x14ac:dyDescent="0.2">
      <c r="B131" s="17">
        <v>4193</v>
      </c>
      <c r="C131" s="18" t="s">
        <v>196</v>
      </c>
      <c r="D131" s="20">
        <v>0</v>
      </c>
      <c r="E131" s="20">
        <v>0</v>
      </c>
      <c r="F131" s="20">
        <v>2</v>
      </c>
      <c r="G131" s="20">
        <v>6</v>
      </c>
      <c r="H131" s="20">
        <v>13</v>
      </c>
      <c r="I131" s="20">
        <v>49</v>
      </c>
      <c r="J131" s="20">
        <v>12</v>
      </c>
      <c r="K131" s="20">
        <v>0</v>
      </c>
      <c r="L131" s="20">
        <v>8</v>
      </c>
      <c r="M131" s="20">
        <v>41</v>
      </c>
      <c r="N131" s="20">
        <v>17</v>
      </c>
      <c r="O131" s="20">
        <v>2</v>
      </c>
    </row>
    <row r="132" spans="2:15" x14ac:dyDescent="0.2">
      <c r="B132" s="17">
        <v>4194</v>
      </c>
      <c r="C132" s="18" t="s">
        <v>197</v>
      </c>
      <c r="D132" s="20">
        <v>0</v>
      </c>
      <c r="E132" s="20">
        <v>0</v>
      </c>
      <c r="F132" s="20">
        <v>1</v>
      </c>
      <c r="G132" s="20">
        <v>12</v>
      </c>
      <c r="H132" s="20">
        <v>25</v>
      </c>
      <c r="I132" s="20">
        <v>87</v>
      </c>
      <c r="J132" s="20">
        <v>39</v>
      </c>
      <c r="K132" s="20">
        <v>3</v>
      </c>
      <c r="L132" s="20">
        <v>19</v>
      </c>
      <c r="M132" s="20">
        <v>86</v>
      </c>
      <c r="N132" s="20">
        <v>36</v>
      </c>
      <c r="O132" s="20">
        <v>6</v>
      </c>
    </row>
    <row r="133" spans="2:15" x14ac:dyDescent="0.2">
      <c r="B133" s="17">
        <v>4195</v>
      </c>
      <c r="C133" s="18" t="s">
        <v>198</v>
      </c>
      <c r="D133" s="20">
        <v>0</v>
      </c>
      <c r="E133" s="20">
        <v>0</v>
      </c>
      <c r="F133" s="20">
        <v>2</v>
      </c>
      <c r="G133" s="20">
        <v>6</v>
      </c>
      <c r="H133" s="20">
        <v>19</v>
      </c>
      <c r="I133" s="20">
        <v>74</v>
      </c>
      <c r="J133" s="20">
        <v>39</v>
      </c>
      <c r="K133" s="20">
        <v>5</v>
      </c>
      <c r="L133" s="20">
        <v>6</v>
      </c>
      <c r="M133" s="20">
        <v>52</v>
      </c>
      <c r="N133" s="20">
        <v>19</v>
      </c>
      <c r="O133" s="20">
        <v>3</v>
      </c>
    </row>
    <row r="134" spans="2:15" x14ac:dyDescent="0.2">
      <c r="B134" s="17">
        <v>4196</v>
      </c>
      <c r="C134" s="18" t="s">
        <v>199</v>
      </c>
      <c r="D134" s="20">
        <v>0</v>
      </c>
      <c r="E134" s="20">
        <v>0</v>
      </c>
      <c r="F134" s="20">
        <v>5</v>
      </c>
      <c r="G134" s="20">
        <v>7</v>
      </c>
      <c r="H134" s="20">
        <v>54</v>
      </c>
      <c r="I134" s="20">
        <v>109</v>
      </c>
      <c r="J134" s="20">
        <v>61</v>
      </c>
      <c r="K134" s="20">
        <v>11</v>
      </c>
      <c r="L134" s="20">
        <v>38</v>
      </c>
      <c r="M134" s="20">
        <v>103</v>
      </c>
      <c r="N134" s="20">
        <v>52</v>
      </c>
      <c r="O134" s="20">
        <v>8</v>
      </c>
    </row>
    <row r="135" spans="2:15" x14ac:dyDescent="0.2">
      <c r="B135" s="17">
        <v>4197</v>
      </c>
      <c r="C135" s="18" t="s">
        <v>200</v>
      </c>
      <c r="D135" s="20">
        <v>0</v>
      </c>
      <c r="E135" s="20">
        <v>0</v>
      </c>
      <c r="F135" s="20">
        <v>1</v>
      </c>
      <c r="G135" s="20">
        <v>7</v>
      </c>
      <c r="H135" s="20">
        <v>24</v>
      </c>
      <c r="I135" s="20">
        <v>61</v>
      </c>
      <c r="J135" s="20">
        <v>32</v>
      </c>
      <c r="K135" s="20">
        <v>6</v>
      </c>
      <c r="L135" s="20">
        <v>22</v>
      </c>
      <c r="M135" s="20">
        <v>54</v>
      </c>
      <c r="N135" s="20">
        <v>28</v>
      </c>
      <c r="O135" s="20">
        <v>3</v>
      </c>
    </row>
    <row r="136" spans="2:15" x14ac:dyDescent="0.2">
      <c r="B136" s="17">
        <v>4198</v>
      </c>
      <c r="C136" s="18" t="s">
        <v>201</v>
      </c>
      <c r="D136" s="20">
        <v>0</v>
      </c>
      <c r="E136" s="20">
        <v>0</v>
      </c>
      <c r="F136" s="20">
        <v>0</v>
      </c>
      <c r="G136" s="20">
        <v>5</v>
      </c>
      <c r="H136" s="20">
        <v>22</v>
      </c>
      <c r="I136" s="20">
        <v>104</v>
      </c>
      <c r="J136" s="20">
        <v>39</v>
      </c>
      <c r="K136" s="20">
        <v>1</v>
      </c>
      <c r="L136" s="20">
        <v>25</v>
      </c>
      <c r="M136" s="20">
        <v>90</v>
      </c>
      <c r="N136" s="20">
        <v>35</v>
      </c>
      <c r="O136" s="20">
        <v>8</v>
      </c>
    </row>
    <row r="137" spans="2:15" x14ac:dyDescent="0.2">
      <c r="B137" s="17">
        <v>4199</v>
      </c>
      <c r="C137" s="18" t="s">
        <v>340</v>
      </c>
      <c r="D137" s="20">
        <v>0</v>
      </c>
      <c r="E137" s="20">
        <v>0</v>
      </c>
      <c r="F137" s="20">
        <v>0</v>
      </c>
      <c r="G137" s="20">
        <v>7</v>
      </c>
      <c r="H137" s="20">
        <v>23</v>
      </c>
      <c r="I137" s="20">
        <v>102</v>
      </c>
      <c r="J137" s="20">
        <v>49</v>
      </c>
      <c r="K137" s="20">
        <v>3</v>
      </c>
      <c r="L137" s="20">
        <v>14</v>
      </c>
      <c r="M137" s="20">
        <v>85</v>
      </c>
      <c r="N137" s="20">
        <v>28</v>
      </c>
      <c r="O137" s="20">
        <v>1</v>
      </c>
    </row>
    <row r="138" spans="2:15" x14ac:dyDescent="0.2">
      <c r="B138" s="17">
        <v>4200</v>
      </c>
      <c r="C138" s="18" t="s">
        <v>89</v>
      </c>
      <c r="D138" s="20">
        <v>0</v>
      </c>
      <c r="E138" s="20">
        <v>1</v>
      </c>
      <c r="F138" s="20">
        <v>4</v>
      </c>
      <c r="G138" s="20">
        <v>24</v>
      </c>
      <c r="H138" s="20">
        <v>47</v>
      </c>
      <c r="I138" s="20">
        <v>230</v>
      </c>
      <c r="J138" s="20">
        <v>106</v>
      </c>
      <c r="K138" s="20">
        <v>20</v>
      </c>
      <c r="L138" s="20">
        <v>58</v>
      </c>
      <c r="M138" s="20">
        <v>189</v>
      </c>
      <c r="N138" s="20">
        <v>97</v>
      </c>
      <c r="O138" s="20">
        <v>27</v>
      </c>
    </row>
    <row r="139" spans="2:15" x14ac:dyDescent="0.2">
      <c r="B139" s="17">
        <v>4201</v>
      </c>
      <c r="C139" s="18" t="s">
        <v>88</v>
      </c>
      <c r="D139" s="20">
        <v>0</v>
      </c>
      <c r="E139" s="20">
        <v>0</v>
      </c>
      <c r="F139" s="20">
        <v>13</v>
      </c>
      <c r="G139" s="20">
        <v>98</v>
      </c>
      <c r="H139" s="20">
        <v>95</v>
      </c>
      <c r="I139" s="20">
        <v>647</v>
      </c>
      <c r="J139" s="20">
        <v>185</v>
      </c>
      <c r="K139" s="20">
        <v>54</v>
      </c>
      <c r="L139" s="20">
        <v>126</v>
      </c>
      <c r="M139" s="20">
        <v>587</v>
      </c>
      <c r="N139" s="20">
        <v>182</v>
      </c>
      <c r="O139" s="20">
        <v>29</v>
      </c>
    </row>
    <row r="140" spans="2:15" x14ac:dyDescent="0.2">
      <c r="B140" s="17">
        <v>4202</v>
      </c>
      <c r="C140" s="18" t="s">
        <v>202</v>
      </c>
      <c r="D140" s="20">
        <v>0</v>
      </c>
      <c r="E140" s="20">
        <v>0</v>
      </c>
      <c r="F140" s="20">
        <v>3</v>
      </c>
      <c r="G140" s="20">
        <v>13</v>
      </c>
      <c r="H140" s="20">
        <v>39</v>
      </c>
      <c r="I140" s="20">
        <v>188</v>
      </c>
      <c r="J140" s="20">
        <v>103</v>
      </c>
      <c r="K140" s="20">
        <v>13</v>
      </c>
      <c r="L140" s="20">
        <v>28</v>
      </c>
      <c r="M140" s="20">
        <v>108</v>
      </c>
      <c r="N140" s="20">
        <v>53</v>
      </c>
      <c r="O140" s="20">
        <v>11</v>
      </c>
    </row>
    <row r="141" spans="2:15" x14ac:dyDescent="0.2">
      <c r="B141" s="17">
        <v>4203</v>
      </c>
      <c r="C141" s="18" t="s">
        <v>90</v>
      </c>
      <c r="D141" s="20">
        <v>0</v>
      </c>
      <c r="E141" s="20">
        <v>0</v>
      </c>
      <c r="F141" s="20">
        <v>2</v>
      </c>
      <c r="G141" s="20">
        <v>44</v>
      </c>
      <c r="H141" s="20">
        <v>76</v>
      </c>
      <c r="I141" s="20">
        <v>163</v>
      </c>
      <c r="J141" s="20">
        <v>100</v>
      </c>
      <c r="K141" s="20">
        <v>17</v>
      </c>
      <c r="L141" s="20">
        <v>44</v>
      </c>
      <c r="M141" s="20">
        <v>155</v>
      </c>
      <c r="N141" s="20">
        <v>71</v>
      </c>
      <c r="O141" s="20">
        <v>10</v>
      </c>
    </row>
    <row r="142" spans="2:15" x14ac:dyDescent="0.2">
      <c r="B142" s="17">
        <v>4204</v>
      </c>
      <c r="C142" s="18" t="s">
        <v>91</v>
      </c>
      <c r="D142" s="20">
        <v>0</v>
      </c>
      <c r="E142" s="20">
        <v>0</v>
      </c>
      <c r="F142" s="20">
        <v>4</v>
      </c>
      <c r="G142" s="20">
        <v>31</v>
      </c>
      <c r="H142" s="20">
        <v>66</v>
      </c>
      <c r="I142" s="20">
        <v>194</v>
      </c>
      <c r="J142" s="20">
        <v>84</v>
      </c>
      <c r="K142" s="20">
        <v>9</v>
      </c>
      <c r="L142" s="20">
        <v>55</v>
      </c>
      <c r="M142" s="20">
        <v>182</v>
      </c>
      <c r="N142" s="20">
        <v>103</v>
      </c>
      <c r="O142" s="20">
        <v>16</v>
      </c>
    </row>
    <row r="143" spans="2:15" x14ac:dyDescent="0.2">
      <c r="B143" s="17">
        <v>4205</v>
      </c>
      <c r="C143" s="18" t="s">
        <v>203</v>
      </c>
      <c r="D143" s="20">
        <v>0</v>
      </c>
      <c r="E143" s="20">
        <v>0</v>
      </c>
      <c r="F143" s="20">
        <v>0</v>
      </c>
      <c r="G143" s="20">
        <v>17</v>
      </c>
      <c r="H143" s="20">
        <v>46</v>
      </c>
      <c r="I143" s="20">
        <v>212</v>
      </c>
      <c r="J143" s="20">
        <v>59</v>
      </c>
      <c r="K143" s="20">
        <v>4</v>
      </c>
      <c r="L143" s="20">
        <v>58</v>
      </c>
      <c r="M143" s="20">
        <v>157</v>
      </c>
      <c r="N143" s="20">
        <v>77</v>
      </c>
      <c r="O143" s="20">
        <v>8</v>
      </c>
    </row>
    <row r="144" spans="2:15" x14ac:dyDescent="0.2">
      <c r="B144" s="17">
        <v>4206</v>
      </c>
      <c r="C144" s="18" t="s">
        <v>204</v>
      </c>
      <c r="D144" s="20">
        <v>0</v>
      </c>
      <c r="E144" s="20">
        <v>1</v>
      </c>
      <c r="F144" s="20">
        <v>2</v>
      </c>
      <c r="G144" s="20">
        <v>28</v>
      </c>
      <c r="H144" s="20">
        <v>77</v>
      </c>
      <c r="I144" s="20">
        <v>286</v>
      </c>
      <c r="J144" s="20">
        <v>107</v>
      </c>
      <c r="K144" s="20">
        <v>15</v>
      </c>
      <c r="L144" s="20">
        <v>58</v>
      </c>
      <c r="M144" s="20">
        <v>195</v>
      </c>
      <c r="N144" s="20">
        <v>96</v>
      </c>
      <c r="O144" s="20">
        <v>14</v>
      </c>
    </row>
    <row r="145" spans="2:15" x14ac:dyDescent="0.2">
      <c r="B145" s="17">
        <v>4207</v>
      </c>
      <c r="C145" s="18" t="s">
        <v>205</v>
      </c>
      <c r="D145" s="20">
        <v>0</v>
      </c>
      <c r="E145" s="20">
        <v>0</v>
      </c>
      <c r="F145" s="20">
        <v>2</v>
      </c>
      <c r="G145" s="20">
        <v>22</v>
      </c>
      <c r="H145" s="20">
        <v>35</v>
      </c>
      <c r="I145" s="20">
        <v>98</v>
      </c>
      <c r="J145" s="20">
        <v>42</v>
      </c>
      <c r="K145" s="20">
        <v>1</v>
      </c>
      <c r="L145" s="20">
        <v>28</v>
      </c>
      <c r="M145" s="20">
        <v>106</v>
      </c>
      <c r="N145" s="20">
        <v>47</v>
      </c>
      <c r="O145" s="20">
        <v>9</v>
      </c>
    </row>
    <row r="146" spans="2:15" x14ac:dyDescent="0.2">
      <c r="B146" s="17">
        <v>4208</v>
      </c>
      <c r="C146" s="18" t="s">
        <v>2</v>
      </c>
      <c r="D146" s="20">
        <v>0</v>
      </c>
      <c r="E146" s="20">
        <v>0</v>
      </c>
      <c r="F146" s="20">
        <v>2</v>
      </c>
      <c r="G146" s="20">
        <v>25</v>
      </c>
      <c r="H146" s="20">
        <v>43</v>
      </c>
      <c r="I146" s="20">
        <v>124</v>
      </c>
      <c r="J146" s="20">
        <v>86</v>
      </c>
      <c r="K146" s="20">
        <v>55</v>
      </c>
      <c r="L146" s="20">
        <v>33</v>
      </c>
      <c r="M146" s="20">
        <v>125</v>
      </c>
      <c r="N146" s="20">
        <v>70</v>
      </c>
      <c r="O146" s="20">
        <v>16</v>
      </c>
    </row>
    <row r="147" spans="2:15" x14ac:dyDescent="0.2">
      <c r="B147" s="17">
        <v>4209</v>
      </c>
      <c r="C147" s="18" t="s">
        <v>3</v>
      </c>
      <c r="D147" s="20">
        <v>0</v>
      </c>
      <c r="E147" s="20">
        <v>0</v>
      </c>
      <c r="F147" s="20">
        <v>6</v>
      </c>
      <c r="G147" s="20">
        <v>41</v>
      </c>
      <c r="H147" s="20">
        <v>102</v>
      </c>
      <c r="I147" s="20">
        <v>267</v>
      </c>
      <c r="J147" s="20">
        <v>118</v>
      </c>
      <c r="K147" s="20">
        <v>31</v>
      </c>
      <c r="L147" s="20">
        <v>51</v>
      </c>
      <c r="M147" s="20">
        <v>161</v>
      </c>
      <c r="N147" s="20">
        <v>68</v>
      </c>
      <c r="O147" s="20">
        <v>17</v>
      </c>
    </row>
    <row r="148" spans="2:15" x14ac:dyDescent="0.2">
      <c r="B148" s="17">
        <v>4210</v>
      </c>
      <c r="C148" s="18" t="s">
        <v>4</v>
      </c>
      <c r="D148" s="20">
        <v>0</v>
      </c>
      <c r="E148" s="20">
        <v>0</v>
      </c>
      <c r="F148" s="20">
        <v>3</v>
      </c>
      <c r="G148" s="20">
        <v>22</v>
      </c>
      <c r="H148" s="20">
        <v>41</v>
      </c>
      <c r="I148" s="20">
        <v>202</v>
      </c>
      <c r="J148" s="20">
        <v>62</v>
      </c>
      <c r="K148" s="20">
        <v>8</v>
      </c>
      <c r="L148" s="20">
        <v>45</v>
      </c>
      <c r="M148" s="20">
        <v>192</v>
      </c>
      <c r="N148" s="20">
        <v>77</v>
      </c>
      <c r="O148" s="20">
        <v>15</v>
      </c>
    </row>
    <row r="149" spans="2:15" s="51" customFormat="1" x14ac:dyDescent="0.2">
      <c r="B149" s="112">
        <v>4249</v>
      </c>
      <c r="C149" s="113" t="s">
        <v>5</v>
      </c>
      <c r="D149" s="22">
        <v>2</v>
      </c>
      <c r="E149" s="22">
        <v>5</v>
      </c>
      <c r="F149" s="22">
        <v>38</v>
      </c>
      <c r="G149" s="22">
        <v>220</v>
      </c>
      <c r="H149" s="22">
        <v>488</v>
      </c>
      <c r="I149" s="22">
        <v>1626</v>
      </c>
      <c r="J149" s="22">
        <v>774</v>
      </c>
      <c r="K149" s="22">
        <v>117</v>
      </c>
      <c r="L149" s="22">
        <v>376</v>
      </c>
      <c r="M149" s="22">
        <v>1455</v>
      </c>
      <c r="N149" s="22">
        <v>685</v>
      </c>
      <c r="O149" s="22">
        <v>95</v>
      </c>
    </row>
    <row r="150" spans="2:15" x14ac:dyDescent="0.2">
      <c r="B150" s="17">
        <v>4221</v>
      </c>
      <c r="C150" s="18" t="s">
        <v>6</v>
      </c>
      <c r="D150" s="20">
        <v>0</v>
      </c>
      <c r="E150" s="20">
        <v>0</v>
      </c>
      <c r="F150" s="20">
        <v>2</v>
      </c>
      <c r="G150" s="20">
        <v>4</v>
      </c>
      <c r="H150" s="20">
        <v>23</v>
      </c>
      <c r="I150" s="20">
        <v>70</v>
      </c>
      <c r="J150" s="20">
        <v>25</v>
      </c>
      <c r="K150" s="20">
        <v>2</v>
      </c>
      <c r="L150" s="20">
        <v>10</v>
      </c>
      <c r="M150" s="20">
        <v>36</v>
      </c>
      <c r="N150" s="20">
        <v>15</v>
      </c>
      <c r="O150" s="20">
        <v>1</v>
      </c>
    </row>
    <row r="151" spans="2:15" x14ac:dyDescent="0.2">
      <c r="B151" s="17">
        <v>4222</v>
      </c>
      <c r="C151" s="18" t="s">
        <v>7</v>
      </c>
      <c r="D151" s="20">
        <v>0</v>
      </c>
      <c r="E151" s="20">
        <v>0</v>
      </c>
      <c r="F151" s="20">
        <v>2</v>
      </c>
      <c r="G151" s="20">
        <v>5</v>
      </c>
      <c r="H151" s="20">
        <v>28</v>
      </c>
      <c r="I151" s="20">
        <v>84</v>
      </c>
      <c r="J151" s="20">
        <v>61</v>
      </c>
      <c r="K151" s="20">
        <v>6</v>
      </c>
      <c r="L151" s="20">
        <v>19</v>
      </c>
      <c r="M151" s="20">
        <v>68</v>
      </c>
      <c r="N151" s="20">
        <v>46</v>
      </c>
      <c r="O151" s="20">
        <v>6</v>
      </c>
    </row>
    <row r="152" spans="2:15" s="102" customFormat="1" x14ac:dyDescent="0.2">
      <c r="B152" s="17">
        <v>4223</v>
      </c>
      <c r="C152" s="18" t="s">
        <v>8</v>
      </c>
      <c r="D152" s="20">
        <v>0</v>
      </c>
      <c r="E152" s="20">
        <v>1</v>
      </c>
      <c r="F152" s="20">
        <v>2</v>
      </c>
      <c r="G152" s="20">
        <v>12</v>
      </c>
      <c r="H152" s="20">
        <v>38</v>
      </c>
      <c r="I152" s="20">
        <v>86</v>
      </c>
      <c r="J152" s="20">
        <v>46</v>
      </c>
      <c r="K152" s="20">
        <v>4</v>
      </c>
      <c r="L152" s="20">
        <v>29</v>
      </c>
      <c r="M152" s="20">
        <v>90</v>
      </c>
      <c r="N152" s="20">
        <v>42</v>
      </c>
      <c r="O152" s="20">
        <v>7</v>
      </c>
    </row>
    <row r="153" spans="2:15" x14ac:dyDescent="0.2">
      <c r="B153" s="17">
        <v>4224</v>
      </c>
      <c r="C153" s="18" t="s">
        <v>119</v>
      </c>
      <c r="D153" s="20">
        <v>0</v>
      </c>
      <c r="E153" s="20">
        <v>0</v>
      </c>
      <c r="F153" s="20">
        <v>3</v>
      </c>
      <c r="G153" s="20">
        <v>10</v>
      </c>
      <c r="H153" s="20">
        <v>25</v>
      </c>
      <c r="I153" s="20">
        <v>66</v>
      </c>
      <c r="J153" s="20">
        <v>47</v>
      </c>
      <c r="K153" s="20">
        <v>2</v>
      </c>
      <c r="L153" s="20">
        <v>11</v>
      </c>
      <c r="M153" s="20">
        <v>39</v>
      </c>
      <c r="N153" s="20">
        <v>31</v>
      </c>
      <c r="O153" s="20">
        <v>8</v>
      </c>
    </row>
    <row r="154" spans="2:15" x14ac:dyDescent="0.2">
      <c r="B154" s="17">
        <v>4226</v>
      </c>
      <c r="C154" s="18" t="s">
        <v>120</v>
      </c>
      <c r="D154" s="20">
        <v>0</v>
      </c>
      <c r="E154" s="20">
        <v>0</v>
      </c>
      <c r="F154" s="20">
        <v>1</v>
      </c>
      <c r="G154" s="20">
        <v>2</v>
      </c>
      <c r="H154" s="20">
        <v>6</v>
      </c>
      <c r="I154" s="20">
        <v>24</v>
      </c>
      <c r="J154" s="20">
        <v>10</v>
      </c>
      <c r="K154" s="20">
        <v>2</v>
      </c>
      <c r="L154" s="20">
        <v>7</v>
      </c>
      <c r="M154" s="20">
        <v>20</v>
      </c>
      <c r="N154" s="20">
        <v>15</v>
      </c>
      <c r="O154" s="20">
        <v>1</v>
      </c>
    </row>
    <row r="155" spans="2:15" x14ac:dyDescent="0.2">
      <c r="B155" s="17">
        <v>4227</v>
      </c>
      <c r="C155" s="18" t="s">
        <v>9</v>
      </c>
      <c r="D155" s="20">
        <v>0</v>
      </c>
      <c r="E155" s="20">
        <v>0</v>
      </c>
      <c r="F155" s="20">
        <v>1</v>
      </c>
      <c r="G155" s="20">
        <v>4</v>
      </c>
      <c r="H155" s="20">
        <v>7</v>
      </c>
      <c r="I155" s="20">
        <v>34</v>
      </c>
      <c r="J155" s="20">
        <v>18</v>
      </c>
      <c r="K155" s="20">
        <v>1</v>
      </c>
      <c r="L155" s="20">
        <v>9</v>
      </c>
      <c r="M155" s="20">
        <v>31</v>
      </c>
      <c r="N155" s="20">
        <v>15</v>
      </c>
      <c r="O155" s="20">
        <v>3</v>
      </c>
    </row>
    <row r="156" spans="2:15" x14ac:dyDescent="0.2">
      <c r="B156" s="17">
        <v>4228</v>
      </c>
      <c r="C156" s="18" t="s">
        <v>10</v>
      </c>
      <c r="D156" s="20">
        <v>1</v>
      </c>
      <c r="E156" s="20">
        <v>0</v>
      </c>
      <c r="F156" s="20">
        <v>2</v>
      </c>
      <c r="G156" s="20">
        <v>23</v>
      </c>
      <c r="H156" s="20">
        <v>41</v>
      </c>
      <c r="I156" s="20">
        <v>136</v>
      </c>
      <c r="J156" s="20">
        <v>52</v>
      </c>
      <c r="K156" s="20">
        <v>5</v>
      </c>
      <c r="L156" s="20">
        <v>31</v>
      </c>
      <c r="M156" s="20">
        <v>111</v>
      </c>
      <c r="N156" s="20">
        <v>56</v>
      </c>
      <c r="O156" s="20">
        <v>3</v>
      </c>
    </row>
    <row r="157" spans="2:15" x14ac:dyDescent="0.2">
      <c r="B157" s="17">
        <v>4229</v>
      </c>
      <c r="C157" s="18" t="s">
        <v>11</v>
      </c>
      <c r="D157" s="20">
        <v>0</v>
      </c>
      <c r="E157" s="20">
        <v>0</v>
      </c>
      <c r="F157" s="20">
        <v>0</v>
      </c>
      <c r="G157" s="20">
        <v>6</v>
      </c>
      <c r="H157" s="20">
        <v>25</v>
      </c>
      <c r="I157" s="20">
        <v>78</v>
      </c>
      <c r="J157" s="20">
        <v>41</v>
      </c>
      <c r="K157" s="20">
        <v>8</v>
      </c>
      <c r="L157" s="20">
        <v>9</v>
      </c>
      <c r="M157" s="20">
        <v>64</v>
      </c>
      <c r="N157" s="20">
        <v>31</v>
      </c>
      <c r="O157" s="20">
        <v>7</v>
      </c>
    </row>
    <row r="158" spans="2:15" x14ac:dyDescent="0.2">
      <c r="B158" s="17">
        <v>4230</v>
      </c>
      <c r="C158" s="18" t="s">
        <v>12</v>
      </c>
      <c r="D158" s="20">
        <v>0</v>
      </c>
      <c r="E158" s="20">
        <v>1</v>
      </c>
      <c r="F158" s="20">
        <v>2</v>
      </c>
      <c r="G158" s="20">
        <v>7</v>
      </c>
      <c r="H158" s="20">
        <v>17</v>
      </c>
      <c r="I158" s="20">
        <v>54</v>
      </c>
      <c r="J158" s="20">
        <v>10</v>
      </c>
      <c r="K158" s="20">
        <v>1</v>
      </c>
      <c r="L158" s="20">
        <v>19</v>
      </c>
      <c r="M158" s="20">
        <v>40</v>
      </c>
      <c r="N158" s="20">
        <v>23</v>
      </c>
      <c r="O158" s="20">
        <v>4</v>
      </c>
    </row>
    <row r="159" spans="2:15" x14ac:dyDescent="0.2">
      <c r="B159" s="17">
        <v>4231</v>
      </c>
      <c r="C159" s="18" t="s">
        <v>121</v>
      </c>
      <c r="D159" s="20">
        <v>0</v>
      </c>
      <c r="E159" s="20">
        <v>0</v>
      </c>
      <c r="F159" s="20">
        <v>2</v>
      </c>
      <c r="G159" s="20">
        <v>5</v>
      </c>
      <c r="H159" s="20">
        <v>22</v>
      </c>
      <c r="I159" s="20">
        <v>56</v>
      </c>
      <c r="J159" s="20">
        <v>45</v>
      </c>
      <c r="K159" s="20">
        <v>3</v>
      </c>
      <c r="L159" s="20">
        <v>22</v>
      </c>
      <c r="M159" s="20">
        <v>59</v>
      </c>
      <c r="N159" s="20">
        <v>38</v>
      </c>
      <c r="O159" s="20">
        <v>2</v>
      </c>
    </row>
    <row r="160" spans="2:15" x14ac:dyDescent="0.2">
      <c r="B160" s="17">
        <v>4232</v>
      </c>
      <c r="C160" s="18" t="s">
        <v>13</v>
      </c>
      <c r="D160" s="20">
        <v>0</v>
      </c>
      <c r="E160" s="20">
        <v>0</v>
      </c>
      <c r="F160" s="20">
        <v>0</v>
      </c>
      <c r="G160" s="20">
        <v>0</v>
      </c>
      <c r="H160" s="20">
        <v>7</v>
      </c>
      <c r="I160" s="20">
        <v>16</v>
      </c>
      <c r="J160" s="20">
        <v>9</v>
      </c>
      <c r="K160" s="20">
        <v>0</v>
      </c>
      <c r="L160" s="20">
        <v>2</v>
      </c>
      <c r="M160" s="20">
        <v>10</v>
      </c>
      <c r="N160" s="20">
        <v>7</v>
      </c>
      <c r="O160" s="20">
        <v>0</v>
      </c>
    </row>
    <row r="161" spans="2:15" x14ac:dyDescent="0.2">
      <c r="B161" s="17">
        <v>4233</v>
      </c>
      <c r="C161" s="18" t="s">
        <v>14</v>
      </c>
      <c r="D161" s="20">
        <v>0</v>
      </c>
      <c r="E161" s="20">
        <v>0</v>
      </c>
      <c r="F161" s="20">
        <v>1</v>
      </c>
      <c r="G161" s="20">
        <v>1</v>
      </c>
      <c r="H161" s="20">
        <v>2</v>
      </c>
      <c r="I161" s="20">
        <v>5</v>
      </c>
      <c r="J161" s="20">
        <v>4</v>
      </c>
      <c r="K161" s="20">
        <v>0</v>
      </c>
      <c r="L161" s="20">
        <v>3</v>
      </c>
      <c r="M161" s="20">
        <v>7</v>
      </c>
      <c r="N161" s="20">
        <v>4</v>
      </c>
      <c r="O161" s="20">
        <v>4</v>
      </c>
    </row>
    <row r="162" spans="2:15" x14ac:dyDescent="0.2">
      <c r="B162" s="17">
        <v>4234</v>
      </c>
      <c r="C162" s="18" t="s">
        <v>15</v>
      </c>
      <c r="D162" s="20">
        <v>0</v>
      </c>
      <c r="E162" s="20">
        <v>0</v>
      </c>
      <c r="F162" s="20">
        <v>4</v>
      </c>
      <c r="G162" s="20">
        <v>12</v>
      </c>
      <c r="H162" s="20">
        <v>43</v>
      </c>
      <c r="I162" s="20">
        <v>191</v>
      </c>
      <c r="J162" s="20">
        <v>76</v>
      </c>
      <c r="K162" s="20">
        <v>7</v>
      </c>
      <c r="L162" s="20">
        <v>23</v>
      </c>
      <c r="M162" s="20">
        <v>134</v>
      </c>
      <c r="N162" s="20">
        <v>68</v>
      </c>
      <c r="O162" s="20">
        <v>8</v>
      </c>
    </row>
    <row r="163" spans="2:15" x14ac:dyDescent="0.2">
      <c r="B163" s="17">
        <v>4235</v>
      </c>
      <c r="C163" s="18" t="s">
        <v>16</v>
      </c>
      <c r="D163" s="20">
        <v>0</v>
      </c>
      <c r="E163" s="20">
        <v>0</v>
      </c>
      <c r="F163" s="20">
        <v>0</v>
      </c>
      <c r="G163" s="20">
        <v>7</v>
      </c>
      <c r="H163" s="20">
        <v>18</v>
      </c>
      <c r="I163" s="20">
        <v>86</v>
      </c>
      <c r="J163" s="20">
        <v>13</v>
      </c>
      <c r="K163" s="20">
        <v>4</v>
      </c>
      <c r="L163" s="20">
        <v>25</v>
      </c>
      <c r="M163" s="20">
        <v>65</v>
      </c>
      <c r="N163" s="20">
        <v>26</v>
      </c>
      <c r="O163" s="20">
        <v>4</v>
      </c>
    </row>
    <row r="164" spans="2:15" x14ac:dyDescent="0.2">
      <c r="B164" s="17">
        <v>4236</v>
      </c>
      <c r="C164" s="18" t="s">
        <v>341</v>
      </c>
      <c r="D164" s="20">
        <v>0</v>
      </c>
      <c r="E164" s="20">
        <v>2</v>
      </c>
      <c r="F164" s="20">
        <v>10</v>
      </c>
      <c r="G164" s="20">
        <v>65</v>
      </c>
      <c r="H164" s="20">
        <v>69</v>
      </c>
      <c r="I164" s="20">
        <v>290</v>
      </c>
      <c r="J164" s="20">
        <v>147</v>
      </c>
      <c r="K164" s="20">
        <v>37</v>
      </c>
      <c r="L164" s="20">
        <v>77</v>
      </c>
      <c r="M164" s="20">
        <v>313</v>
      </c>
      <c r="N164" s="20">
        <v>119</v>
      </c>
      <c r="O164" s="20">
        <v>19</v>
      </c>
    </row>
    <row r="165" spans="2:15" x14ac:dyDescent="0.2">
      <c r="B165" s="17">
        <v>4237</v>
      </c>
      <c r="C165" s="18" t="s">
        <v>17</v>
      </c>
      <c r="D165" s="20">
        <v>0</v>
      </c>
      <c r="E165" s="20">
        <v>0</v>
      </c>
      <c r="F165" s="20">
        <v>0</v>
      </c>
      <c r="G165" s="20">
        <v>10</v>
      </c>
      <c r="H165" s="20">
        <v>14</v>
      </c>
      <c r="I165" s="20">
        <v>35</v>
      </c>
      <c r="J165" s="20">
        <v>28</v>
      </c>
      <c r="K165" s="20">
        <v>3</v>
      </c>
      <c r="L165" s="20">
        <v>16</v>
      </c>
      <c r="M165" s="20">
        <v>37</v>
      </c>
      <c r="N165" s="20">
        <v>26</v>
      </c>
      <c r="O165" s="20">
        <v>3</v>
      </c>
    </row>
    <row r="166" spans="2:15" x14ac:dyDescent="0.2">
      <c r="B166" s="17">
        <v>4238</v>
      </c>
      <c r="C166" s="18" t="s">
        <v>18</v>
      </c>
      <c r="D166" s="20">
        <v>0</v>
      </c>
      <c r="E166" s="20">
        <v>0</v>
      </c>
      <c r="F166" s="20">
        <v>0</v>
      </c>
      <c r="G166" s="20">
        <v>2</v>
      </c>
      <c r="H166" s="20">
        <v>7</v>
      </c>
      <c r="I166" s="20">
        <v>42</v>
      </c>
      <c r="J166" s="20">
        <v>14</v>
      </c>
      <c r="K166" s="20">
        <v>0</v>
      </c>
      <c r="L166" s="20">
        <v>4</v>
      </c>
      <c r="M166" s="20">
        <v>46</v>
      </c>
      <c r="N166" s="20">
        <v>10</v>
      </c>
      <c r="O166" s="20">
        <v>3</v>
      </c>
    </row>
    <row r="167" spans="2:15" x14ac:dyDescent="0.2">
      <c r="B167" s="17">
        <v>4239</v>
      </c>
      <c r="C167" s="18" t="s">
        <v>19</v>
      </c>
      <c r="D167" s="20">
        <v>0</v>
      </c>
      <c r="E167" s="20">
        <v>1</v>
      </c>
      <c r="F167" s="20">
        <v>3</v>
      </c>
      <c r="G167" s="20">
        <v>28</v>
      </c>
      <c r="H167" s="20">
        <v>63</v>
      </c>
      <c r="I167" s="20">
        <v>159</v>
      </c>
      <c r="J167" s="20">
        <v>70</v>
      </c>
      <c r="K167" s="20">
        <v>18</v>
      </c>
      <c r="L167" s="20">
        <v>35</v>
      </c>
      <c r="M167" s="20">
        <v>167</v>
      </c>
      <c r="N167" s="20">
        <v>55</v>
      </c>
      <c r="O167" s="20">
        <v>5</v>
      </c>
    </row>
    <row r="168" spans="2:15" x14ac:dyDescent="0.2">
      <c r="B168" s="17">
        <v>4240</v>
      </c>
      <c r="C168" s="18" t="s">
        <v>20</v>
      </c>
      <c r="D168" s="20">
        <v>1</v>
      </c>
      <c r="E168" s="20">
        <v>0</v>
      </c>
      <c r="F168" s="20">
        <v>3</v>
      </c>
      <c r="G168" s="20">
        <v>17</v>
      </c>
      <c r="H168" s="20">
        <v>33</v>
      </c>
      <c r="I168" s="20">
        <v>114</v>
      </c>
      <c r="J168" s="20">
        <v>58</v>
      </c>
      <c r="K168" s="20">
        <v>14</v>
      </c>
      <c r="L168" s="20">
        <v>25</v>
      </c>
      <c r="M168" s="20">
        <v>118</v>
      </c>
      <c r="N168" s="20">
        <v>58</v>
      </c>
      <c r="O168" s="20">
        <v>7</v>
      </c>
    </row>
    <row r="169" spans="2:15" s="51" customFormat="1" x14ac:dyDescent="0.2">
      <c r="B169" s="112">
        <v>4269</v>
      </c>
      <c r="C169" s="113" t="s">
        <v>21</v>
      </c>
      <c r="D169" s="22">
        <v>2</v>
      </c>
      <c r="E169" s="22">
        <v>2</v>
      </c>
      <c r="F169" s="22">
        <v>41</v>
      </c>
      <c r="G169" s="22">
        <v>309</v>
      </c>
      <c r="H169" s="22">
        <v>476</v>
      </c>
      <c r="I169" s="22">
        <v>1636</v>
      </c>
      <c r="J169" s="22">
        <v>872</v>
      </c>
      <c r="K169" s="22">
        <v>144</v>
      </c>
      <c r="L169" s="22">
        <v>472</v>
      </c>
      <c r="M169" s="22">
        <v>1478</v>
      </c>
      <c r="N169" s="22">
        <v>860</v>
      </c>
      <c r="O169" s="22">
        <v>160</v>
      </c>
    </row>
    <row r="170" spans="2:15" x14ac:dyDescent="0.2">
      <c r="B170" s="17">
        <v>4251</v>
      </c>
      <c r="C170" s="18" t="s">
        <v>22</v>
      </c>
      <c r="D170" s="20">
        <v>0</v>
      </c>
      <c r="E170" s="20">
        <v>0</v>
      </c>
      <c r="F170" s="20">
        <v>1</v>
      </c>
      <c r="G170" s="20">
        <v>7</v>
      </c>
      <c r="H170" s="20">
        <v>4</v>
      </c>
      <c r="I170" s="20">
        <v>13</v>
      </c>
      <c r="J170" s="20">
        <v>13</v>
      </c>
      <c r="K170" s="20">
        <v>3</v>
      </c>
      <c r="L170" s="20">
        <v>6</v>
      </c>
      <c r="M170" s="20">
        <v>12</v>
      </c>
      <c r="N170" s="20">
        <v>4</v>
      </c>
      <c r="O170" s="20">
        <v>1</v>
      </c>
    </row>
    <row r="171" spans="2:15" x14ac:dyDescent="0.2">
      <c r="B171" s="17">
        <v>4252</v>
      </c>
      <c r="C171" s="18" t="s">
        <v>23</v>
      </c>
      <c r="D171" s="20">
        <v>0</v>
      </c>
      <c r="E171" s="20">
        <v>0</v>
      </c>
      <c r="F171" s="20">
        <v>3</v>
      </c>
      <c r="G171" s="20">
        <v>32</v>
      </c>
      <c r="H171" s="20">
        <v>55</v>
      </c>
      <c r="I171" s="20">
        <v>194</v>
      </c>
      <c r="J171" s="20">
        <v>82</v>
      </c>
      <c r="K171" s="20">
        <v>12</v>
      </c>
      <c r="L171" s="20">
        <v>51</v>
      </c>
      <c r="M171" s="20">
        <v>166</v>
      </c>
      <c r="N171" s="20">
        <v>119</v>
      </c>
      <c r="O171" s="20">
        <v>11</v>
      </c>
    </row>
    <row r="172" spans="2:15" s="102" customFormat="1" x14ac:dyDescent="0.2">
      <c r="B172" s="17">
        <v>4253</v>
      </c>
      <c r="C172" s="18" t="s">
        <v>94</v>
      </c>
      <c r="D172" s="20">
        <v>1</v>
      </c>
      <c r="E172" s="20">
        <v>0</v>
      </c>
      <c r="F172" s="20">
        <v>3</v>
      </c>
      <c r="G172" s="20">
        <v>15</v>
      </c>
      <c r="H172" s="20">
        <v>42</v>
      </c>
      <c r="I172" s="20">
        <v>104</v>
      </c>
      <c r="J172" s="20">
        <v>55</v>
      </c>
      <c r="K172" s="20">
        <v>5</v>
      </c>
      <c r="L172" s="20">
        <v>36</v>
      </c>
      <c r="M172" s="20">
        <v>82</v>
      </c>
      <c r="N172" s="20">
        <v>58</v>
      </c>
      <c r="O172" s="20">
        <v>10</v>
      </c>
    </row>
    <row r="173" spans="2:15" x14ac:dyDescent="0.2">
      <c r="B173" s="17">
        <v>4254</v>
      </c>
      <c r="C173" s="18" t="s">
        <v>95</v>
      </c>
      <c r="D173" s="20">
        <v>0</v>
      </c>
      <c r="E173" s="20">
        <v>2</v>
      </c>
      <c r="F173" s="20">
        <v>11</v>
      </c>
      <c r="G173" s="20">
        <v>71</v>
      </c>
      <c r="H173" s="20">
        <v>90</v>
      </c>
      <c r="I173" s="20">
        <v>301</v>
      </c>
      <c r="J173" s="20">
        <v>165</v>
      </c>
      <c r="K173" s="20">
        <v>26</v>
      </c>
      <c r="L173" s="20">
        <v>76</v>
      </c>
      <c r="M173" s="20">
        <v>277</v>
      </c>
      <c r="N173" s="20">
        <v>170</v>
      </c>
      <c r="O173" s="20">
        <v>20</v>
      </c>
    </row>
    <row r="174" spans="2:15" x14ac:dyDescent="0.2">
      <c r="B174" s="17">
        <v>4255</v>
      </c>
      <c r="C174" s="18" t="s">
        <v>24</v>
      </c>
      <c r="D174" s="20">
        <v>0</v>
      </c>
      <c r="E174" s="20">
        <v>0</v>
      </c>
      <c r="F174" s="20">
        <v>2</v>
      </c>
      <c r="G174" s="20">
        <v>5</v>
      </c>
      <c r="H174" s="20">
        <v>14</v>
      </c>
      <c r="I174" s="20">
        <v>96</v>
      </c>
      <c r="J174" s="20">
        <v>43</v>
      </c>
      <c r="K174" s="20">
        <v>8</v>
      </c>
      <c r="L174" s="20">
        <v>40</v>
      </c>
      <c r="M174" s="20">
        <v>85</v>
      </c>
      <c r="N174" s="20">
        <v>46</v>
      </c>
      <c r="O174" s="20">
        <v>11</v>
      </c>
    </row>
    <row r="175" spans="2:15" x14ac:dyDescent="0.2">
      <c r="B175" s="17">
        <v>4256</v>
      </c>
      <c r="C175" s="18" t="s">
        <v>25</v>
      </c>
      <c r="D175" s="20">
        <v>0</v>
      </c>
      <c r="E175" s="20">
        <v>0</v>
      </c>
      <c r="F175" s="20">
        <v>0</v>
      </c>
      <c r="G175" s="20">
        <v>7</v>
      </c>
      <c r="H175" s="20">
        <v>13</v>
      </c>
      <c r="I175" s="20">
        <v>39</v>
      </c>
      <c r="J175" s="20">
        <v>32</v>
      </c>
      <c r="K175" s="20">
        <v>3</v>
      </c>
      <c r="L175" s="20">
        <v>12</v>
      </c>
      <c r="M175" s="20">
        <v>37</v>
      </c>
      <c r="N175" s="20">
        <v>17</v>
      </c>
      <c r="O175" s="20">
        <v>5</v>
      </c>
    </row>
    <row r="176" spans="2:15" x14ac:dyDescent="0.2">
      <c r="B176" s="17">
        <v>4257</v>
      </c>
      <c r="C176" s="18" t="s">
        <v>26</v>
      </c>
      <c r="D176" s="20">
        <v>0</v>
      </c>
      <c r="E176" s="20">
        <v>0</v>
      </c>
      <c r="F176" s="20">
        <v>0</v>
      </c>
      <c r="G176" s="20">
        <v>0</v>
      </c>
      <c r="H176" s="20">
        <v>4</v>
      </c>
      <c r="I176" s="20">
        <v>11</v>
      </c>
      <c r="J176" s="20">
        <v>12</v>
      </c>
      <c r="K176" s="20">
        <v>1</v>
      </c>
      <c r="L176" s="20">
        <v>1</v>
      </c>
      <c r="M176" s="20">
        <v>13</v>
      </c>
      <c r="N176" s="20">
        <v>5</v>
      </c>
      <c r="O176" s="20">
        <v>2</v>
      </c>
    </row>
    <row r="177" spans="2:15" x14ac:dyDescent="0.2">
      <c r="B177" s="17">
        <v>4258</v>
      </c>
      <c r="C177" s="18" t="s">
        <v>93</v>
      </c>
      <c r="D177" s="20">
        <v>0</v>
      </c>
      <c r="E177" s="20">
        <v>0</v>
      </c>
      <c r="F177" s="20">
        <v>11</v>
      </c>
      <c r="G177" s="20">
        <v>104</v>
      </c>
      <c r="H177" s="20">
        <v>125</v>
      </c>
      <c r="I177" s="20">
        <v>495</v>
      </c>
      <c r="J177" s="20">
        <v>244</v>
      </c>
      <c r="K177" s="20">
        <v>58</v>
      </c>
      <c r="L177" s="20">
        <v>148</v>
      </c>
      <c r="M177" s="20">
        <v>477</v>
      </c>
      <c r="N177" s="20">
        <v>266</v>
      </c>
      <c r="O177" s="20">
        <v>55</v>
      </c>
    </row>
    <row r="178" spans="2:15" x14ac:dyDescent="0.2">
      <c r="B178" s="17">
        <v>4259</v>
      </c>
      <c r="C178" s="18" t="s">
        <v>27</v>
      </c>
      <c r="D178" s="20">
        <v>0</v>
      </c>
      <c r="E178" s="20">
        <v>0</v>
      </c>
      <c r="F178" s="20">
        <v>0</v>
      </c>
      <c r="G178" s="20">
        <v>4</v>
      </c>
      <c r="H178" s="20">
        <v>12</v>
      </c>
      <c r="I178" s="20">
        <v>48</v>
      </c>
      <c r="J178" s="20">
        <v>26</v>
      </c>
      <c r="K178" s="20">
        <v>6</v>
      </c>
      <c r="L178" s="20">
        <v>8</v>
      </c>
      <c r="M178" s="20">
        <v>23</v>
      </c>
      <c r="N178" s="20">
        <v>19</v>
      </c>
      <c r="O178" s="20">
        <v>5</v>
      </c>
    </row>
    <row r="179" spans="2:15" x14ac:dyDescent="0.2">
      <c r="B179" s="17">
        <v>4260</v>
      </c>
      <c r="C179" s="18" t="s">
        <v>342</v>
      </c>
      <c r="D179" s="20">
        <v>0</v>
      </c>
      <c r="E179" s="20">
        <v>0</v>
      </c>
      <c r="F179" s="20">
        <v>5</v>
      </c>
      <c r="G179" s="20">
        <v>25</v>
      </c>
      <c r="H179" s="20">
        <v>36</v>
      </c>
      <c r="I179" s="20">
        <v>127</v>
      </c>
      <c r="J179" s="20">
        <v>89</v>
      </c>
      <c r="K179" s="20">
        <v>16</v>
      </c>
      <c r="L179" s="20">
        <v>38</v>
      </c>
      <c r="M179" s="20">
        <v>122</v>
      </c>
      <c r="N179" s="20">
        <v>53</v>
      </c>
      <c r="O179" s="20">
        <v>24</v>
      </c>
    </row>
    <row r="180" spans="2:15" x14ac:dyDescent="0.2">
      <c r="B180" s="17">
        <v>4261</v>
      </c>
      <c r="C180" s="18" t="s">
        <v>28</v>
      </c>
      <c r="D180" s="20">
        <v>0</v>
      </c>
      <c r="E180" s="20">
        <v>0</v>
      </c>
      <c r="F180" s="20">
        <v>3</v>
      </c>
      <c r="G180" s="20">
        <v>9</v>
      </c>
      <c r="H180" s="20">
        <v>25</v>
      </c>
      <c r="I180" s="20">
        <v>77</v>
      </c>
      <c r="J180" s="20">
        <v>36</v>
      </c>
      <c r="K180" s="20">
        <v>3</v>
      </c>
      <c r="L180" s="20">
        <v>16</v>
      </c>
      <c r="M180" s="20">
        <v>55</v>
      </c>
      <c r="N180" s="20">
        <v>36</v>
      </c>
      <c r="O180" s="20">
        <v>6</v>
      </c>
    </row>
    <row r="181" spans="2:15" x14ac:dyDescent="0.2">
      <c r="B181" s="17">
        <v>4262</v>
      </c>
      <c r="C181" s="18" t="s">
        <v>96</v>
      </c>
      <c r="D181" s="20">
        <v>0</v>
      </c>
      <c r="E181" s="20">
        <v>0</v>
      </c>
      <c r="F181" s="20">
        <v>2</v>
      </c>
      <c r="G181" s="20">
        <v>7</v>
      </c>
      <c r="H181" s="20">
        <v>3</v>
      </c>
      <c r="I181" s="20">
        <v>24</v>
      </c>
      <c r="J181" s="20">
        <v>11</v>
      </c>
      <c r="K181" s="20">
        <v>3</v>
      </c>
      <c r="L181" s="20">
        <v>8</v>
      </c>
      <c r="M181" s="20">
        <v>40</v>
      </c>
      <c r="N181" s="20">
        <v>17</v>
      </c>
      <c r="O181" s="20">
        <v>5</v>
      </c>
    </row>
    <row r="182" spans="2:15" x14ac:dyDescent="0.2">
      <c r="B182" s="17">
        <v>4263</v>
      </c>
      <c r="C182" s="18" t="s">
        <v>29</v>
      </c>
      <c r="D182" s="20">
        <v>1</v>
      </c>
      <c r="E182" s="20">
        <v>0</v>
      </c>
      <c r="F182" s="20">
        <v>0</v>
      </c>
      <c r="G182" s="20">
        <v>11</v>
      </c>
      <c r="H182" s="20">
        <v>41</v>
      </c>
      <c r="I182" s="20">
        <v>93</v>
      </c>
      <c r="J182" s="20">
        <v>46</v>
      </c>
      <c r="K182" s="20">
        <v>0</v>
      </c>
      <c r="L182" s="20">
        <v>23</v>
      </c>
      <c r="M182" s="20">
        <v>64</v>
      </c>
      <c r="N182" s="20">
        <v>37</v>
      </c>
      <c r="O182" s="20">
        <v>3</v>
      </c>
    </row>
    <row r="183" spans="2:15" x14ac:dyDescent="0.2">
      <c r="B183" s="17">
        <v>4264</v>
      </c>
      <c r="C183" s="18" t="s">
        <v>30</v>
      </c>
      <c r="D183" s="20">
        <v>0</v>
      </c>
      <c r="E183" s="20">
        <v>0</v>
      </c>
      <c r="F183" s="20">
        <v>0</v>
      </c>
      <c r="G183" s="20">
        <v>12</v>
      </c>
      <c r="H183" s="20">
        <v>12</v>
      </c>
      <c r="I183" s="20">
        <v>14</v>
      </c>
      <c r="J183" s="20">
        <v>18</v>
      </c>
      <c r="K183" s="20">
        <v>0</v>
      </c>
      <c r="L183" s="20">
        <v>9</v>
      </c>
      <c r="M183" s="20">
        <v>25</v>
      </c>
      <c r="N183" s="20">
        <v>13</v>
      </c>
      <c r="O183" s="20">
        <v>2</v>
      </c>
    </row>
    <row r="184" spans="2:15" s="51" customFormat="1" x14ac:dyDescent="0.2">
      <c r="B184" s="112">
        <v>4299</v>
      </c>
      <c r="C184" s="113" t="s">
        <v>31</v>
      </c>
      <c r="D184" s="22">
        <v>2</v>
      </c>
      <c r="E184" s="22">
        <v>8</v>
      </c>
      <c r="F184" s="22">
        <v>75</v>
      </c>
      <c r="G184" s="22">
        <v>561</v>
      </c>
      <c r="H184" s="22">
        <v>1025</v>
      </c>
      <c r="I184" s="22">
        <v>3386</v>
      </c>
      <c r="J184" s="22">
        <v>1448</v>
      </c>
      <c r="K184" s="22">
        <v>247</v>
      </c>
      <c r="L184" s="22">
        <v>674</v>
      </c>
      <c r="M184" s="22">
        <v>2616</v>
      </c>
      <c r="N184" s="22">
        <v>1284</v>
      </c>
      <c r="O184" s="22">
        <v>275</v>
      </c>
    </row>
    <row r="185" spans="2:15" x14ac:dyDescent="0.2">
      <c r="B185" s="17">
        <v>4271</v>
      </c>
      <c r="C185" s="18" t="s">
        <v>122</v>
      </c>
      <c r="D185" s="20">
        <v>0</v>
      </c>
      <c r="E185" s="20">
        <v>2</v>
      </c>
      <c r="F185" s="20">
        <v>13</v>
      </c>
      <c r="G185" s="20">
        <v>63</v>
      </c>
      <c r="H185" s="20">
        <v>126</v>
      </c>
      <c r="I185" s="20">
        <v>461</v>
      </c>
      <c r="J185" s="20">
        <v>179</v>
      </c>
      <c r="K185" s="20">
        <v>20</v>
      </c>
      <c r="L185" s="20">
        <v>85</v>
      </c>
      <c r="M185" s="20">
        <v>364</v>
      </c>
      <c r="N185" s="20">
        <v>156</v>
      </c>
      <c r="O185" s="20">
        <v>31</v>
      </c>
    </row>
    <row r="186" spans="2:15" s="102" customFormat="1" x14ac:dyDescent="0.2">
      <c r="B186" s="17">
        <v>4273</v>
      </c>
      <c r="C186" s="18" t="s">
        <v>32</v>
      </c>
      <c r="D186" s="20">
        <v>0</v>
      </c>
      <c r="E186" s="20">
        <v>0</v>
      </c>
      <c r="F186" s="20">
        <v>1</v>
      </c>
      <c r="G186" s="20">
        <v>7</v>
      </c>
      <c r="H186" s="20">
        <v>6</v>
      </c>
      <c r="I186" s="20">
        <v>23</v>
      </c>
      <c r="J186" s="20">
        <v>14</v>
      </c>
      <c r="K186" s="20">
        <v>2</v>
      </c>
      <c r="L186" s="20">
        <v>7</v>
      </c>
      <c r="M186" s="20">
        <v>26</v>
      </c>
      <c r="N186" s="20">
        <v>15</v>
      </c>
      <c r="O186" s="20">
        <v>3</v>
      </c>
    </row>
    <row r="187" spans="2:15" x14ac:dyDescent="0.2">
      <c r="B187" s="17">
        <v>4274</v>
      </c>
      <c r="C187" s="18" t="s">
        <v>33</v>
      </c>
      <c r="D187" s="20">
        <v>0</v>
      </c>
      <c r="E187" s="20">
        <v>0</v>
      </c>
      <c r="F187" s="20">
        <v>6</v>
      </c>
      <c r="G187" s="20">
        <v>21</v>
      </c>
      <c r="H187" s="20">
        <v>52</v>
      </c>
      <c r="I187" s="20">
        <v>179</v>
      </c>
      <c r="J187" s="20">
        <v>66</v>
      </c>
      <c r="K187" s="20">
        <v>8</v>
      </c>
      <c r="L187" s="20">
        <v>27</v>
      </c>
      <c r="M187" s="20">
        <v>131</v>
      </c>
      <c r="N187" s="20">
        <v>38</v>
      </c>
      <c r="O187" s="20">
        <v>9</v>
      </c>
    </row>
    <row r="188" spans="2:15" x14ac:dyDescent="0.2">
      <c r="B188" s="17">
        <v>4275</v>
      </c>
      <c r="C188" s="18" t="s">
        <v>34</v>
      </c>
      <c r="D188" s="20">
        <v>0</v>
      </c>
      <c r="E188" s="20">
        <v>0</v>
      </c>
      <c r="F188" s="20">
        <v>0</v>
      </c>
      <c r="G188" s="20">
        <v>7</v>
      </c>
      <c r="H188" s="20">
        <v>11</v>
      </c>
      <c r="I188" s="20">
        <v>45</v>
      </c>
      <c r="J188" s="20">
        <v>26</v>
      </c>
      <c r="K188" s="20">
        <v>5</v>
      </c>
      <c r="L188" s="20">
        <v>9</v>
      </c>
      <c r="M188" s="20">
        <v>34</v>
      </c>
      <c r="N188" s="20">
        <v>15</v>
      </c>
      <c r="O188" s="20">
        <v>1</v>
      </c>
    </row>
    <row r="189" spans="2:15" x14ac:dyDescent="0.2">
      <c r="B189" s="17">
        <v>4276</v>
      </c>
      <c r="C189" s="18" t="s">
        <v>35</v>
      </c>
      <c r="D189" s="20">
        <v>0</v>
      </c>
      <c r="E189" s="20">
        <v>0</v>
      </c>
      <c r="F189" s="20">
        <v>3</v>
      </c>
      <c r="G189" s="20">
        <v>29</v>
      </c>
      <c r="H189" s="20">
        <v>78</v>
      </c>
      <c r="I189" s="20">
        <v>205</v>
      </c>
      <c r="J189" s="20">
        <v>105</v>
      </c>
      <c r="K189" s="20">
        <v>16</v>
      </c>
      <c r="L189" s="20">
        <v>56</v>
      </c>
      <c r="M189" s="20">
        <v>146</v>
      </c>
      <c r="N189" s="20">
        <v>89</v>
      </c>
      <c r="O189" s="20">
        <v>22</v>
      </c>
    </row>
    <row r="190" spans="2:15" x14ac:dyDescent="0.2">
      <c r="B190" s="17">
        <v>4277</v>
      </c>
      <c r="C190" s="18" t="s">
        <v>123</v>
      </c>
      <c r="D190" s="20">
        <v>0</v>
      </c>
      <c r="E190" s="20">
        <v>0</v>
      </c>
      <c r="F190" s="20">
        <v>1</v>
      </c>
      <c r="G190" s="20">
        <v>2</v>
      </c>
      <c r="H190" s="20">
        <v>14</v>
      </c>
      <c r="I190" s="20">
        <v>56</v>
      </c>
      <c r="J190" s="20">
        <v>22</v>
      </c>
      <c r="K190" s="20">
        <v>2</v>
      </c>
      <c r="L190" s="20">
        <v>10</v>
      </c>
      <c r="M190" s="20">
        <v>47</v>
      </c>
      <c r="N190" s="20">
        <v>25</v>
      </c>
      <c r="O190" s="20">
        <v>4</v>
      </c>
    </row>
    <row r="191" spans="2:15" x14ac:dyDescent="0.2">
      <c r="B191" s="17">
        <v>4279</v>
      </c>
      <c r="C191" s="18" t="s">
        <v>36</v>
      </c>
      <c r="D191" s="20">
        <v>0</v>
      </c>
      <c r="E191" s="20">
        <v>1</v>
      </c>
      <c r="F191" s="20">
        <v>3</v>
      </c>
      <c r="G191" s="20">
        <v>28</v>
      </c>
      <c r="H191" s="20">
        <v>42</v>
      </c>
      <c r="I191" s="20">
        <v>123</v>
      </c>
      <c r="J191" s="20">
        <v>74</v>
      </c>
      <c r="K191" s="20">
        <v>10</v>
      </c>
      <c r="L191" s="20">
        <v>25</v>
      </c>
      <c r="M191" s="20">
        <v>99</v>
      </c>
      <c r="N191" s="20">
        <v>71</v>
      </c>
      <c r="O191" s="20">
        <v>12</v>
      </c>
    </row>
    <row r="192" spans="2:15" x14ac:dyDescent="0.2">
      <c r="B192" s="17">
        <v>4280</v>
      </c>
      <c r="C192" s="18" t="s">
        <v>37</v>
      </c>
      <c r="D192" s="20">
        <v>0</v>
      </c>
      <c r="E192" s="20">
        <v>1</v>
      </c>
      <c r="F192" s="20">
        <v>15</v>
      </c>
      <c r="G192" s="20">
        <v>101</v>
      </c>
      <c r="H192" s="20">
        <v>207</v>
      </c>
      <c r="I192" s="20">
        <v>683</v>
      </c>
      <c r="J192" s="20">
        <v>273</v>
      </c>
      <c r="K192" s="20">
        <v>47</v>
      </c>
      <c r="L192" s="20">
        <v>139</v>
      </c>
      <c r="M192" s="20">
        <v>517</v>
      </c>
      <c r="N192" s="20">
        <v>258</v>
      </c>
      <c r="O192" s="20">
        <v>52</v>
      </c>
    </row>
    <row r="193" spans="2:15" x14ac:dyDescent="0.2">
      <c r="B193" s="17">
        <v>4281</v>
      </c>
      <c r="C193" s="18" t="s">
        <v>38</v>
      </c>
      <c r="D193" s="20">
        <v>0</v>
      </c>
      <c r="E193" s="20">
        <v>1</v>
      </c>
      <c r="F193" s="20">
        <v>0</v>
      </c>
      <c r="G193" s="20">
        <v>9</v>
      </c>
      <c r="H193" s="20">
        <v>22</v>
      </c>
      <c r="I193" s="20">
        <v>57</v>
      </c>
      <c r="J193" s="20">
        <v>15</v>
      </c>
      <c r="K193" s="20">
        <v>0</v>
      </c>
      <c r="L193" s="20">
        <v>11</v>
      </c>
      <c r="M193" s="20">
        <v>49</v>
      </c>
      <c r="N193" s="20">
        <v>15</v>
      </c>
      <c r="O193" s="20">
        <v>4</v>
      </c>
    </row>
    <row r="194" spans="2:15" x14ac:dyDescent="0.2">
      <c r="B194" s="17">
        <v>4282</v>
      </c>
      <c r="C194" s="18" t="s">
        <v>39</v>
      </c>
      <c r="D194" s="20">
        <v>0</v>
      </c>
      <c r="E194" s="20">
        <v>1</v>
      </c>
      <c r="F194" s="20">
        <v>9</v>
      </c>
      <c r="G194" s="20">
        <v>55</v>
      </c>
      <c r="H194" s="20">
        <v>113</v>
      </c>
      <c r="I194" s="20">
        <v>370</v>
      </c>
      <c r="J194" s="20">
        <v>174</v>
      </c>
      <c r="K194" s="20">
        <v>32</v>
      </c>
      <c r="L194" s="20">
        <v>54</v>
      </c>
      <c r="M194" s="20">
        <v>261</v>
      </c>
      <c r="N194" s="20">
        <v>141</v>
      </c>
      <c r="O194" s="20">
        <v>42</v>
      </c>
    </row>
    <row r="195" spans="2:15" x14ac:dyDescent="0.2">
      <c r="B195" s="17">
        <v>4283</v>
      </c>
      <c r="C195" s="18" t="s">
        <v>40</v>
      </c>
      <c r="D195" s="20">
        <v>0</v>
      </c>
      <c r="E195" s="20">
        <v>1</v>
      </c>
      <c r="F195" s="20">
        <v>5</v>
      </c>
      <c r="G195" s="20">
        <v>37</v>
      </c>
      <c r="H195" s="20">
        <v>75</v>
      </c>
      <c r="I195" s="20">
        <v>276</v>
      </c>
      <c r="J195" s="20">
        <v>111</v>
      </c>
      <c r="K195" s="20">
        <v>10</v>
      </c>
      <c r="L195" s="20">
        <v>44</v>
      </c>
      <c r="M195" s="20">
        <v>195</v>
      </c>
      <c r="N195" s="20">
        <v>78</v>
      </c>
      <c r="O195" s="20">
        <v>22</v>
      </c>
    </row>
    <row r="196" spans="2:15" x14ac:dyDescent="0.2">
      <c r="B196" s="17">
        <v>4284</v>
      </c>
      <c r="C196" s="18" t="s">
        <v>41</v>
      </c>
      <c r="D196" s="20">
        <v>0</v>
      </c>
      <c r="E196" s="20">
        <v>0</v>
      </c>
      <c r="F196" s="20">
        <v>0</v>
      </c>
      <c r="G196" s="20">
        <v>11</v>
      </c>
      <c r="H196" s="20">
        <v>3</v>
      </c>
      <c r="I196" s="20">
        <v>50</v>
      </c>
      <c r="J196" s="20">
        <v>25</v>
      </c>
      <c r="K196" s="20">
        <v>6</v>
      </c>
      <c r="L196" s="20">
        <v>10</v>
      </c>
      <c r="M196" s="20">
        <v>42</v>
      </c>
      <c r="N196" s="20">
        <v>29</v>
      </c>
      <c r="O196" s="20">
        <v>7</v>
      </c>
    </row>
    <row r="197" spans="2:15" x14ac:dyDescent="0.2">
      <c r="B197" s="17">
        <v>4285</v>
      </c>
      <c r="C197" s="18" t="s">
        <v>42</v>
      </c>
      <c r="D197" s="20">
        <v>1</v>
      </c>
      <c r="E197" s="20">
        <v>0</v>
      </c>
      <c r="F197" s="20">
        <v>5</v>
      </c>
      <c r="G197" s="20">
        <v>43</v>
      </c>
      <c r="H197" s="20">
        <v>64</v>
      </c>
      <c r="I197" s="20">
        <v>253</v>
      </c>
      <c r="J197" s="20">
        <v>92</v>
      </c>
      <c r="K197" s="20">
        <v>16</v>
      </c>
      <c r="L197" s="20">
        <v>52</v>
      </c>
      <c r="M197" s="20">
        <v>181</v>
      </c>
      <c r="N197" s="20">
        <v>103</v>
      </c>
      <c r="O197" s="20">
        <v>14</v>
      </c>
    </row>
    <row r="198" spans="2:15" x14ac:dyDescent="0.2">
      <c r="B198" s="17">
        <v>4286</v>
      </c>
      <c r="C198" s="18" t="s">
        <v>124</v>
      </c>
      <c r="D198" s="20">
        <v>0</v>
      </c>
      <c r="E198" s="20">
        <v>1</v>
      </c>
      <c r="F198" s="20">
        <v>5</v>
      </c>
      <c r="G198" s="20">
        <v>15</v>
      </c>
      <c r="H198" s="20">
        <v>29</v>
      </c>
      <c r="I198" s="20">
        <v>58</v>
      </c>
      <c r="J198" s="20">
        <v>27</v>
      </c>
      <c r="K198" s="20">
        <v>4</v>
      </c>
      <c r="L198" s="20">
        <v>16</v>
      </c>
      <c r="M198" s="20">
        <v>45</v>
      </c>
      <c r="N198" s="20">
        <v>34</v>
      </c>
      <c r="O198" s="20">
        <v>5</v>
      </c>
    </row>
    <row r="199" spans="2:15" x14ac:dyDescent="0.2">
      <c r="B199" s="17">
        <v>4287</v>
      </c>
      <c r="C199" s="18" t="s">
        <v>43</v>
      </c>
      <c r="D199" s="20">
        <v>0</v>
      </c>
      <c r="E199" s="20">
        <v>0</v>
      </c>
      <c r="F199" s="20">
        <v>1</v>
      </c>
      <c r="G199" s="20">
        <v>19</v>
      </c>
      <c r="H199" s="20">
        <v>22</v>
      </c>
      <c r="I199" s="20">
        <v>42</v>
      </c>
      <c r="J199" s="20">
        <v>28</v>
      </c>
      <c r="K199" s="20">
        <v>13</v>
      </c>
      <c r="L199" s="20">
        <v>23</v>
      </c>
      <c r="M199" s="20">
        <v>52</v>
      </c>
      <c r="N199" s="20">
        <v>24</v>
      </c>
      <c r="O199" s="20">
        <v>8</v>
      </c>
    </row>
    <row r="200" spans="2:15" x14ac:dyDescent="0.2">
      <c r="B200" s="17">
        <v>4288</v>
      </c>
      <c r="C200" s="18" t="s">
        <v>44</v>
      </c>
      <c r="D200" s="20">
        <v>0</v>
      </c>
      <c r="E200" s="20">
        <v>0</v>
      </c>
      <c r="F200" s="20">
        <v>2</v>
      </c>
      <c r="G200" s="20">
        <v>1</v>
      </c>
      <c r="H200" s="20">
        <v>2</v>
      </c>
      <c r="I200" s="20">
        <v>6</v>
      </c>
      <c r="J200" s="20">
        <v>1</v>
      </c>
      <c r="K200" s="20">
        <v>0</v>
      </c>
      <c r="L200" s="20">
        <v>0</v>
      </c>
      <c r="M200" s="20">
        <v>1</v>
      </c>
      <c r="N200" s="20">
        <v>3</v>
      </c>
      <c r="O200" s="20">
        <v>2</v>
      </c>
    </row>
    <row r="201" spans="2:15" x14ac:dyDescent="0.2">
      <c r="B201" s="17">
        <v>4289</v>
      </c>
      <c r="C201" s="18" t="s">
        <v>97</v>
      </c>
      <c r="D201" s="20">
        <v>1</v>
      </c>
      <c r="E201" s="20">
        <v>0</v>
      </c>
      <c r="F201" s="20">
        <v>6</v>
      </c>
      <c r="G201" s="20">
        <v>113</v>
      </c>
      <c r="H201" s="20">
        <v>159</v>
      </c>
      <c r="I201" s="20">
        <v>499</v>
      </c>
      <c r="J201" s="20">
        <v>216</v>
      </c>
      <c r="K201" s="20">
        <v>56</v>
      </c>
      <c r="L201" s="20">
        <v>106</v>
      </c>
      <c r="M201" s="20">
        <v>426</v>
      </c>
      <c r="N201" s="20">
        <v>190</v>
      </c>
      <c r="O201" s="20">
        <v>37</v>
      </c>
    </row>
    <row r="202" spans="2:15" s="51" customFormat="1" x14ac:dyDescent="0.2">
      <c r="B202" s="112">
        <v>4329</v>
      </c>
      <c r="C202" s="113" t="s">
        <v>45</v>
      </c>
      <c r="D202" s="22">
        <v>1</v>
      </c>
      <c r="E202" s="22">
        <v>1</v>
      </c>
      <c r="F202" s="22">
        <v>26</v>
      </c>
      <c r="G202" s="22">
        <v>280</v>
      </c>
      <c r="H202" s="22">
        <v>530</v>
      </c>
      <c r="I202" s="22">
        <v>1654</v>
      </c>
      <c r="J202" s="22">
        <v>915</v>
      </c>
      <c r="K202" s="22">
        <v>134</v>
      </c>
      <c r="L202" s="22">
        <v>376</v>
      </c>
      <c r="M202" s="22">
        <v>1279</v>
      </c>
      <c r="N202" s="22">
        <v>725</v>
      </c>
      <c r="O202" s="22">
        <v>160</v>
      </c>
    </row>
    <row r="203" spans="2:15" x14ac:dyDescent="0.2">
      <c r="B203" s="111">
        <v>4303</v>
      </c>
      <c r="C203" s="3" t="s">
        <v>125</v>
      </c>
      <c r="D203" s="20">
        <v>0</v>
      </c>
      <c r="E203" s="20">
        <v>0</v>
      </c>
      <c r="F203" s="20">
        <v>3</v>
      </c>
      <c r="G203" s="20">
        <v>35</v>
      </c>
      <c r="H203" s="20">
        <v>72</v>
      </c>
      <c r="I203" s="20">
        <v>169</v>
      </c>
      <c r="J203" s="20">
        <v>84</v>
      </c>
      <c r="K203" s="20">
        <v>18</v>
      </c>
      <c r="L203" s="20">
        <v>35</v>
      </c>
      <c r="M203" s="20">
        <v>113</v>
      </c>
      <c r="N203" s="20">
        <v>59</v>
      </c>
      <c r="O203" s="20">
        <v>22</v>
      </c>
    </row>
    <row r="204" spans="2:15" x14ac:dyDescent="0.2">
      <c r="B204" s="111">
        <v>4304</v>
      </c>
      <c r="C204" s="3" t="s">
        <v>98</v>
      </c>
      <c r="D204" s="20">
        <v>0</v>
      </c>
      <c r="E204" s="20">
        <v>0</v>
      </c>
      <c r="F204" s="20">
        <v>2</v>
      </c>
      <c r="G204" s="20">
        <v>32</v>
      </c>
      <c r="H204" s="20">
        <v>40</v>
      </c>
      <c r="I204" s="20">
        <v>198</v>
      </c>
      <c r="J204" s="20">
        <v>102</v>
      </c>
      <c r="K204" s="20">
        <v>26</v>
      </c>
      <c r="L204" s="20">
        <v>42</v>
      </c>
      <c r="M204" s="20">
        <v>154</v>
      </c>
      <c r="N204" s="20">
        <v>74</v>
      </c>
      <c r="O204" s="20">
        <v>14</v>
      </c>
    </row>
    <row r="205" spans="2:15" s="102" customFormat="1" x14ac:dyDescent="0.2">
      <c r="B205" s="111">
        <v>4305</v>
      </c>
      <c r="C205" s="3" t="s">
        <v>46</v>
      </c>
      <c r="D205" s="20">
        <v>0</v>
      </c>
      <c r="E205" s="20">
        <v>1</v>
      </c>
      <c r="F205" s="20">
        <v>5</v>
      </c>
      <c r="G205" s="20">
        <v>18</v>
      </c>
      <c r="H205" s="20">
        <v>24</v>
      </c>
      <c r="I205" s="20">
        <v>96</v>
      </c>
      <c r="J205" s="20">
        <v>33</v>
      </c>
      <c r="K205" s="20">
        <v>7</v>
      </c>
      <c r="L205" s="20">
        <v>28</v>
      </c>
      <c r="M205" s="20">
        <v>87</v>
      </c>
      <c r="N205" s="20">
        <v>44</v>
      </c>
      <c r="O205" s="20">
        <v>7</v>
      </c>
    </row>
    <row r="206" spans="2:15" x14ac:dyDescent="0.2">
      <c r="B206" s="111">
        <v>4306</v>
      </c>
      <c r="C206" s="3" t="s">
        <v>47</v>
      </c>
      <c r="D206" s="20">
        <v>0</v>
      </c>
      <c r="E206" s="20">
        <v>0</v>
      </c>
      <c r="F206" s="20">
        <v>1</v>
      </c>
      <c r="G206" s="20">
        <v>1</v>
      </c>
      <c r="H206" s="20">
        <v>14</v>
      </c>
      <c r="I206" s="20">
        <v>32</v>
      </c>
      <c r="J206" s="20">
        <v>28</v>
      </c>
      <c r="K206" s="20">
        <v>4</v>
      </c>
      <c r="L206" s="20">
        <v>11</v>
      </c>
      <c r="M206" s="20">
        <v>17</v>
      </c>
      <c r="N206" s="20">
        <v>7</v>
      </c>
      <c r="O206" s="20">
        <v>3</v>
      </c>
    </row>
    <row r="207" spans="2:15" x14ac:dyDescent="0.2">
      <c r="B207" s="111">
        <v>4307</v>
      </c>
      <c r="C207" s="3" t="s">
        <v>48</v>
      </c>
      <c r="D207" s="20">
        <v>0</v>
      </c>
      <c r="E207" s="20">
        <v>0</v>
      </c>
      <c r="F207" s="20">
        <v>0</v>
      </c>
      <c r="G207" s="20">
        <v>8</v>
      </c>
      <c r="H207" s="20">
        <v>22</v>
      </c>
      <c r="I207" s="20">
        <v>38</v>
      </c>
      <c r="J207" s="20">
        <v>14</v>
      </c>
      <c r="K207" s="20">
        <v>4</v>
      </c>
      <c r="L207" s="20">
        <v>6</v>
      </c>
      <c r="M207" s="20">
        <v>16</v>
      </c>
      <c r="N207" s="20">
        <v>15</v>
      </c>
      <c r="O207" s="20">
        <v>1</v>
      </c>
    </row>
    <row r="208" spans="2:15" x14ac:dyDescent="0.2">
      <c r="B208" s="111">
        <v>4309</v>
      </c>
      <c r="C208" s="3" t="s">
        <v>49</v>
      </c>
      <c r="D208" s="20">
        <v>1</v>
      </c>
      <c r="E208" s="20">
        <v>0</v>
      </c>
      <c r="F208" s="20">
        <v>1</v>
      </c>
      <c r="G208" s="20">
        <v>31</v>
      </c>
      <c r="H208" s="20">
        <v>53</v>
      </c>
      <c r="I208" s="20">
        <v>176</v>
      </c>
      <c r="J208" s="20">
        <v>81</v>
      </c>
      <c r="K208" s="20">
        <v>9</v>
      </c>
      <c r="L208" s="20">
        <v>40</v>
      </c>
      <c r="M208" s="20">
        <v>145</v>
      </c>
      <c r="N208" s="20">
        <v>70</v>
      </c>
      <c r="O208" s="20">
        <v>20</v>
      </c>
    </row>
    <row r="209" spans="2:15" x14ac:dyDescent="0.2">
      <c r="B209" s="111">
        <v>4310</v>
      </c>
      <c r="C209" s="3" t="s">
        <v>50</v>
      </c>
      <c r="D209" s="20">
        <v>0</v>
      </c>
      <c r="E209" s="20">
        <v>0</v>
      </c>
      <c r="F209" s="20">
        <v>2</v>
      </c>
      <c r="G209" s="20">
        <v>16</v>
      </c>
      <c r="H209" s="20">
        <v>27</v>
      </c>
      <c r="I209" s="20">
        <v>72</v>
      </c>
      <c r="J209" s="20">
        <v>57</v>
      </c>
      <c r="K209" s="20">
        <v>5</v>
      </c>
      <c r="L209" s="20">
        <v>23</v>
      </c>
      <c r="M209" s="20">
        <v>80</v>
      </c>
      <c r="N209" s="20">
        <v>49</v>
      </c>
      <c r="O209" s="20">
        <v>10</v>
      </c>
    </row>
    <row r="210" spans="2:15" x14ac:dyDescent="0.2">
      <c r="B210" s="111">
        <v>4311</v>
      </c>
      <c r="C210" s="3" t="s">
        <v>126</v>
      </c>
      <c r="D210" s="20">
        <v>0</v>
      </c>
      <c r="E210" s="20">
        <v>0</v>
      </c>
      <c r="F210" s="20">
        <v>0</v>
      </c>
      <c r="G210" s="20">
        <v>16</v>
      </c>
      <c r="H210" s="20">
        <v>27</v>
      </c>
      <c r="I210" s="20">
        <v>109</v>
      </c>
      <c r="J210" s="20">
        <v>59</v>
      </c>
      <c r="K210" s="20">
        <v>4</v>
      </c>
      <c r="L210" s="20">
        <v>16</v>
      </c>
      <c r="M210" s="20">
        <v>73</v>
      </c>
      <c r="N210" s="20">
        <v>21</v>
      </c>
      <c r="O210" s="20">
        <v>15</v>
      </c>
    </row>
    <row r="211" spans="2:15" x14ac:dyDescent="0.2">
      <c r="B211" s="111">
        <v>4312</v>
      </c>
      <c r="C211" s="3" t="s">
        <v>347</v>
      </c>
      <c r="D211" s="20">
        <v>0</v>
      </c>
      <c r="E211" s="20">
        <v>0</v>
      </c>
      <c r="F211" s="20">
        <v>1</v>
      </c>
      <c r="G211" s="20">
        <v>18</v>
      </c>
      <c r="H211" s="20">
        <v>47</v>
      </c>
      <c r="I211" s="20">
        <v>92</v>
      </c>
      <c r="J211" s="20">
        <v>46</v>
      </c>
      <c r="K211" s="20">
        <v>1</v>
      </c>
      <c r="L211" s="20">
        <v>27</v>
      </c>
      <c r="M211" s="20">
        <v>75</v>
      </c>
      <c r="N211" s="20">
        <v>50</v>
      </c>
      <c r="O211" s="20">
        <v>10</v>
      </c>
    </row>
    <row r="212" spans="2:15" x14ac:dyDescent="0.2">
      <c r="B212" s="111">
        <v>4313</v>
      </c>
      <c r="C212" s="3" t="s">
        <v>51</v>
      </c>
      <c r="D212" s="20">
        <v>0</v>
      </c>
      <c r="E212" s="20">
        <v>0</v>
      </c>
      <c r="F212" s="20">
        <v>3</v>
      </c>
      <c r="G212" s="20">
        <v>14</v>
      </c>
      <c r="H212" s="20">
        <v>39</v>
      </c>
      <c r="I212" s="20">
        <v>155</v>
      </c>
      <c r="J212" s="20">
        <v>84</v>
      </c>
      <c r="K212" s="20">
        <v>12</v>
      </c>
      <c r="L212" s="20">
        <v>32</v>
      </c>
      <c r="M212" s="20">
        <v>135</v>
      </c>
      <c r="N212" s="20">
        <v>71</v>
      </c>
      <c r="O212" s="20">
        <v>12</v>
      </c>
    </row>
    <row r="213" spans="2:15" x14ac:dyDescent="0.2">
      <c r="B213" s="111">
        <v>4314</v>
      </c>
      <c r="C213" s="3" t="s">
        <v>52</v>
      </c>
      <c r="D213" s="20">
        <v>0</v>
      </c>
      <c r="E213" s="20">
        <v>0</v>
      </c>
      <c r="F213" s="20">
        <v>0</v>
      </c>
      <c r="G213" s="20">
        <v>1</v>
      </c>
      <c r="H213" s="20">
        <v>4</v>
      </c>
      <c r="I213" s="20">
        <v>8</v>
      </c>
      <c r="J213" s="20">
        <v>9</v>
      </c>
      <c r="K213" s="20">
        <v>2</v>
      </c>
      <c r="L213" s="20">
        <v>2</v>
      </c>
      <c r="M213" s="20">
        <v>5</v>
      </c>
      <c r="N213" s="20">
        <v>4</v>
      </c>
      <c r="O213" s="20">
        <v>0</v>
      </c>
    </row>
    <row r="214" spans="2:15" x14ac:dyDescent="0.2">
      <c r="B214" s="111">
        <v>4318</v>
      </c>
      <c r="C214" s="3" t="s">
        <v>53</v>
      </c>
      <c r="D214" s="20">
        <v>0</v>
      </c>
      <c r="E214" s="20">
        <v>0</v>
      </c>
      <c r="F214" s="20">
        <v>1</v>
      </c>
      <c r="G214" s="20">
        <v>11</v>
      </c>
      <c r="H214" s="20">
        <v>26</v>
      </c>
      <c r="I214" s="20">
        <v>56</v>
      </c>
      <c r="J214" s="20">
        <v>30</v>
      </c>
      <c r="K214" s="20">
        <v>2</v>
      </c>
      <c r="L214" s="20">
        <v>15</v>
      </c>
      <c r="M214" s="20">
        <v>50</v>
      </c>
      <c r="N214" s="20">
        <v>26</v>
      </c>
      <c r="O214" s="20">
        <v>5</v>
      </c>
    </row>
    <row r="215" spans="2:15" x14ac:dyDescent="0.2">
      <c r="B215" s="111">
        <v>4319</v>
      </c>
      <c r="C215" s="3" t="s">
        <v>54</v>
      </c>
      <c r="D215" s="20">
        <v>0</v>
      </c>
      <c r="E215" s="20">
        <v>0</v>
      </c>
      <c r="F215" s="20">
        <v>2</v>
      </c>
      <c r="G215" s="20">
        <v>3</v>
      </c>
      <c r="H215" s="20">
        <v>13</v>
      </c>
      <c r="I215" s="20">
        <v>42</v>
      </c>
      <c r="J215" s="20">
        <v>23</v>
      </c>
      <c r="K215" s="20">
        <v>2</v>
      </c>
      <c r="L215" s="20">
        <v>8</v>
      </c>
      <c r="M215" s="20">
        <v>24</v>
      </c>
      <c r="N215" s="20">
        <v>19</v>
      </c>
      <c r="O215" s="20">
        <v>2</v>
      </c>
    </row>
    <row r="216" spans="2:15" x14ac:dyDescent="0.2">
      <c r="B216" s="111">
        <v>4320</v>
      </c>
      <c r="C216" s="3" t="s">
        <v>55</v>
      </c>
      <c r="D216" s="20">
        <v>0</v>
      </c>
      <c r="E216" s="20">
        <v>0</v>
      </c>
      <c r="F216" s="20">
        <v>1</v>
      </c>
      <c r="G216" s="20">
        <v>4</v>
      </c>
      <c r="H216" s="20">
        <v>16</v>
      </c>
      <c r="I216" s="20">
        <v>53</v>
      </c>
      <c r="J216" s="20">
        <v>25</v>
      </c>
      <c r="K216" s="20">
        <v>5</v>
      </c>
      <c r="L216" s="20">
        <v>12</v>
      </c>
      <c r="M216" s="20">
        <v>42</v>
      </c>
      <c r="N216" s="20">
        <v>30</v>
      </c>
      <c r="O216" s="20">
        <v>3</v>
      </c>
    </row>
    <row r="217" spans="2:15" ht="13.5" thickBot="1" x14ac:dyDescent="0.25">
      <c r="B217" s="141">
        <v>4324</v>
      </c>
      <c r="C217" s="134" t="s">
        <v>208</v>
      </c>
      <c r="D217" s="142">
        <v>0</v>
      </c>
      <c r="E217" s="142">
        <v>0</v>
      </c>
      <c r="F217" s="142">
        <v>4</v>
      </c>
      <c r="G217" s="142">
        <v>72</v>
      </c>
      <c r="H217" s="142">
        <v>106</v>
      </c>
      <c r="I217" s="142">
        <v>358</v>
      </c>
      <c r="J217" s="142">
        <v>240</v>
      </c>
      <c r="K217" s="142">
        <v>33</v>
      </c>
      <c r="L217" s="142">
        <v>79</v>
      </c>
      <c r="M217" s="142">
        <v>263</v>
      </c>
      <c r="N217" s="142">
        <v>186</v>
      </c>
      <c r="O217" s="142">
        <v>36</v>
      </c>
    </row>
    <row r="218" spans="2:15" x14ac:dyDescent="0.2">
      <c r="B218" s="17"/>
      <c r="C218" s="18"/>
      <c r="D218" s="19"/>
      <c r="E218" s="19"/>
      <c r="F218" s="19"/>
      <c r="G218" s="19"/>
      <c r="H218" s="19"/>
      <c r="I218" s="19"/>
      <c r="J218" s="19"/>
      <c r="K218" s="19"/>
      <c r="L218" s="19"/>
      <c r="M218" s="19"/>
      <c r="N218" s="19"/>
      <c r="O218" s="19"/>
    </row>
    <row r="219" spans="2:15" x14ac:dyDescent="0.2">
      <c r="B219" s="17"/>
      <c r="C219" s="18"/>
      <c r="D219" s="19"/>
      <c r="E219" s="19"/>
      <c r="F219" s="19"/>
      <c r="G219" s="19"/>
      <c r="H219" s="19"/>
      <c r="I219" s="19"/>
      <c r="J219" s="19"/>
      <c r="K219" s="19"/>
      <c r="L219" s="19"/>
      <c r="M219" s="19"/>
      <c r="N219" s="19"/>
      <c r="O219" s="19"/>
    </row>
    <row r="220" spans="2:15" x14ac:dyDescent="0.2">
      <c r="B220" s="17"/>
      <c r="C220" s="18"/>
      <c r="D220" s="19"/>
      <c r="E220" s="19"/>
      <c r="F220" s="19"/>
      <c r="G220" s="19"/>
      <c r="H220" s="19"/>
      <c r="I220" s="19"/>
      <c r="J220" s="19"/>
      <c r="K220" s="19"/>
      <c r="L220" s="19"/>
      <c r="M220" s="19"/>
      <c r="N220" s="19"/>
      <c r="O220" s="19"/>
    </row>
    <row r="221" spans="2:15" x14ac:dyDescent="0.2">
      <c r="B221" s="17"/>
      <c r="C221" s="18"/>
      <c r="D221" s="19"/>
      <c r="E221" s="19"/>
      <c r="F221" s="19"/>
      <c r="G221" s="19"/>
      <c r="H221" s="19"/>
      <c r="I221" s="19"/>
      <c r="J221" s="19"/>
      <c r="K221" s="19"/>
      <c r="L221" s="19"/>
      <c r="M221" s="19"/>
      <c r="N221" s="19"/>
      <c r="O221" s="19"/>
    </row>
    <row r="222" spans="2:15" x14ac:dyDescent="0.2">
      <c r="B222" s="17"/>
      <c r="C222" s="18"/>
      <c r="D222" s="19"/>
      <c r="E222" s="19"/>
      <c r="F222" s="19"/>
      <c r="G222" s="19"/>
      <c r="H222" s="19"/>
      <c r="I222" s="19"/>
      <c r="J222" s="19"/>
      <c r="K222" s="19"/>
      <c r="L222" s="19"/>
      <c r="M222" s="19"/>
      <c r="N222" s="19"/>
      <c r="O222" s="19"/>
    </row>
    <row r="223" spans="2:15" x14ac:dyDescent="0.2">
      <c r="B223" s="17"/>
      <c r="C223" s="18"/>
      <c r="D223" s="19"/>
      <c r="E223" s="19"/>
      <c r="F223" s="19"/>
      <c r="G223" s="19"/>
      <c r="H223" s="19"/>
      <c r="I223" s="19"/>
      <c r="J223" s="19"/>
      <c r="K223" s="19"/>
      <c r="L223" s="19"/>
      <c r="M223" s="19"/>
      <c r="N223" s="19"/>
      <c r="O223" s="19"/>
    </row>
    <row r="224" spans="2:15" x14ac:dyDescent="0.2">
      <c r="B224" s="17"/>
      <c r="C224" s="18"/>
      <c r="D224" s="19"/>
      <c r="E224" s="19"/>
      <c r="F224" s="19"/>
      <c r="G224" s="19"/>
      <c r="H224" s="19"/>
      <c r="I224" s="19"/>
      <c r="J224" s="19"/>
      <c r="K224" s="19"/>
      <c r="L224" s="19"/>
      <c r="M224" s="19"/>
      <c r="N224" s="19"/>
      <c r="O224" s="19"/>
    </row>
    <row r="225" spans="2:15" x14ac:dyDescent="0.2">
      <c r="B225" s="17"/>
      <c r="C225" s="18"/>
      <c r="D225" s="19"/>
      <c r="E225" s="19"/>
      <c r="F225" s="19"/>
      <c r="G225" s="19"/>
      <c r="H225" s="19"/>
      <c r="I225" s="19"/>
      <c r="J225" s="19"/>
      <c r="K225" s="19"/>
      <c r="L225" s="19"/>
      <c r="M225" s="19"/>
      <c r="N225" s="19"/>
      <c r="O225" s="19"/>
    </row>
    <row r="226" spans="2:15" x14ac:dyDescent="0.2">
      <c r="B226" s="17"/>
      <c r="C226" s="18"/>
      <c r="D226" s="19"/>
      <c r="E226" s="19"/>
      <c r="F226" s="19"/>
      <c r="G226" s="19"/>
      <c r="H226" s="19"/>
      <c r="I226" s="19"/>
      <c r="J226" s="19"/>
      <c r="K226" s="19"/>
      <c r="L226" s="19"/>
      <c r="M226" s="19"/>
      <c r="N226" s="19"/>
      <c r="O226" s="19"/>
    </row>
    <row r="227" spans="2:15" x14ac:dyDescent="0.2">
      <c r="B227" s="17"/>
      <c r="C227" s="18"/>
      <c r="D227" s="19"/>
      <c r="E227" s="19"/>
      <c r="F227" s="19"/>
      <c r="G227" s="19"/>
      <c r="H227" s="19"/>
      <c r="I227" s="19"/>
      <c r="J227" s="19"/>
      <c r="K227" s="19"/>
      <c r="L227" s="19"/>
      <c r="M227" s="19"/>
      <c r="N227" s="19"/>
      <c r="O227" s="19"/>
    </row>
    <row r="228" spans="2:15" x14ac:dyDescent="0.2">
      <c r="B228" s="17"/>
      <c r="C228" s="18"/>
      <c r="D228" s="19"/>
      <c r="E228" s="19"/>
      <c r="F228" s="19"/>
      <c r="G228" s="19"/>
      <c r="H228" s="19"/>
      <c r="I228" s="19"/>
      <c r="J228" s="19"/>
      <c r="K228" s="19"/>
      <c r="L228" s="19"/>
      <c r="M228" s="19"/>
      <c r="N228" s="19"/>
      <c r="O228" s="19"/>
    </row>
    <row r="229" spans="2:15" x14ac:dyDescent="0.2">
      <c r="B229" s="17"/>
      <c r="C229" s="18"/>
      <c r="D229" s="19"/>
      <c r="E229" s="19"/>
      <c r="F229" s="19"/>
      <c r="G229" s="19"/>
      <c r="H229" s="19"/>
      <c r="I229" s="19"/>
      <c r="J229" s="19"/>
      <c r="K229" s="19"/>
      <c r="L229" s="19"/>
      <c r="M229" s="19"/>
      <c r="N229" s="19"/>
      <c r="O229" s="19"/>
    </row>
    <row r="230" spans="2:15" x14ac:dyDescent="0.2">
      <c r="B230" s="17"/>
      <c r="C230" s="18"/>
      <c r="D230" s="19"/>
      <c r="E230" s="19"/>
      <c r="F230" s="19"/>
      <c r="G230" s="19"/>
      <c r="H230" s="19"/>
      <c r="I230" s="19"/>
      <c r="J230" s="19"/>
      <c r="K230" s="19"/>
      <c r="L230" s="19"/>
      <c r="M230" s="19"/>
      <c r="N230" s="19"/>
      <c r="O230" s="19"/>
    </row>
    <row r="231" spans="2:15" x14ac:dyDescent="0.2">
      <c r="B231" s="17"/>
      <c r="C231" s="18"/>
      <c r="D231" s="19"/>
      <c r="E231" s="19"/>
      <c r="F231" s="19"/>
      <c r="G231" s="19"/>
      <c r="H231" s="19"/>
      <c r="I231" s="19"/>
      <c r="J231" s="19"/>
      <c r="K231" s="19"/>
      <c r="L231" s="19"/>
      <c r="M231" s="19"/>
      <c r="N231" s="19"/>
      <c r="O231" s="19"/>
    </row>
    <row r="232" spans="2:15" x14ac:dyDescent="0.2">
      <c r="B232" s="17"/>
      <c r="C232" s="18"/>
      <c r="D232" s="19"/>
      <c r="E232" s="19"/>
      <c r="F232" s="19"/>
      <c r="G232" s="19"/>
      <c r="H232" s="19"/>
      <c r="I232" s="19"/>
      <c r="J232" s="19"/>
      <c r="K232" s="19"/>
      <c r="L232" s="19"/>
      <c r="M232" s="19"/>
      <c r="N232" s="19"/>
      <c r="O232" s="19"/>
    </row>
    <row r="233" spans="2:15" x14ac:dyDescent="0.2">
      <c r="B233" s="17"/>
      <c r="C233" s="18"/>
      <c r="D233" s="19"/>
      <c r="E233" s="19"/>
      <c r="F233" s="19"/>
      <c r="G233" s="19"/>
      <c r="H233" s="19"/>
      <c r="I233" s="19"/>
      <c r="J233" s="19"/>
      <c r="K233" s="19"/>
      <c r="L233" s="19"/>
      <c r="M233" s="19"/>
      <c r="N233" s="19"/>
      <c r="O233" s="19"/>
    </row>
    <row r="234" spans="2:15" x14ac:dyDescent="0.2">
      <c r="B234" s="17"/>
      <c r="C234" s="18"/>
      <c r="D234" s="19"/>
      <c r="E234" s="19"/>
      <c r="F234" s="19"/>
      <c r="G234" s="19"/>
      <c r="H234" s="19"/>
      <c r="I234" s="19"/>
      <c r="J234" s="19"/>
      <c r="K234" s="19"/>
      <c r="L234" s="19"/>
      <c r="M234" s="19"/>
      <c r="N234" s="19"/>
      <c r="O234" s="19"/>
    </row>
    <row r="235" spans="2:15" x14ac:dyDescent="0.2">
      <c r="B235" s="17"/>
      <c r="C235" s="18"/>
      <c r="D235" s="19"/>
      <c r="E235" s="19"/>
      <c r="F235" s="19"/>
      <c r="G235" s="19"/>
      <c r="H235" s="19"/>
      <c r="I235" s="19"/>
      <c r="J235" s="19"/>
      <c r="K235" s="19"/>
      <c r="L235" s="19"/>
      <c r="M235" s="19"/>
      <c r="N235" s="19"/>
      <c r="O235" s="19"/>
    </row>
    <row r="236" spans="2:15" x14ac:dyDescent="0.2">
      <c r="B236" s="17"/>
      <c r="C236" s="18"/>
      <c r="D236" s="19"/>
      <c r="E236" s="19"/>
      <c r="F236" s="19"/>
      <c r="G236" s="19"/>
      <c r="H236" s="19"/>
      <c r="I236" s="19"/>
      <c r="J236" s="19"/>
      <c r="K236" s="19"/>
      <c r="L236" s="19"/>
      <c r="M236" s="19"/>
      <c r="N236" s="19"/>
      <c r="O236" s="19"/>
    </row>
    <row r="237" spans="2:15" x14ac:dyDescent="0.2">
      <c r="B237" s="17"/>
      <c r="C237" s="18"/>
      <c r="D237" s="19"/>
      <c r="E237" s="19"/>
      <c r="F237" s="19"/>
      <c r="G237" s="19"/>
      <c r="H237" s="19"/>
      <c r="I237" s="19"/>
      <c r="J237" s="19"/>
      <c r="K237" s="19"/>
      <c r="L237" s="19"/>
      <c r="M237" s="19"/>
      <c r="N237" s="19"/>
      <c r="O237" s="19"/>
    </row>
    <row r="238" spans="2:15" x14ac:dyDescent="0.2">
      <c r="B238" s="17"/>
      <c r="C238" s="18"/>
      <c r="D238" s="19"/>
      <c r="E238" s="19"/>
      <c r="F238" s="19"/>
      <c r="G238" s="19"/>
      <c r="H238" s="19"/>
      <c r="I238" s="19"/>
      <c r="J238" s="19"/>
      <c r="K238" s="19"/>
      <c r="L238" s="19"/>
      <c r="M238" s="19"/>
      <c r="N238" s="19"/>
      <c r="O238" s="19"/>
    </row>
  </sheetData>
  <mergeCells count="5">
    <mergeCell ref="B4:B5"/>
    <mergeCell ref="C4:C5"/>
    <mergeCell ref="D4:G4"/>
    <mergeCell ref="H4:K4"/>
    <mergeCell ref="L4:O4"/>
  </mergeCells>
  <pageMargins left="0.78740157480314965" right="0.59055118110236227" top="0.78740157480314965" bottom="0.9055118110236221" header="0.51181102362204722" footer="0.35433070866141736"/>
  <pageSetup paperSize="9" scale="65"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712"/>
  </sheetPr>
  <dimension ref="A1:X238"/>
  <sheetViews>
    <sheetView showGridLines="0" zoomScaleNormal="100" zoomScaleSheetLayoutView="70" workbookViewId="0">
      <pane ySplit="5" topLeftCell="A6" activePane="bottomLeft" state="frozen"/>
      <selection pane="bottomLeft" activeCell="J2" sqref="J2"/>
    </sheetView>
  </sheetViews>
  <sheetFormatPr baseColWidth="10" defaultColWidth="11.42578125" defaultRowHeight="12.75" x14ac:dyDescent="0.2"/>
  <cols>
    <col min="1" max="1" width="2.5703125" style="72" customWidth="1"/>
    <col min="2" max="2" width="10.7109375" style="72" customWidth="1"/>
    <col min="3" max="3" width="20.7109375" style="72" customWidth="1"/>
    <col min="4" max="23" width="10.7109375" style="82" customWidth="1"/>
    <col min="24" max="24" width="6.7109375" style="72" customWidth="1"/>
    <col min="25" max="16384" width="11.42578125" style="72"/>
  </cols>
  <sheetData>
    <row r="1" spans="1:24" ht="15.75" x14ac:dyDescent="0.25">
      <c r="A1" s="37" t="str">
        <f>Inhaltsverzeichnis!B52&amp; " " &amp;Inhaltsverzeichnis!D52</f>
        <v>Tabelle 21: Bevölkerung nach Fünfjahresklasse und Gemeinde, 2022</v>
      </c>
      <c r="B1" s="37"/>
    </row>
    <row r="4" spans="1:24" x14ac:dyDescent="0.2">
      <c r="B4" s="240" t="s">
        <v>302</v>
      </c>
      <c r="C4" s="240" t="s">
        <v>1</v>
      </c>
      <c r="D4" s="250" t="s">
        <v>61</v>
      </c>
      <c r="E4" s="247" t="s">
        <v>397</v>
      </c>
      <c r="F4" s="248"/>
      <c r="G4" s="248"/>
      <c r="H4" s="248"/>
      <c r="I4" s="248"/>
      <c r="J4" s="248"/>
      <c r="K4" s="248"/>
      <c r="L4" s="248"/>
      <c r="M4" s="248"/>
      <c r="N4" s="248"/>
      <c r="O4" s="248"/>
      <c r="P4" s="248"/>
      <c r="Q4" s="248"/>
      <c r="R4" s="248"/>
      <c r="S4" s="248"/>
      <c r="T4" s="248"/>
      <c r="U4" s="248"/>
      <c r="V4" s="248"/>
      <c r="W4" s="249"/>
      <c r="X4" s="73"/>
    </row>
    <row r="5" spans="1:24" s="51" customFormat="1" x14ac:dyDescent="0.2">
      <c r="B5" s="241"/>
      <c r="C5" s="241"/>
      <c r="D5" s="251"/>
      <c r="E5" s="169" t="s">
        <v>307</v>
      </c>
      <c r="F5" s="48" t="s">
        <v>308</v>
      </c>
      <c r="G5" s="48" t="s">
        <v>309</v>
      </c>
      <c r="H5" s="48" t="s">
        <v>324</v>
      </c>
      <c r="I5" s="48" t="s">
        <v>310</v>
      </c>
      <c r="J5" s="48" t="s">
        <v>311</v>
      </c>
      <c r="K5" s="48" t="s">
        <v>312</v>
      </c>
      <c r="L5" s="48" t="s">
        <v>313</v>
      </c>
      <c r="M5" s="48" t="s">
        <v>314</v>
      </c>
      <c r="N5" s="48" t="s">
        <v>315</v>
      </c>
      <c r="O5" s="48" t="s">
        <v>316</v>
      </c>
      <c r="P5" s="48" t="s">
        <v>317</v>
      </c>
      <c r="Q5" s="48" t="s">
        <v>318</v>
      </c>
      <c r="R5" s="48" t="s">
        <v>319</v>
      </c>
      <c r="S5" s="48" t="s">
        <v>320</v>
      </c>
      <c r="T5" s="48" t="s">
        <v>321</v>
      </c>
      <c r="U5" s="48" t="s">
        <v>322</v>
      </c>
      <c r="V5" s="48" t="s">
        <v>323</v>
      </c>
      <c r="W5" s="48" t="s">
        <v>306</v>
      </c>
    </row>
    <row r="6" spans="1:24" s="102" customFormat="1" x14ac:dyDescent="0.2">
      <c r="A6" s="72"/>
      <c r="B6" s="112">
        <v>4335</v>
      </c>
      <c r="C6" s="113" t="s">
        <v>130</v>
      </c>
      <c r="D6" s="115">
        <v>713117</v>
      </c>
      <c r="E6" s="115">
        <v>36554</v>
      </c>
      <c r="F6" s="115">
        <v>37351</v>
      </c>
      <c r="G6" s="115">
        <v>36503</v>
      </c>
      <c r="H6" s="115">
        <v>34697</v>
      </c>
      <c r="I6" s="115">
        <v>36226</v>
      </c>
      <c r="J6" s="115">
        <v>43376</v>
      </c>
      <c r="K6" s="115">
        <v>50116</v>
      </c>
      <c r="L6" s="115">
        <v>51960</v>
      </c>
      <c r="M6" s="115">
        <v>51321</v>
      </c>
      <c r="N6" s="115">
        <v>47532</v>
      </c>
      <c r="O6" s="115">
        <v>51815</v>
      </c>
      <c r="P6" s="115">
        <v>55148</v>
      </c>
      <c r="Q6" s="115">
        <v>47356</v>
      </c>
      <c r="R6" s="115">
        <v>38649</v>
      </c>
      <c r="S6" s="115">
        <v>32344</v>
      </c>
      <c r="T6" s="115">
        <v>27339</v>
      </c>
      <c r="U6" s="115">
        <v>18261</v>
      </c>
      <c r="V6" s="115">
        <v>10755</v>
      </c>
      <c r="W6" s="115">
        <v>5814</v>
      </c>
    </row>
    <row r="7" spans="1:24" ht="12.75" customHeight="1" x14ac:dyDescent="0.2">
      <c r="B7" s="112">
        <v>4019</v>
      </c>
      <c r="C7" s="113" t="s">
        <v>131</v>
      </c>
      <c r="D7" s="115">
        <v>81942</v>
      </c>
      <c r="E7" s="115">
        <v>4236</v>
      </c>
      <c r="F7" s="115">
        <v>4278</v>
      </c>
      <c r="G7" s="115">
        <v>4192</v>
      </c>
      <c r="H7" s="115">
        <v>3962</v>
      </c>
      <c r="I7" s="115">
        <v>4061</v>
      </c>
      <c r="J7" s="115">
        <v>5343</v>
      </c>
      <c r="K7" s="115">
        <v>6234</v>
      </c>
      <c r="L7" s="115">
        <v>6169</v>
      </c>
      <c r="M7" s="115">
        <v>5990</v>
      </c>
      <c r="N7" s="115">
        <v>5437</v>
      </c>
      <c r="O7" s="115">
        <v>5525</v>
      </c>
      <c r="P7" s="115">
        <v>5788</v>
      </c>
      <c r="Q7" s="115">
        <v>5134</v>
      </c>
      <c r="R7" s="115">
        <v>4307</v>
      </c>
      <c r="S7" s="115">
        <v>3728</v>
      </c>
      <c r="T7" s="115">
        <v>3199</v>
      </c>
      <c r="U7" s="115">
        <v>2180</v>
      </c>
      <c r="V7" s="115">
        <v>1360</v>
      </c>
      <c r="W7" s="115">
        <v>819</v>
      </c>
    </row>
    <row r="8" spans="1:24" ht="12.75" customHeight="1" x14ac:dyDescent="0.2">
      <c r="B8" s="17">
        <v>4001</v>
      </c>
      <c r="C8" s="18" t="s">
        <v>66</v>
      </c>
      <c r="D8" s="116">
        <v>21860</v>
      </c>
      <c r="E8" s="116">
        <v>1058</v>
      </c>
      <c r="F8" s="116">
        <v>1047</v>
      </c>
      <c r="G8" s="116">
        <v>918</v>
      </c>
      <c r="H8" s="116">
        <v>892</v>
      </c>
      <c r="I8" s="116">
        <v>1096</v>
      </c>
      <c r="J8" s="116">
        <v>1821</v>
      </c>
      <c r="K8" s="116">
        <v>2111</v>
      </c>
      <c r="L8" s="116">
        <v>1888</v>
      </c>
      <c r="M8" s="116">
        <v>1620</v>
      </c>
      <c r="N8" s="116">
        <v>1436</v>
      </c>
      <c r="O8" s="116">
        <v>1342</v>
      </c>
      <c r="P8" s="116">
        <v>1342</v>
      </c>
      <c r="Q8" s="116">
        <v>1212</v>
      </c>
      <c r="R8" s="116">
        <v>1080</v>
      </c>
      <c r="S8" s="116">
        <v>916</v>
      </c>
      <c r="T8" s="116">
        <v>852</v>
      </c>
      <c r="U8" s="116">
        <v>592</v>
      </c>
      <c r="V8" s="116">
        <v>374</v>
      </c>
      <c r="W8" s="116">
        <v>263</v>
      </c>
    </row>
    <row r="9" spans="1:24" ht="12.75" customHeight="1" x14ac:dyDescent="0.2">
      <c r="B9" s="17">
        <v>4002</v>
      </c>
      <c r="C9" s="18" t="s">
        <v>67</v>
      </c>
      <c r="D9" s="116">
        <v>1629</v>
      </c>
      <c r="E9" s="116">
        <v>71</v>
      </c>
      <c r="F9" s="116">
        <v>72</v>
      </c>
      <c r="G9" s="116">
        <v>83</v>
      </c>
      <c r="H9" s="116">
        <v>65</v>
      </c>
      <c r="I9" s="116">
        <v>51</v>
      </c>
      <c r="J9" s="116">
        <v>44</v>
      </c>
      <c r="K9" s="116">
        <v>64</v>
      </c>
      <c r="L9" s="116">
        <v>104</v>
      </c>
      <c r="M9" s="116">
        <v>114</v>
      </c>
      <c r="N9" s="116">
        <v>121</v>
      </c>
      <c r="O9" s="116">
        <v>115</v>
      </c>
      <c r="P9" s="116">
        <v>151</v>
      </c>
      <c r="Q9" s="116">
        <v>140</v>
      </c>
      <c r="R9" s="116">
        <v>122</v>
      </c>
      <c r="S9" s="116">
        <v>135</v>
      </c>
      <c r="T9" s="116">
        <v>83</v>
      </c>
      <c r="U9" s="116">
        <v>51</v>
      </c>
      <c r="V9" s="116">
        <v>32</v>
      </c>
      <c r="W9" s="116">
        <v>11</v>
      </c>
    </row>
    <row r="10" spans="1:24" ht="12.75" customHeight="1" x14ac:dyDescent="0.2">
      <c r="B10" s="17">
        <v>4003</v>
      </c>
      <c r="C10" s="18" t="s">
        <v>329</v>
      </c>
      <c r="D10" s="116">
        <v>8319</v>
      </c>
      <c r="E10" s="116">
        <v>505</v>
      </c>
      <c r="F10" s="116">
        <v>497</v>
      </c>
      <c r="G10" s="116">
        <v>462</v>
      </c>
      <c r="H10" s="116">
        <v>397</v>
      </c>
      <c r="I10" s="116">
        <v>398</v>
      </c>
      <c r="J10" s="116">
        <v>540</v>
      </c>
      <c r="K10" s="116">
        <v>678</v>
      </c>
      <c r="L10" s="116">
        <v>681</v>
      </c>
      <c r="M10" s="116">
        <v>723</v>
      </c>
      <c r="N10" s="116">
        <v>587</v>
      </c>
      <c r="O10" s="116">
        <v>499</v>
      </c>
      <c r="P10" s="116">
        <v>521</v>
      </c>
      <c r="Q10" s="116">
        <v>491</v>
      </c>
      <c r="R10" s="116">
        <v>379</v>
      </c>
      <c r="S10" s="116">
        <v>306</v>
      </c>
      <c r="T10" s="116">
        <v>248</v>
      </c>
      <c r="U10" s="116">
        <v>183</v>
      </c>
      <c r="V10" s="116">
        <v>133</v>
      </c>
      <c r="W10" s="116">
        <v>91</v>
      </c>
    </row>
    <row r="11" spans="1:24" ht="12.75" customHeight="1" x14ac:dyDescent="0.2">
      <c r="B11" s="17">
        <v>4004</v>
      </c>
      <c r="C11" s="18" t="s">
        <v>64</v>
      </c>
      <c r="D11" s="116">
        <v>751</v>
      </c>
      <c r="E11" s="116">
        <v>30</v>
      </c>
      <c r="F11" s="116">
        <v>39</v>
      </c>
      <c r="G11" s="116">
        <v>34</v>
      </c>
      <c r="H11" s="116">
        <v>28</v>
      </c>
      <c r="I11" s="116">
        <v>37</v>
      </c>
      <c r="J11" s="116">
        <v>26</v>
      </c>
      <c r="K11" s="116">
        <v>46</v>
      </c>
      <c r="L11" s="116">
        <v>58</v>
      </c>
      <c r="M11" s="116">
        <v>49</v>
      </c>
      <c r="N11" s="116">
        <v>54</v>
      </c>
      <c r="O11" s="116">
        <v>53</v>
      </c>
      <c r="P11" s="116">
        <v>69</v>
      </c>
      <c r="Q11" s="116">
        <v>65</v>
      </c>
      <c r="R11" s="116">
        <v>45</v>
      </c>
      <c r="S11" s="116">
        <v>38</v>
      </c>
      <c r="T11" s="116">
        <v>35</v>
      </c>
      <c r="U11" s="116">
        <v>24</v>
      </c>
      <c r="V11" s="116">
        <v>16</v>
      </c>
      <c r="W11" s="116">
        <v>5</v>
      </c>
    </row>
    <row r="12" spans="1:24" ht="12.75" customHeight="1" x14ac:dyDescent="0.2">
      <c r="B12" s="17">
        <v>4005</v>
      </c>
      <c r="C12" s="18" t="s">
        <v>328</v>
      </c>
      <c r="D12" s="116">
        <v>4488</v>
      </c>
      <c r="E12" s="116">
        <v>219</v>
      </c>
      <c r="F12" s="116">
        <v>237</v>
      </c>
      <c r="G12" s="116">
        <v>233</v>
      </c>
      <c r="H12" s="116">
        <v>222</v>
      </c>
      <c r="I12" s="116">
        <v>202</v>
      </c>
      <c r="J12" s="116">
        <v>199</v>
      </c>
      <c r="K12" s="116">
        <v>280</v>
      </c>
      <c r="L12" s="116">
        <v>294</v>
      </c>
      <c r="M12" s="116">
        <v>330</v>
      </c>
      <c r="N12" s="116">
        <v>305</v>
      </c>
      <c r="O12" s="116">
        <v>323</v>
      </c>
      <c r="P12" s="116">
        <v>342</v>
      </c>
      <c r="Q12" s="116">
        <v>281</v>
      </c>
      <c r="R12" s="116">
        <v>269</v>
      </c>
      <c r="S12" s="116">
        <v>237</v>
      </c>
      <c r="T12" s="116">
        <v>199</v>
      </c>
      <c r="U12" s="116">
        <v>171</v>
      </c>
      <c r="V12" s="116">
        <v>78</v>
      </c>
      <c r="W12" s="116">
        <v>67</v>
      </c>
    </row>
    <row r="13" spans="1:24" ht="12.75" customHeight="1" x14ac:dyDescent="0.2">
      <c r="B13" s="17">
        <v>4006</v>
      </c>
      <c r="C13" s="18" t="s">
        <v>128</v>
      </c>
      <c r="D13" s="116">
        <v>8439</v>
      </c>
      <c r="E13" s="116">
        <v>432</v>
      </c>
      <c r="F13" s="116">
        <v>435</v>
      </c>
      <c r="G13" s="116">
        <v>438</v>
      </c>
      <c r="H13" s="116">
        <v>421</v>
      </c>
      <c r="I13" s="116">
        <v>422</v>
      </c>
      <c r="J13" s="116">
        <v>500</v>
      </c>
      <c r="K13" s="116">
        <v>594</v>
      </c>
      <c r="L13" s="116">
        <v>618</v>
      </c>
      <c r="M13" s="116">
        <v>580</v>
      </c>
      <c r="N13" s="116">
        <v>534</v>
      </c>
      <c r="O13" s="116">
        <v>596</v>
      </c>
      <c r="P13" s="116">
        <v>618</v>
      </c>
      <c r="Q13" s="116">
        <v>635</v>
      </c>
      <c r="R13" s="116">
        <v>478</v>
      </c>
      <c r="S13" s="116">
        <v>386</v>
      </c>
      <c r="T13" s="116">
        <v>329</v>
      </c>
      <c r="U13" s="116">
        <v>209</v>
      </c>
      <c r="V13" s="116">
        <v>139</v>
      </c>
      <c r="W13" s="116">
        <v>75</v>
      </c>
    </row>
    <row r="14" spans="1:24" x14ac:dyDescent="0.2">
      <c r="B14" s="17">
        <v>4007</v>
      </c>
      <c r="C14" s="18" t="s">
        <v>132</v>
      </c>
      <c r="D14" s="116">
        <v>1689</v>
      </c>
      <c r="E14" s="116">
        <v>79</v>
      </c>
      <c r="F14" s="116">
        <v>92</v>
      </c>
      <c r="G14" s="116">
        <v>83</v>
      </c>
      <c r="H14" s="116">
        <v>93</v>
      </c>
      <c r="I14" s="116">
        <v>86</v>
      </c>
      <c r="J14" s="116">
        <v>95</v>
      </c>
      <c r="K14" s="116">
        <v>104</v>
      </c>
      <c r="L14" s="116">
        <v>114</v>
      </c>
      <c r="M14" s="116">
        <v>116</v>
      </c>
      <c r="N14" s="116">
        <v>110</v>
      </c>
      <c r="O14" s="116">
        <v>148</v>
      </c>
      <c r="P14" s="116">
        <v>141</v>
      </c>
      <c r="Q14" s="116">
        <v>99</v>
      </c>
      <c r="R14" s="116">
        <v>96</v>
      </c>
      <c r="S14" s="116">
        <v>93</v>
      </c>
      <c r="T14" s="116">
        <v>76</v>
      </c>
      <c r="U14" s="116">
        <v>33</v>
      </c>
      <c r="V14" s="116">
        <v>19</v>
      </c>
      <c r="W14" s="116">
        <v>12</v>
      </c>
    </row>
    <row r="15" spans="1:24" x14ac:dyDescent="0.2">
      <c r="B15" s="17">
        <v>4008</v>
      </c>
      <c r="C15" s="18" t="s">
        <v>133</v>
      </c>
      <c r="D15" s="116">
        <v>6563</v>
      </c>
      <c r="E15" s="116">
        <v>338</v>
      </c>
      <c r="F15" s="116">
        <v>315</v>
      </c>
      <c r="G15" s="116">
        <v>360</v>
      </c>
      <c r="H15" s="116">
        <v>341</v>
      </c>
      <c r="I15" s="116">
        <v>273</v>
      </c>
      <c r="J15" s="116">
        <v>308</v>
      </c>
      <c r="K15" s="116">
        <v>365</v>
      </c>
      <c r="L15" s="116">
        <v>458</v>
      </c>
      <c r="M15" s="116">
        <v>473</v>
      </c>
      <c r="N15" s="116">
        <v>451</v>
      </c>
      <c r="O15" s="116">
        <v>510</v>
      </c>
      <c r="P15" s="116">
        <v>571</v>
      </c>
      <c r="Q15" s="116">
        <v>436</v>
      </c>
      <c r="R15" s="116">
        <v>359</v>
      </c>
      <c r="S15" s="116">
        <v>326</v>
      </c>
      <c r="T15" s="116">
        <v>333</v>
      </c>
      <c r="U15" s="116">
        <v>188</v>
      </c>
      <c r="V15" s="116">
        <v>110</v>
      </c>
      <c r="W15" s="116">
        <v>48</v>
      </c>
    </row>
    <row r="16" spans="1:24" x14ac:dyDescent="0.2">
      <c r="B16" s="17">
        <v>4009</v>
      </c>
      <c r="C16" s="18" t="s">
        <v>134</v>
      </c>
      <c r="D16" s="116">
        <v>4055</v>
      </c>
      <c r="E16" s="116">
        <v>199</v>
      </c>
      <c r="F16" s="116">
        <v>214</v>
      </c>
      <c r="G16" s="116">
        <v>235</v>
      </c>
      <c r="H16" s="116">
        <v>193</v>
      </c>
      <c r="I16" s="116">
        <v>175</v>
      </c>
      <c r="J16" s="116">
        <v>175</v>
      </c>
      <c r="K16" s="116">
        <v>224</v>
      </c>
      <c r="L16" s="116">
        <v>257</v>
      </c>
      <c r="M16" s="116">
        <v>309</v>
      </c>
      <c r="N16" s="116">
        <v>297</v>
      </c>
      <c r="O16" s="116">
        <v>296</v>
      </c>
      <c r="P16" s="116">
        <v>313</v>
      </c>
      <c r="Q16" s="116">
        <v>307</v>
      </c>
      <c r="R16" s="116">
        <v>264</v>
      </c>
      <c r="S16" s="116">
        <v>236</v>
      </c>
      <c r="T16" s="116">
        <v>176</v>
      </c>
      <c r="U16" s="116">
        <v>94</v>
      </c>
      <c r="V16" s="116">
        <v>56</v>
      </c>
      <c r="W16" s="116">
        <v>35</v>
      </c>
    </row>
    <row r="17" spans="2:23" x14ac:dyDescent="0.2">
      <c r="B17" s="17">
        <v>4010</v>
      </c>
      <c r="C17" s="18" t="s">
        <v>135</v>
      </c>
      <c r="D17" s="116">
        <v>8779</v>
      </c>
      <c r="E17" s="116">
        <v>461</v>
      </c>
      <c r="F17" s="116">
        <v>489</v>
      </c>
      <c r="G17" s="116">
        <v>467</v>
      </c>
      <c r="H17" s="116">
        <v>471</v>
      </c>
      <c r="I17" s="116">
        <v>466</v>
      </c>
      <c r="J17" s="116">
        <v>593</v>
      </c>
      <c r="K17" s="116">
        <v>637</v>
      </c>
      <c r="L17" s="116">
        <v>606</v>
      </c>
      <c r="M17" s="116">
        <v>618</v>
      </c>
      <c r="N17" s="116">
        <v>536</v>
      </c>
      <c r="O17" s="116">
        <v>585</v>
      </c>
      <c r="P17" s="116">
        <v>620</v>
      </c>
      <c r="Q17" s="116">
        <v>560</v>
      </c>
      <c r="R17" s="116">
        <v>453</v>
      </c>
      <c r="S17" s="116">
        <v>421</v>
      </c>
      <c r="T17" s="116">
        <v>342</v>
      </c>
      <c r="U17" s="116">
        <v>228</v>
      </c>
      <c r="V17" s="116">
        <v>154</v>
      </c>
      <c r="W17" s="116">
        <v>72</v>
      </c>
    </row>
    <row r="18" spans="2:23" x14ac:dyDescent="0.2">
      <c r="B18" s="17">
        <v>4012</v>
      </c>
      <c r="C18" s="18" t="s">
        <v>65</v>
      </c>
      <c r="D18" s="116">
        <v>10952</v>
      </c>
      <c r="E18" s="116">
        <v>617</v>
      </c>
      <c r="F18" s="116">
        <v>632</v>
      </c>
      <c r="G18" s="116">
        <v>625</v>
      </c>
      <c r="H18" s="116">
        <v>555</v>
      </c>
      <c r="I18" s="116">
        <v>621</v>
      </c>
      <c r="J18" s="116">
        <v>785</v>
      </c>
      <c r="K18" s="116">
        <v>837</v>
      </c>
      <c r="L18" s="116">
        <v>782</v>
      </c>
      <c r="M18" s="116">
        <v>767</v>
      </c>
      <c r="N18" s="116">
        <v>714</v>
      </c>
      <c r="O18" s="116">
        <v>739</v>
      </c>
      <c r="P18" s="116">
        <v>755</v>
      </c>
      <c r="Q18" s="116">
        <v>656</v>
      </c>
      <c r="R18" s="116">
        <v>532</v>
      </c>
      <c r="S18" s="116">
        <v>473</v>
      </c>
      <c r="T18" s="116">
        <v>362</v>
      </c>
      <c r="U18" s="116">
        <v>256</v>
      </c>
      <c r="V18" s="116">
        <v>164</v>
      </c>
      <c r="W18" s="116">
        <v>80</v>
      </c>
    </row>
    <row r="19" spans="2:23" x14ac:dyDescent="0.2">
      <c r="B19" s="17">
        <v>4013</v>
      </c>
      <c r="C19" s="18" t="s">
        <v>136</v>
      </c>
      <c r="D19" s="116">
        <v>4418</v>
      </c>
      <c r="E19" s="116">
        <v>227</v>
      </c>
      <c r="F19" s="116">
        <v>209</v>
      </c>
      <c r="G19" s="116">
        <v>254</v>
      </c>
      <c r="H19" s="116">
        <v>284</v>
      </c>
      <c r="I19" s="116">
        <v>234</v>
      </c>
      <c r="J19" s="116">
        <v>257</v>
      </c>
      <c r="K19" s="116">
        <v>294</v>
      </c>
      <c r="L19" s="116">
        <v>309</v>
      </c>
      <c r="M19" s="116">
        <v>291</v>
      </c>
      <c r="N19" s="116">
        <v>292</v>
      </c>
      <c r="O19" s="116">
        <v>319</v>
      </c>
      <c r="P19" s="116">
        <v>345</v>
      </c>
      <c r="Q19" s="116">
        <v>252</v>
      </c>
      <c r="R19" s="116">
        <v>230</v>
      </c>
      <c r="S19" s="116">
        <v>161</v>
      </c>
      <c r="T19" s="116">
        <v>164</v>
      </c>
      <c r="U19" s="116">
        <v>151</v>
      </c>
      <c r="V19" s="116">
        <v>85</v>
      </c>
      <c r="W19" s="116">
        <v>60</v>
      </c>
    </row>
    <row r="20" spans="2:23" x14ac:dyDescent="0.2">
      <c r="B20" s="112">
        <v>4059</v>
      </c>
      <c r="C20" s="113" t="s">
        <v>137</v>
      </c>
      <c r="D20" s="115">
        <v>149544</v>
      </c>
      <c r="E20" s="115">
        <v>7604</v>
      </c>
      <c r="F20" s="115">
        <v>7816</v>
      </c>
      <c r="G20" s="115">
        <v>7864</v>
      </c>
      <c r="H20" s="115">
        <v>7215</v>
      </c>
      <c r="I20" s="115">
        <v>7470</v>
      </c>
      <c r="J20" s="115">
        <v>9464</v>
      </c>
      <c r="K20" s="115">
        <v>10986</v>
      </c>
      <c r="L20" s="115">
        <v>11059</v>
      </c>
      <c r="M20" s="115">
        <v>10941</v>
      </c>
      <c r="N20" s="115">
        <v>10384</v>
      </c>
      <c r="O20" s="115">
        <v>10707</v>
      </c>
      <c r="P20" s="115">
        <v>11004</v>
      </c>
      <c r="Q20" s="115">
        <v>9273</v>
      </c>
      <c r="R20" s="115">
        <v>7569</v>
      </c>
      <c r="S20" s="115">
        <v>6610</v>
      </c>
      <c r="T20" s="115">
        <v>5902</v>
      </c>
      <c r="U20" s="115">
        <v>4073</v>
      </c>
      <c r="V20" s="115">
        <v>2387</v>
      </c>
      <c r="W20" s="115">
        <v>1216</v>
      </c>
    </row>
    <row r="21" spans="2:23" x14ac:dyDescent="0.2">
      <c r="B21" s="17">
        <v>4021</v>
      </c>
      <c r="C21" s="18" t="s">
        <v>68</v>
      </c>
      <c r="D21" s="116">
        <v>19934</v>
      </c>
      <c r="E21" s="116">
        <v>919</v>
      </c>
      <c r="F21" s="116">
        <v>909</v>
      </c>
      <c r="G21" s="116">
        <v>895</v>
      </c>
      <c r="H21" s="116">
        <v>792</v>
      </c>
      <c r="I21" s="116">
        <v>951</v>
      </c>
      <c r="J21" s="116">
        <v>1684</v>
      </c>
      <c r="K21" s="116">
        <v>2016</v>
      </c>
      <c r="L21" s="116">
        <v>1740</v>
      </c>
      <c r="M21" s="116">
        <v>1488</v>
      </c>
      <c r="N21" s="116">
        <v>1406</v>
      </c>
      <c r="O21" s="116">
        <v>1396</v>
      </c>
      <c r="P21" s="116">
        <v>1298</v>
      </c>
      <c r="Q21" s="116">
        <v>1133</v>
      </c>
      <c r="R21" s="116">
        <v>849</v>
      </c>
      <c r="S21" s="116">
        <v>757</v>
      </c>
      <c r="T21" s="116">
        <v>731</v>
      </c>
      <c r="U21" s="116">
        <v>499</v>
      </c>
      <c r="V21" s="116">
        <v>297</v>
      </c>
      <c r="W21" s="116">
        <v>174</v>
      </c>
    </row>
    <row r="22" spans="2:23" ht="13.5" customHeight="1" x14ac:dyDescent="0.2">
      <c r="B22" s="17">
        <v>4022</v>
      </c>
      <c r="C22" s="18" t="s">
        <v>138</v>
      </c>
      <c r="D22" s="116">
        <v>1575</v>
      </c>
      <c r="E22" s="116">
        <v>70</v>
      </c>
      <c r="F22" s="116">
        <v>60</v>
      </c>
      <c r="G22" s="116">
        <v>72</v>
      </c>
      <c r="H22" s="116">
        <v>64</v>
      </c>
      <c r="I22" s="116">
        <v>84</v>
      </c>
      <c r="J22" s="116">
        <v>63</v>
      </c>
      <c r="K22" s="116">
        <v>80</v>
      </c>
      <c r="L22" s="116">
        <v>88</v>
      </c>
      <c r="M22" s="116">
        <v>80</v>
      </c>
      <c r="N22" s="116">
        <v>94</v>
      </c>
      <c r="O22" s="116">
        <v>136</v>
      </c>
      <c r="P22" s="116">
        <v>187</v>
      </c>
      <c r="Q22" s="116">
        <v>143</v>
      </c>
      <c r="R22" s="116">
        <v>118</v>
      </c>
      <c r="S22" s="116">
        <v>80</v>
      </c>
      <c r="T22" s="116">
        <v>79</v>
      </c>
      <c r="U22" s="116">
        <v>45</v>
      </c>
      <c r="V22" s="116">
        <v>25</v>
      </c>
      <c r="W22" s="116">
        <v>7</v>
      </c>
    </row>
    <row r="23" spans="2:23" x14ac:dyDescent="0.2">
      <c r="B23" s="17">
        <v>4023</v>
      </c>
      <c r="C23" s="18" t="s">
        <v>69</v>
      </c>
      <c r="D23" s="116">
        <v>2939</v>
      </c>
      <c r="E23" s="116">
        <v>174</v>
      </c>
      <c r="F23" s="116">
        <v>182</v>
      </c>
      <c r="G23" s="116">
        <v>141</v>
      </c>
      <c r="H23" s="116">
        <v>132</v>
      </c>
      <c r="I23" s="116">
        <v>86</v>
      </c>
      <c r="J23" s="116">
        <v>128</v>
      </c>
      <c r="K23" s="116">
        <v>191</v>
      </c>
      <c r="L23" s="116">
        <v>216</v>
      </c>
      <c r="M23" s="116">
        <v>231</v>
      </c>
      <c r="N23" s="116">
        <v>219</v>
      </c>
      <c r="O23" s="116">
        <v>196</v>
      </c>
      <c r="P23" s="116">
        <v>251</v>
      </c>
      <c r="Q23" s="116">
        <v>196</v>
      </c>
      <c r="R23" s="116">
        <v>157</v>
      </c>
      <c r="S23" s="116">
        <v>142</v>
      </c>
      <c r="T23" s="116">
        <v>134</v>
      </c>
      <c r="U23" s="116">
        <v>74</v>
      </c>
      <c r="V23" s="116">
        <v>63</v>
      </c>
      <c r="W23" s="116">
        <v>26</v>
      </c>
    </row>
    <row r="24" spans="2:23" x14ac:dyDescent="0.2">
      <c r="B24" s="17">
        <v>4024</v>
      </c>
      <c r="C24" s="18" t="s">
        <v>330</v>
      </c>
      <c r="D24" s="116">
        <v>3008</v>
      </c>
      <c r="E24" s="116">
        <v>158</v>
      </c>
      <c r="F24" s="116">
        <v>181</v>
      </c>
      <c r="G24" s="116">
        <v>175</v>
      </c>
      <c r="H24" s="116">
        <v>160</v>
      </c>
      <c r="I24" s="116">
        <v>124</v>
      </c>
      <c r="J24" s="116">
        <v>134</v>
      </c>
      <c r="K24" s="116">
        <v>169</v>
      </c>
      <c r="L24" s="116">
        <v>230</v>
      </c>
      <c r="M24" s="116">
        <v>251</v>
      </c>
      <c r="N24" s="116">
        <v>249</v>
      </c>
      <c r="O24" s="116">
        <v>247</v>
      </c>
      <c r="P24" s="116">
        <v>213</v>
      </c>
      <c r="Q24" s="116">
        <v>208</v>
      </c>
      <c r="R24" s="116">
        <v>149</v>
      </c>
      <c r="S24" s="116">
        <v>124</v>
      </c>
      <c r="T24" s="116">
        <v>118</v>
      </c>
      <c r="U24" s="116">
        <v>73</v>
      </c>
      <c r="V24" s="116">
        <v>34</v>
      </c>
      <c r="W24" s="116">
        <v>11</v>
      </c>
    </row>
    <row r="25" spans="2:23" x14ac:dyDescent="0.2">
      <c r="B25" s="17">
        <v>4049</v>
      </c>
      <c r="C25" s="18" t="s">
        <v>139</v>
      </c>
      <c r="D25" s="116">
        <v>4842</v>
      </c>
      <c r="E25" s="116">
        <v>238</v>
      </c>
      <c r="F25" s="116">
        <v>266</v>
      </c>
      <c r="G25" s="116">
        <v>279</v>
      </c>
      <c r="H25" s="116">
        <v>273</v>
      </c>
      <c r="I25" s="116">
        <v>271</v>
      </c>
      <c r="J25" s="116">
        <v>225</v>
      </c>
      <c r="K25" s="116">
        <v>281</v>
      </c>
      <c r="L25" s="116">
        <v>299</v>
      </c>
      <c r="M25" s="116">
        <v>327</v>
      </c>
      <c r="N25" s="116">
        <v>353</v>
      </c>
      <c r="O25" s="116">
        <v>377</v>
      </c>
      <c r="P25" s="116">
        <v>385</v>
      </c>
      <c r="Q25" s="116">
        <v>328</v>
      </c>
      <c r="R25" s="116">
        <v>247</v>
      </c>
      <c r="S25" s="116">
        <v>218</v>
      </c>
      <c r="T25" s="116">
        <v>179</v>
      </c>
      <c r="U25" s="116">
        <v>169</v>
      </c>
      <c r="V25" s="116">
        <v>84</v>
      </c>
      <c r="W25" s="116">
        <v>43</v>
      </c>
    </row>
    <row r="26" spans="2:23" x14ac:dyDescent="0.2">
      <c r="B26" s="17">
        <v>4026</v>
      </c>
      <c r="C26" s="18" t="s">
        <v>70</v>
      </c>
      <c r="D26" s="116">
        <v>3626</v>
      </c>
      <c r="E26" s="116">
        <v>174</v>
      </c>
      <c r="F26" s="116">
        <v>210</v>
      </c>
      <c r="G26" s="116">
        <v>186</v>
      </c>
      <c r="H26" s="116">
        <v>165</v>
      </c>
      <c r="I26" s="116">
        <v>125</v>
      </c>
      <c r="J26" s="116">
        <v>212</v>
      </c>
      <c r="K26" s="116">
        <v>264</v>
      </c>
      <c r="L26" s="116">
        <v>310</v>
      </c>
      <c r="M26" s="116">
        <v>300</v>
      </c>
      <c r="N26" s="116">
        <v>259</v>
      </c>
      <c r="O26" s="116">
        <v>246</v>
      </c>
      <c r="P26" s="116">
        <v>286</v>
      </c>
      <c r="Q26" s="116">
        <v>194</v>
      </c>
      <c r="R26" s="116">
        <v>184</v>
      </c>
      <c r="S26" s="116">
        <v>189</v>
      </c>
      <c r="T26" s="116">
        <v>149</v>
      </c>
      <c r="U26" s="116">
        <v>93</v>
      </c>
      <c r="V26" s="116">
        <v>50</v>
      </c>
      <c r="W26" s="116">
        <v>30</v>
      </c>
    </row>
    <row r="27" spans="2:23" x14ac:dyDescent="0.2">
      <c r="B27" s="17">
        <v>4027</v>
      </c>
      <c r="C27" s="18" t="s">
        <v>71</v>
      </c>
      <c r="D27" s="116">
        <v>5996</v>
      </c>
      <c r="E27" s="116">
        <v>301</v>
      </c>
      <c r="F27" s="116">
        <v>326</v>
      </c>
      <c r="G27" s="116">
        <v>303</v>
      </c>
      <c r="H27" s="116">
        <v>285</v>
      </c>
      <c r="I27" s="116">
        <v>277</v>
      </c>
      <c r="J27" s="116">
        <v>405</v>
      </c>
      <c r="K27" s="116">
        <v>370</v>
      </c>
      <c r="L27" s="116">
        <v>447</v>
      </c>
      <c r="M27" s="116">
        <v>427</v>
      </c>
      <c r="N27" s="116">
        <v>383</v>
      </c>
      <c r="O27" s="116">
        <v>424</v>
      </c>
      <c r="P27" s="116">
        <v>398</v>
      </c>
      <c r="Q27" s="116">
        <v>356</v>
      </c>
      <c r="R27" s="116">
        <v>344</v>
      </c>
      <c r="S27" s="116">
        <v>285</v>
      </c>
      <c r="T27" s="116">
        <v>282</v>
      </c>
      <c r="U27" s="116">
        <v>191</v>
      </c>
      <c r="V27" s="116">
        <v>117</v>
      </c>
      <c r="W27" s="116">
        <v>75</v>
      </c>
    </row>
    <row r="28" spans="2:23" x14ac:dyDescent="0.2">
      <c r="B28" s="17">
        <v>4028</v>
      </c>
      <c r="C28" s="18" t="s">
        <v>140</v>
      </c>
      <c r="D28" s="116">
        <v>1104</v>
      </c>
      <c r="E28" s="116">
        <v>52</v>
      </c>
      <c r="F28" s="116">
        <v>73</v>
      </c>
      <c r="G28" s="116">
        <v>68</v>
      </c>
      <c r="H28" s="116">
        <v>57</v>
      </c>
      <c r="I28" s="116">
        <v>53</v>
      </c>
      <c r="J28" s="116">
        <v>44</v>
      </c>
      <c r="K28" s="116">
        <v>60</v>
      </c>
      <c r="L28" s="116">
        <v>81</v>
      </c>
      <c r="M28" s="116">
        <v>79</v>
      </c>
      <c r="N28" s="116">
        <v>73</v>
      </c>
      <c r="O28" s="116">
        <v>87</v>
      </c>
      <c r="P28" s="116">
        <v>113</v>
      </c>
      <c r="Q28" s="116">
        <v>74</v>
      </c>
      <c r="R28" s="116">
        <v>69</v>
      </c>
      <c r="S28" s="116">
        <v>42</v>
      </c>
      <c r="T28" s="116">
        <v>34</v>
      </c>
      <c r="U28" s="116">
        <v>18</v>
      </c>
      <c r="V28" s="116">
        <v>22</v>
      </c>
      <c r="W28" s="116">
        <v>5</v>
      </c>
    </row>
    <row r="29" spans="2:23" x14ac:dyDescent="0.2">
      <c r="B29" s="17">
        <v>4029</v>
      </c>
      <c r="C29" s="18" t="s">
        <v>106</v>
      </c>
      <c r="D29" s="116">
        <v>5698</v>
      </c>
      <c r="E29" s="116">
        <v>340</v>
      </c>
      <c r="F29" s="116">
        <v>303</v>
      </c>
      <c r="G29" s="116">
        <v>280</v>
      </c>
      <c r="H29" s="116">
        <v>249</v>
      </c>
      <c r="I29" s="116">
        <v>232</v>
      </c>
      <c r="J29" s="116">
        <v>295</v>
      </c>
      <c r="K29" s="116">
        <v>461</v>
      </c>
      <c r="L29" s="116">
        <v>448</v>
      </c>
      <c r="M29" s="116">
        <v>418</v>
      </c>
      <c r="N29" s="116">
        <v>369</v>
      </c>
      <c r="O29" s="116">
        <v>365</v>
      </c>
      <c r="P29" s="116">
        <v>438</v>
      </c>
      <c r="Q29" s="116">
        <v>387</v>
      </c>
      <c r="R29" s="116">
        <v>328</v>
      </c>
      <c r="S29" s="116">
        <v>286</v>
      </c>
      <c r="T29" s="116">
        <v>237</v>
      </c>
      <c r="U29" s="116">
        <v>147</v>
      </c>
      <c r="V29" s="116">
        <v>79</v>
      </c>
      <c r="W29" s="116">
        <v>36</v>
      </c>
    </row>
    <row r="30" spans="2:23" x14ac:dyDescent="0.2">
      <c r="B30" s="17">
        <v>4030</v>
      </c>
      <c r="C30" s="18" t="s">
        <v>141</v>
      </c>
      <c r="D30" s="116">
        <v>2077</v>
      </c>
      <c r="E30" s="116">
        <v>90</v>
      </c>
      <c r="F30" s="116">
        <v>111</v>
      </c>
      <c r="G30" s="116">
        <v>110</v>
      </c>
      <c r="H30" s="116">
        <v>130</v>
      </c>
      <c r="I30" s="116">
        <v>124</v>
      </c>
      <c r="J30" s="116">
        <v>92</v>
      </c>
      <c r="K30" s="116">
        <v>101</v>
      </c>
      <c r="L30" s="116">
        <v>115</v>
      </c>
      <c r="M30" s="116">
        <v>172</v>
      </c>
      <c r="N30" s="116">
        <v>148</v>
      </c>
      <c r="O30" s="116">
        <v>188</v>
      </c>
      <c r="P30" s="116">
        <v>174</v>
      </c>
      <c r="Q30" s="116">
        <v>147</v>
      </c>
      <c r="R30" s="116">
        <v>105</v>
      </c>
      <c r="S30" s="116">
        <v>103</v>
      </c>
      <c r="T30" s="116">
        <v>82</v>
      </c>
      <c r="U30" s="116">
        <v>55</v>
      </c>
      <c r="V30" s="116">
        <v>23</v>
      </c>
      <c r="W30" s="116">
        <v>7</v>
      </c>
    </row>
    <row r="31" spans="2:23" x14ac:dyDescent="0.2">
      <c r="B31" s="17">
        <v>4031</v>
      </c>
      <c r="C31" s="18" t="s">
        <v>72</v>
      </c>
      <c r="D31" s="116">
        <v>1889</v>
      </c>
      <c r="E31" s="116">
        <v>91</v>
      </c>
      <c r="F31" s="116">
        <v>89</v>
      </c>
      <c r="G31" s="116">
        <v>108</v>
      </c>
      <c r="H31" s="116">
        <v>95</v>
      </c>
      <c r="I31" s="116">
        <v>84</v>
      </c>
      <c r="J31" s="116">
        <v>101</v>
      </c>
      <c r="K31" s="116">
        <v>100</v>
      </c>
      <c r="L31" s="116">
        <v>141</v>
      </c>
      <c r="M31" s="116">
        <v>153</v>
      </c>
      <c r="N31" s="116">
        <v>134</v>
      </c>
      <c r="O31" s="116">
        <v>143</v>
      </c>
      <c r="P31" s="116">
        <v>162</v>
      </c>
      <c r="Q31" s="116">
        <v>144</v>
      </c>
      <c r="R31" s="116">
        <v>118</v>
      </c>
      <c r="S31" s="116">
        <v>91</v>
      </c>
      <c r="T31" s="116">
        <v>65</v>
      </c>
      <c r="U31" s="116">
        <v>40</v>
      </c>
      <c r="V31" s="116">
        <v>21</v>
      </c>
      <c r="W31" s="116">
        <v>9</v>
      </c>
    </row>
    <row r="32" spans="2:23" x14ac:dyDescent="0.2">
      <c r="B32" s="17">
        <v>4032</v>
      </c>
      <c r="C32" s="18" t="s">
        <v>73</v>
      </c>
      <c r="D32" s="116">
        <v>2193</v>
      </c>
      <c r="E32" s="116">
        <v>125</v>
      </c>
      <c r="F32" s="116">
        <v>116</v>
      </c>
      <c r="G32" s="116">
        <v>119</v>
      </c>
      <c r="H32" s="116">
        <v>141</v>
      </c>
      <c r="I32" s="116">
        <v>138</v>
      </c>
      <c r="J32" s="116">
        <v>119</v>
      </c>
      <c r="K32" s="116">
        <v>159</v>
      </c>
      <c r="L32" s="116">
        <v>149</v>
      </c>
      <c r="M32" s="116">
        <v>154</v>
      </c>
      <c r="N32" s="116">
        <v>161</v>
      </c>
      <c r="O32" s="116">
        <v>194</v>
      </c>
      <c r="P32" s="116">
        <v>171</v>
      </c>
      <c r="Q32" s="116">
        <v>145</v>
      </c>
      <c r="R32" s="116">
        <v>84</v>
      </c>
      <c r="S32" s="116">
        <v>76</v>
      </c>
      <c r="T32" s="116">
        <v>73</v>
      </c>
      <c r="U32" s="116">
        <v>29</v>
      </c>
      <c r="V32" s="116">
        <v>28</v>
      </c>
      <c r="W32" s="116">
        <v>12</v>
      </c>
    </row>
    <row r="33" spans="2:23" x14ac:dyDescent="0.2">
      <c r="B33" s="17">
        <v>4033</v>
      </c>
      <c r="C33" s="18" t="s">
        <v>142</v>
      </c>
      <c r="D33" s="116">
        <v>6040</v>
      </c>
      <c r="E33" s="116">
        <v>335</v>
      </c>
      <c r="F33" s="116">
        <v>339</v>
      </c>
      <c r="G33" s="116">
        <v>336</v>
      </c>
      <c r="H33" s="116">
        <v>290</v>
      </c>
      <c r="I33" s="116">
        <v>337</v>
      </c>
      <c r="J33" s="116">
        <v>401</v>
      </c>
      <c r="K33" s="116">
        <v>460</v>
      </c>
      <c r="L33" s="116">
        <v>487</v>
      </c>
      <c r="M33" s="116">
        <v>454</v>
      </c>
      <c r="N33" s="116">
        <v>442</v>
      </c>
      <c r="O33" s="116">
        <v>402</v>
      </c>
      <c r="P33" s="116">
        <v>425</v>
      </c>
      <c r="Q33" s="116">
        <v>326</v>
      </c>
      <c r="R33" s="116">
        <v>298</v>
      </c>
      <c r="S33" s="116">
        <v>265</v>
      </c>
      <c r="T33" s="116">
        <v>240</v>
      </c>
      <c r="U33" s="116">
        <v>126</v>
      </c>
      <c r="V33" s="116">
        <v>57</v>
      </c>
      <c r="W33" s="116">
        <v>20</v>
      </c>
    </row>
    <row r="34" spans="2:23" x14ac:dyDescent="0.2">
      <c r="B34" s="17">
        <v>4034</v>
      </c>
      <c r="C34" s="18" t="s">
        <v>143</v>
      </c>
      <c r="D34" s="116">
        <v>8992</v>
      </c>
      <c r="E34" s="116">
        <v>528</v>
      </c>
      <c r="F34" s="116">
        <v>474</v>
      </c>
      <c r="G34" s="116">
        <v>460</v>
      </c>
      <c r="H34" s="116">
        <v>422</v>
      </c>
      <c r="I34" s="116">
        <v>510</v>
      </c>
      <c r="J34" s="116">
        <v>713</v>
      </c>
      <c r="K34" s="116">
        <v>728</v>
      </c>
      <c r="L34" s="116">
        <v>678</v>
      </c>
      <c r="M34" s="116">
        <v>652</v>
      </c>
      <c r="N34" s="116">
        <v>635</v>
      </c>
      <c r="O34" s="116">
        <v>590</v>
      </c>
      <c r="P34" s="116">
        <v>552</v>
      </c>
      <c r="Q34" s="116">
        <v>447</v>
      </c>
      <c r="R34" s="116">
        <v>452</v>
      </c>
      <c r="S34" s="116">
        <v>386</v>
      </c>
      <c r="T34" s="116">
        <v>331</v>
      </c>
      <c r="U34" s="116">
        <v>228</v>
      </c>
      <c r="V34" s="116">
        <v>144</v>
      </c>
      <c r="W34" s="116">
        <v>62</v>
      </c>
    </row>
    <row r="35" spans="2:23" x14ac:dyDescent="0.2">
      <c r="B35" s="17">
        <v>4035</v>
      </c>
      <c r="C35" s="18" t="s">
        <v>102</v>
      </c>
      <c r="D35" s="116">
        <v>4510</v>
      </c>
      <c r="E35" s="116">
        <v>217</v>
      </c>
      <c r="F35" s="116">
        <v>230</v>
      </c>
      <c r="G35" s="116">
        <v>245</v>
      </c>
      <c r="H35" s="116">
        <v>210</v>
      </c>
      <c r="I35" s="116">
        <v>184</v>
      </c>
      <c r="J35" s="116">
        <v>262</v>
      </c>
      <c r="K35" s="116">
        <v>309</v>
      </c>
      <c r="L35" s="116">
        <v>346</v>
      </c>
      <c r="M35" s="116">
        <v>338</v>
      </c>
      <c r="N35" s="116">
        <v>340</v>
      </c>
      <c r="O35" s="116">
        <v>322</v>
      </c>
      <c r="P35" s="116">
        <v>298</v>
      </c>
      <c r="Q35" s="116">
        <v>281</v>
      </c>
      <c r="R35" s="116">
        <v>277</v>
      </c>
      <c r="S35" s="116">
        <v>217</v>
      </c>
      <c r="T35" s="116">
        <v>206</v>
      </c>
      <c r="U35" s="116">
        <v>123</v>
      </c>
      <c r="V35" s="116">
        <v>80</v>
      </c>
      <c r="W35" s="116">
        <v>25</v>
      </c>
    </row>
    <row r="36" spans="2:23" x14ac:dyDescent="0.2">
      <c r="B36" s="17">
        <v>4037</v>
      </c>
      <c r="C36" s="18" t="s">
        <v>74</v>
      </c>
      <c r="D36" s="116">
        <v>4176</v>
      </c>
      <c r="E36" s="116">
        <v>192</v>
      </c>
      <c r="F36" s="116">
        <v>194</v>
      </c>
      <c r="G36" s="116">
        <v>226</v>
      </c>
      <c r="H36" s="116">
        <v>159</v>
      </c>
      <c r="I36" s="116">
        <v>174</v>
      </c>
      <c r="J36" s="116">
        <v>171</v>
      </c>
      <c r="K36" s="116">
        <v>217</v>
      </c>
      <c r="L36" s="116">
        <v>273</v>
      </c>
      <c r="M36" s="116">
        <v>328</v>
      </c>
      <c r="N36" s="116">
        <v>246</v>
      </c>
      <c r="O36" s="116">
        <v>315</v>
      </c>
      <c r="P36" s="116">
        <v>344</v>
      </c>
      <c r="Q36" s="116">
        <v>325</v>
      </c>
      <c r="R36" s="116">
        <v>256</v>
      </c>
      <c r="S36" s="116">
        <v>226</v>
      </c>
      <c r="T36" s="116">
        <v>205</v>
      </c>
      <c r="U36" s="116">
        <v>186</v>
      </c>
      <c r="V36" s="116">
        <v>101</v>
      </c>
      <c r="W36" s="116">
        <v>38</v>
      </c>
    </row>
    <row r="37" spans="2:23" x14ac:dyDescent="0.2">
      <c r="B37" s="17">
        <v>4038</v>
      </c>
      <c r="C37" s="18" t="s">
        <v>144</v>
      </c>
      <c r="D37" s="116">
        <v>8814</v>
      </c>
      <c r="E37" s="116">
        <v>424</v>
      </c>
      <c r="F37" s="116">
        <v>488</v>
      </c>
      <c r="G37" s="116">
        <v>472</v>
      </c>
      <c r="H37" s="116">
        <v>462</v>
      </c>
      <c r="I37" s="116">
        <v>420</v>
      </c>
      <c r="J37" s="116">
        <v>472</v>
      </c>
      <c r="K37" s="116">
        <v>546</v>
      </c>
      <c r="L37" s="116">
        <v>558</v>
      </c>
      <c r="M37" s="116">
        <v>644</v>
      </c>
      <c r="N37" s="116">
        <v>609</v>
      </c>
      <c r="O37" s="116">
        <v>604</v>
      </c>
      <c r="P37" s="116">
        <v>660</v>
      </c>
      <c r="Q37" s="116">
        <v>545</v>
      </c>
      <c r="R37" s="116">
        <v>436</v>
      </c>
      <c r="S37" s="116">
        <v>385</v>
      </c>
      <c r="T37" s="116">
        <v>425</v>
      </c>
      <c r="U37" s="116">
        <v>336</v>
      </c>
      <c r="V37" s="116">
        <v>191</v>
      </c>
      <c r="W37" s="116">
        <v>137</v>
      </c>
    </row>
    <row r="38" spans="2:23" x14ac:dyDescent="0.2">
      <c r="B38" s="17">
        <v>4039</v>
      </c>
      <c r="C38" s="18" t="s">
        <v>107</v>
      </c>
      <c r="D38" s="116">
        <v>2069</v>
      </c>
      <c r="E38" s="116">
        <v>82</v>
      </c>
      <c r="F38" s="116">
        <v>91</v>
      </c>
      <c r="G38" s="116">
        <v>114</v>
      </c>
      <c r="H38" s="116">
        <v>118</v>
      </c>
      <c r="I38" s="116">
        <v>121</v>
      </c>
      <c r="J38" s="116">
        <v>107</v>
      </c>
      <c r="K38" s="116">
        <v>90</v>
      </c>
      <c r="L38" s="116">
        <v>96</v>
      </c>
      <c r="M38" s="116">
        <v>128</v>
      </c>
      <c r="N38" s="116">
        <v>142</v>
      </c>
      <c r="O38" s="116">
        <v>185</v>
      </c>
      <c r="P38" s="116">
        <v>207</v>
      </c>
      <c r="Q38" s="116">
        <v>201</v>
      </c>
      <c r="R38" s="116">
        <v>129</v>
      </c>
      <c r="S38" s="116">
        <v>104</v>
      </c>
      <c r="T38" s="116">
        <v>73</v>
      </c>
      <c r="U38" s="116">
        <v>53</v>
      </c>
      <c r="V38" s="116">
        <v>23</v>
      </c>
      <c r="W38" s="116">
        <v>5</v>
      </c>
    </row>
    <row r="39" spans="2:23" x14ac:dyDescent="0.2">
      <c r="B39" s="17">
        <v>4040</v>
      </c>
      <c r="C39" s="18" t="s">
        <v>145</v>
      </c>
      <c r="D39" s="116">
        <v>12399</v>
      </c>
      <c r="E39" s="116">
        <v>723</v>
      </c>
      <c r="F39" s="116">
        <v>729</v>
      </c>
      <c r="G39" s="116">
        <v>706</v>
      </c>
      <c r="H39" s="116">
        <v>658</v>
      </c>
      <c r="I39" s="116">
        <v>787</v>
      </c>
      <c r="J39" s="116">
        <v>935</v>
      </c>
      <c r="K39" s="116">
        <v>1031</v>
      </c>
      <c r="L39" s="116">
        <v>985</v>
      </c>
      <c r="M39" s="116">
        <v>895</v>
      </c>
      <c r="N39" s="116">
        <v>866</v>
      </c>
      <c r="O39" s="116">
        <v>825</v>
      </c>
      <c r="P39" s="116">
        <v>784</v>
      </c>
      <c r="Q39" s="116">
        <v>652</v>
      </c>
      <c r="R39" s="116">
        <v>540</v>
      </c>
      <c r="S39" s="116">
        <v>442</v>
      </c>
      <c r="T39" s="116">
        <v>380</v>
      </c>
      <c r="U39" s="116">
        <v>254</v>
      </c>
      <c r="V39" s="116">
        <v>159</v>
      </c>
      <c r="W39" s="116">
        <v>48</v>
      </c>
    </row>
    <row r="40" spans="2:23" x14ac:dyDescent="0.2">
      <c r="B40" s="17">
        <v>4041</v>
      </c>
      <c r="C40" s="18" t="s">
        <v>331</v>
      </c>
      <c r="D40" s="116">
        <v>2423</v>
      </c>
      <c r="E40" s="116">
        <v>152</v>
      </c>
      <c r="F40" s="116">
        <v>150</v>
      </c>
      <c r="G40" s="116">
        <v>123</v>
      </c>
      <c r="H40" s="116">
        <v>112</v>
      </c>
      <c r="I40" s="116">
        <v>125</v>
      </c>
      <c r="J40" s="116">
        <v>170</v>
      </c>
      <c r="K40" s="116">
        <v>179</v>
      </c>
      <c r="L40" s="116">
        <v>215</v>
      </c>
      <c r="M40" s="116">
        <v>165</v>
      </c>
      <c r="N40" s="116">
        <v>172</v>
      </c>
      <c r="O40" s="116">
        <v>197</v>
      </c>
      <c r="P40" s="116">
        <v>156</v>
      </c>
      <c r="Q40" s="116">
        <v>119</v>
      </c>
      <c r="R40" s="116">
        <v>120</v>
      </c>
      <c r="S40" s="116">
        <v>107</v>
      </c>
      <c r="T40" s="116">
        <v>77</v>
      </c>
      <c r="U40" s="116">
        <v>48</v>
      </c>
      <c r="V40" s="116">
        <v>25</v>
      </c>
      <c r="W40" s="116">
        <v>11</v>
      </c>
    </row>
    <row r="41" spans="2:23" x14ac:dyDescent="0.2">
      <c r="B41" s="17">
        <v>4042</v>
      </c>
      <c r="C41" s="18" t="s">
        <v>75</v>
      </c>
      <c r="D41" s="116">
        <v>3033</v>
      </c>
      <c r="E41" s="116">
        <v>135</v>
      </c>
      <c r="F41" s="116">
        <v>130</v>
      </c>
      <c r="G41" s="116">
        <v>121</v>
      </c>
      <c r="H41" s="116">
        <v>142</v>
      </c>
      <c r="I41" s="116">
        <v>193</v>
      </c>
      <c r="J41" s="116">
        <v>284</v>
      </c>
      <c r="K41" s="116">
        <v>287</v>
      </c>
      <c r="L41" s="116">
        <v>236</v>
      </c>
      <c r="M41" s="116">
        <v>203</v>
      </c>
      <c r="N41" s="116">
        <v>190</v>
      </c>
      <c r="O41" s="116">
        <v>208</v>
      </c>
      <c r="P41" s="116">
        <v>229</v>
      </c>
      <c r="Q41" s="116">
        <v>193</v>
      </c>
      <c r="R41" s="116">
        <v>159</v>
      </c>
      <c r="S41" s="116">
        <v>125</v>
      </c>
      <c r="T41" s="116">
        <v>91</v>
      </c>
      <c r="U41" s="116">
        <v>56</v>
      </c>
      <c r="V41" s="116">
        <v>40</v>
      </c>
      <c r="W41" s="116">
        <v>11</v>
      </c>
    </row>
    <row r="42" spans="2:23" x14ac:dyDescent="0.2">
      <c r="B42" s="17">
        <v>4044</v>
      </c>
      <c r="C42" s="18" t="s">
        <v>146</v>
      </c>
      <c r="D42" s="116">
        <v>7450</v>
      </c>
      <c r="E42" s="116">
        <v>415</v>
      </c>
      <c r="F42" s="116">
        <v>407</v>
      </c>
      <c r="G42" s="116">
        <v>371</v>
      </c>
      <c r="H42" s="116">
        <v>400</v>
      </c>
      <c r="I42" s="116">
        <v>405</v>
      </c>
      <c r="J42" s="116">
        <v>430</v>
      </c>
      <c r="K42" s="116">
        <v>496</v>
      </c>
      <c r="L42" s="116">
        <v>487</v>
      </c>
      <c r="M42" s="116">
        <v>525</v>
      </c>
      <c r="N42" s="116">
        <v>480</v>
      </c>
      <c r="O42" s="116">
        <v>519</v>
      </c>
      <c r="P42" s="116">
        <v>564</v>
      </c>
      <c r="Q42" s="116">
        <v>520</v>
      </c>
      <c r="R42" s="116">
        <v>354</v>
      </c>
      <c r="S42" s="116">
        <v>385</v>
      </c>
      <c r="T42" s="116">
        <v>332</v>
      </c>
      <c r="U42" s="116">
        <v>200</v>
      </c>
      <c r="V42" s="116">
        <v>98</v>
      </c>
      <c r="W42" s="116">
        <v>62</v>
      </c>
    </row>
    <row r="43" spans="2:23" x14ac:dyDescent="0.2">
      <c r="B43" s="17">
        <v>4045</v>
      </c>
      <c r="C43" s="18" t="s">
        <v>129</v>
      </c>
      <c r="D43" s="116">
        <v>21177</v>
      </c>
      <c r="E43" s="116">
        <v>976</v>
      </c>
      <c r="F43" s="116">
        <v>996</v>
      </c>
      <c r="G43" s="116">
        <v>1125</v>
      </c>
      <c r="H43" s="116">
        <v>976</v>
      </c>
      <c r="I43" s="116">
        <v>966</v>
      </c>
      <c r="J43" s="116">
        <v>1307</v>
      </c>
      <c r="K43" s="116">
        <v>1582</v>
      </c>
      <c r="L43" s="116">
        <v>1485</v>
      </c>
      <c r="M43" s="116">
        <v>1496</v>
      </c>
      <c r="N43" s="116">
        <v>1494</v>
      </c>
      <c r="O43" s="116">
        <v>1478</v>
      </c>
      <c r="P43" s="116">
        <v>1621</v>
      </c>
      <c r="Q43" s="116">
        <v>1344</v>
      </c>
      <c r="R43" s="116">
        <v>1093</v>
      </c>
      <c r="S43" s="116">
        <v>956</v>
      </c>
      <c r="T43" s="116">
        <v>881</v>
      </c>
      <c r="U43" s="116">
        <v>682</v>
      </c>
      <c r="V43" s="116">
        <v>449</v>
      </c>
      <c r="W43" s="116">
        <v>270</v>
      </c>
    </row>
    <row r="44" spans="2:23" x14ac:dyDescent="0.2">
      <c r="B44" s="17">
        <v>4046</v>
      </c>
      <c r="C44" s="18" t="s">
        <v>76</v>
      </c>
      <c r="D44" s="116">
        <v>1818</v>
      </c>
      <c r="E44" s="116">
        <v>106</v>
      </c>
      <c r="F44" s="116">
        <v>116</v>
      </c>
      <c r="G44" s="116">
        <v>94</v>
      </c>
      <c r="H44" s="116">
        <v>83</v>
      </c>
      <c r="I44" s="116">
        <v>98</v>
      </c>
      <c r="J44" s="116">
        <v>128</v>
      </c>
      <c r="K44" s="116">
        <v>103</v>
      </c>
      <c r="L44" s="116">
        <v>127</v>
      </c>
      <c r="M44" s="116">
        <v>142</v>
      </c>
      <c r="N44" s="116">
        <v>147</v>
      </c>
      <c r="O44" s="116">
        <v>133</v>
      </c>
      <c r="P44" s="116">
        <v>131</v>
      </c>
      <c r="Q44" s="116">
        <v>113</v>
      </c>
      <c r="R44" s="116">
        <v>94</v>
      </c>
      <c r="S44" s="116">
        <v>91</v>
      </c>
      <c r="T44" s="116">
        <v>61</v>
      </c>
      <c r="U44" s="116">
        <v>36</v>
      </c>
      <c r="V44" s="116">
        <v>9</v>
      </c>
      <c r="W44" s="116">
        <v>6</v>
      </c>
    </row>
    <row r="45" spans="2:23" x14ac:dyDescent="0.2">
      <c r="B45" s="17">
        <v>4047</v>
      </c>
      <c r="C45" s="18" t="s">
        <v>147</v>
      </c>
      <c r="D45" s="116">
        <v>5021</v>
      </c>
      <c r="E45" s="116">
        <v>270</v>
      </c>
      <c r="F45" s="116">
        <v>274</v>
      </c>
      <c r="G45" s="116">
        <v>292</v>
      </c>
      <c r="H45" s="116">
        <v>249</v>
      </c>
      <c r="I45" s="116">
        <v>298</v>
      </c>
      <c r="J45" s="116">
        <v>306</v>
      </c>
      <c r="K45" s="116">
        <v>381</v>
      </c>
      <c r="L45" s="116">
        <v>366</v>
      </c>
      <c r="M45" s="116">
        <v>344</v>
      </c>
      <c r="N45" s="116">
        <v>281</v>
      </c>
      <c r="O45" s="116">
        <v>343</v>
      </c>
      <c r="P45" s="116">
        <v>396</v>
      </c>
      <c r="Q45" s="116">
        <v>337</v>
      </c>
      <c r="R45" s="116">
        <v>269</v>
      </c>
      <c r="S45" s="116">
        <v>225</v>
      </c>
      <c r="T45" s="116">
        <v>176</v>
      </c>
      <c r="U45" s="116">
        <v>102</v>
      </c>
      <c r="V45" s="116">
        <v>74</v>
      </c>
      <c r="W45" s="116">
        <v>38</v>
      </c>
    </row>
    <row r="46" spans="2:23" x14ac:dyDescent="0.2">
      <c r="B46" s="17">
        <v>4048</v>
      </c>
      <c r="C46" s="18" t="s">
        <v>108</v>
      </c>
      <c r="D46" s="116">
        <v>6741</v>
      </c>
      <c r="E46" s="116">
        <v>317</v>
      </c>
      <c r="F46" s="116">
        <v>372</v>
      </c>
      <c r="G46" s="116">
        <v>443</v>
      </c>
      <c r="H46" s="116">
        <v>391</v>
      </c>
      <c r="I46" s="116">
        <v>303</v>
      </c>
      <c r="J46" s="116">
        <v>276</v>
      </c>
      <c r="K46" s="116">
        <v>325</v>
      </c>
      <c r="L46" s="116">
        <v>456</v>
      </c>
      <c r="M46" s="116">
        <v>547</v>
      </c>
      <c r="N46" s="116">
        <v>492</v>
      </c>
      <c r="O46" s="116">
        <v>587</v>
      </c>
      <c r="P46" s="116">
        <v>561</v>
      </c>
      <c r="Q46" s="116">
        <v>415</v>
      </c>
      <c r="R46" s="116">
        <v>340</v>
      </c>
      <c r="S46" s="116">
        <v>303</v>
      </c>
      <c r="T46" s="116">
        <v>261</v>
      </c>
      <c r="U46" s="116">
        <v>210</v>
      </c>
      <c r="V46" s="116">
        <v>94</v>
      </c>
      <c r="W46" s="116">
        <v>48</v>
      </c>
    </row>
    <row r="47" spans="2:23" x14ac:dyDescent="0.2">
      <c r="B47" s="112">
        <v>4089</v>
      </c>
      <c r="C47" s="113" t="s">
        <v>148</v>
      </c>
      <c r="D47" s="115">
        <v>81530</v>
      </c>
      <c r="E47" s="115">
        <v>4122</v>
      </c>
      <c r="F47" s="115">
        <v>4389</v>
      </c>
      <c r="G47" s="115">
        <v>4347</v>
      </c>
      <c r="H47" s="115">
        <v>4203</v>
      </c>
      <c r="I47" s="115">
        <v>4140</v>
      </c>
      <c r="J47" s="115">
        <v>4608</v>
      </c>
      <c r="K47" s="115">
        <v>5353</v>
      </c>
      <c r="L47" s="115">
        <v>5780</v>
      </c>
      <c r="M47" s="115">
        <v>5984</v>
      </c>
      <c r="N47" s="115">
        <v>5561</v>
      </c>
      <c r="O47" s="115">
        <v>6091</v>
      </c>
      <c r="P47" s="115">
        <v>6271</v>
      </c>
      <c r="Q47" s="115">
        <v>5515</v>
      </c>
      <c r="R47" s="115">
        <v>4560</v>
      </c>
      <c r="S47" s="115">
        <v>3717</v>
      </c>
      <c r="T47" s="115">
        <v>3171</v>
      </c>
      <c r="U47" s="115">
        <v>1963</v>
      </c>
      <c r="V47" s="115">
        <v>1170</v>
      </c>
      <c r="W47" s="115">
        <v>585</v>
      </c>
    </row>
    <row r="48" spans="2:23" x14ac:dyDescent="0.2">
      <c r="B48" s="17">
        <v>4061</v>
      </c>
      <c r="C48" s="18" t="s">
        <v>343</v>
      </c>
      <c r="D48" s="116">
        <v>1885</v>
      </c>
      <c r="E48" s="116">
        <v>87</v>
      </c>
      <c r="F48" s="116">
        <v>112</v>
      </c>
      <c r="G48" s="116">
        <v>105</v>
      </c>
      <c r="H48" s="116">
        <v>96</v>
      </c>
      <c r="I48" s="116">
        <v>79</v>
      </c>
      <c r="J48" s="116">
        <v>81</v>
      </c>
      <c r="K48" s="116">
        <v>102</v>
      </c>
      <c r="L48" s="116">
        <v>112</v>
      </c>
      <c r="M48" s="116">
        <v>132</v>
      </c>
      <c r="N48" s="116">
        <v>142</v>
      </c>
      <c r="O48" s="116">
        <v>168</v>
      </c>
      <c r="P48" s="116">
        <v>162</v>
      </c>
      <c r="Q48" s="116">
        <v>160</v>
      </c>
      <c r="R48" s="116">
        <v>123</v>
      </c>
      <c r="S48" s="116">
        <v>86</v>
      </c>
      <c r="T48" s="116">
        <v>67</v>
      </c>
      <c r="U48" s="116">
        <v>42</v>
      </c>
      <c r="V48" s="116">
        <v>18</v>
      </c>
      <c r="W48" s="116">
        <v>11</v>
      </c>
    </row>
    <row r="49" spans="2:23" x14ac:dyDescent="0.2">
      <c r="B49" s="17">
        <v>4062</v>
      </c>
      <c r="C49" s="18" t="s">
        <v>149</v>
      </c>
      <c r="D49" s="116">
        <v>4887</v>
      </c>
      <c r="E49" s="116">
        <v>228</v>
      </c>
      <c r="F49" s="116">
        <v>251</v>
      </c>
      <c r="G49" s="116">
        <v>301</v>
      </c>
      <c r="H49" s="116">
        <v>254</v>
      </c>
      <c r="I49" s="116">
        <v>232</v>
      </c>
      <c r="J49" s="116">
        <v>219</v>
      </c>
      <c r="K49" s="116">
        <v>305</v>
      </c>
      <c r="L49" s="116">
        <v>307</v>
      </c>
      <c r="M49" s="116">
        <v>363</v>
      </c>
      <c r="N49" s="116">
        <v>360</v>
      </c>
      <c r="O49" s="116">
        <v>372</v>
      </c>
      <c r="P49" s="116">
        <v>356</v>
      </c>
      <c r="Q49" s="116">
        <v>325</v>
      </c>
      <c r="R49" s="116">
        <v>282</v>
      </c>
      <c r="S49" s="116">
        <v>244</v>
      </c>
      <c r="T49" s="116">
        <v>249</v>
      </c>
      <c r="U49" s="116">
        <v>118</v>
      </c>
      <c r="V49" s="116">
        <v>76</v>
      </c>
      <c r="W49" s="116">
        <v>45</v>
      </c>
    </row>
    <row r="50" spans="2:23" x14ac:dyDescent="0.2">
      <c r="B50" s="17">
        <v>4063</v>
      </c>
      <c r="C50" s="18" t="s">
        <v>332</v>
      </c>
      <c r="D50" s="116">
        <v>8729</v>
      </c>
      <c r="E50" s="116">
        <v>376</v>
      </c>
      <c r="F50" s="116">
        <v>426</v>
      </c>
      <c r="G50" s="116">
        <v>440</v>
      </c>
      <c r="H50" s="116">
        <v>404</v>
      </c>
      <c r="I50" s="116">
        <v>481</v>
      </c>
      <c r="J50" s="116">
        <v>629</v>
      </c>
      <c r="K50" s="116">
        <v>685</v>
      </c>
      <c r="L50" s="116">
        <v>641</v>
      </c>
      <c r="M50" s="116">
        <v>651</v>
      </c>
      <c r="N50" s="116">
        <v>583</v>
      </c>
      <c r="O50" s="116">
        <v>608</v>
      </c>
      <c r="P50" s="116">
        <v>617</v>
      </c>
      <c r="Q50" s="116">
        <v>592</v>
      </c>
      <c r="R50" s="116">
        <v>490</v>
      </c>
      <c r="S50" s="116">
        <v>373</v>
      </c>
      <c r="T50" s="116">
        <v>352</v>
      </c>
      <c r="U50" s="116">
        <v>201</v>
      </c>
      <c r="V50" s="116">
        <v>110</v>
      </c>
      <c r="W50" s="116">
        <v>70</v>
      </c>
    </row>
    <row r="51" spans="2:23" x14ac:dyDescent="0.2">
      <c r="B51" s="17">
        <v>4064</v>
      </c>
      <c r="C51" s="18" t="s">
        <v>78</v>
      </c>
      <c r="D51" s="116">
        <v>1118</v>
      </c>
      <c r="E51" s="116">
        <v>77</v>
      </c>
      <c r="F51" s="116">
        <v>61</v>
      </c>
      <c r="G51" s="116">
        <v>62</v>
      </c>
      <c r="H51" s="116">
        <v>38</v>
      </c>
      <c r="I51" s="116">
        <v>44</v>
      </c>
      <c r="J51" s="116">
        <v>53</v>
      </c>
      <c r="K51" s="116">
        <v>65</v>
      </c>
      <c r="L51" s="116">
        <v>80</v>
      </c>
      <c r="M51" s="116">
        <v>98</v>
      </c>
      <c r="N51" s="116">
        <v>75</v>
      </c>
      <c r="O51" s="116">
        <v>90</v>
      </c>
      <c r="P51" s="116">
        <v>88</v>
      </c>
      <c r="Q51" s="116">
        <v>87</v>
      </c>
      <c r="R51" s="116">
        <v>86</v>
      </c>
      <c r="S51" s="116">
        <v>42</v>
      </c>
      <c r="T51" s="116">
        <v>34</v>
      </c>
      <c r="U51" s="116">
        <v>24</v>
      </c>
      <c r="V51" s="116">
        <v>11</v>
      </c>
      <c r="W51" s="116">
        <v>3</v>
      </c>
    </row>
    <row r="52" spans="2:23" x14ac:dyDescent="0.2">
      <c r="B52" s="17">
        <v>4065</v>
      </c>
      <c r="C52" s="18" t="s">
        <v>150</v>
      </c>
      <c r="D52" s="116">
        <v>4093</v>
      </c>
      <c r="E52" s="116">
        <v>269</v>
      </c>
      <c r="F52" s="116">
        <v>210</v>
      </c>
      <c r="G52" s="116">
        <v>198</v>
      </c>
      <c r="H52" s="116">
        <v>184</v>
      </c>
      <c r="I52" s="116">
        <v>198</v>
      </c>
      <c r="J52" s="116">
        <v>307</v>
      </c>
      <c r="K52" s="116">
        <v>327</v>
      </c>
      <c r="L52" s="116">
        <v>306</v>
      </c>
      <c r="M52" s="116">
        <v>310</v>
      </c>
      <c r="N52" s="116">
        <v>246</v>
      </c>
      <c r="O52" s="116">
        <v>273</v>
      </c>
      <c r="P52" s="116">
        <v>271</v>
      </c>
      <c r="Q52" s="116">
        <v>300</v>
      </c>
      <c r="R52" s="116">
        <v>204</v>
      </c>
      <c r="S52" s="116">
        <v>179</v>
      </c>
      <c r="T52" s="116">
        <v>139</v>
      </c>
      <c r="U52" s="116">
        <v>93</v>
      </c>
      <c r="V52" s="116">
        <v>58</v>
      </c>
      <c r="W52" s="116">
        <v>21</v>
      </c>
    </row>
    <row r="53" spans="2:23" x14ac:dyDescent="0.2">
      <c r="B53" s="17">
        <v>4066</v>
      </c>
      <c r="C53" s="18" t="s">
        <v>79</v>
      </c>
      <c r="D53" s="116">
        <v>1038</v>
      </c>
      <c r="E53" s="116">
        <v>58</v>
      </c>
      <c r="F53" s="116">
        <v>67</v>
      </c>
      <c r="G53" s="116">
        <v>50</v>
      </c>
      <c r="H53" s="116">
        <v>41</v>
      </c>
      <c r="I53" s="116">
        <v>42</v>
      </c>
      <c r="J53" s="116">
        <v>40</v>
      </c>
      <c r="K53" s="116">
        <v>64</v>
      </c>
      <c r="L53" s="116">
        <v>67</v>
      </c>
      <c r="M53" s="116">
        <v>74</v>
      </c>
      <c r="N53" s="116">
        <v>70</v>
      </c>
      <c r="O53" s="116">
        <v>78</v>
      </c>
      <c r="P53" s="116">
        <v>94</v>
      </c>
      <c r="Q53" s="116">
        <v>79</v>
      </c>
      <c r="R53" s="116">
        <v>76</v>
      </c>
      <c r="S53" s="116">
        <v>52</v>
      </c>
      <c r="T53" s="116">
        <v>36</v>
      </c>
      <c r="U53" s="116">
        <v>28</v>
      </c>
      <c r="V53" s="116">
        <v>17</v>
      </c>
      <c r="W53" s="116">
        <v>5</v>
      </c>
    </row>
    <row r="54" spans="2:23" x14ac:dyDescent="0.2">
      <c r="B54" s="17">
        <v>4067</v>
      </c>
      <c r="C54" s="18" t="s">
        <v>151</v>
      </c>
      <c r="D54" s="116">
        <v>1715</v>
      </c>
      <c r="E54" s="116">
        <v>100</v>
      </c>
      <c r="F54" s="116">
        <v>106</v>
      </c>
      <c r="G54" s="116">
        <v>86</v>
      </c>
      <c r="H54" s="116">
        <v>93</v>
      </c>
      <c r="I54" s="116">
        <v>95</v>
      </c>
      <c r="J54" s="116">
        <v>97</v>
      </c>
      <c r="K54" s="116">
        <v>117</v>
      </c>
      <c r="L54" s="116">
        <v>128</v>
      </c>
      <c r="M54" s="116">
        <v>129</v>
      </c>
      <c r="N54" s="116">
        <v>114</v>
      </c>
      <c r="O54" s="116">
        <v>110</v>
      </c>
      <c r="P54" s="116">
        <v>144</v>
      </c>
      <c r="Q54" s="116">
        <v>120</v>
      </c>
      <c r="R54" s="116">
        <v>94</v>
      </c>
      <c r="S54" s="116">
        <v>92</v>
      </c>
      <c r="T54" s="116">
        <v>43</v>
      </c>
      <c r="U54" s="116">
        <v>26</v>
      </c>
      <c r="V54" s="116">
        <v>14</v>
      </c>
      <c r="W54" s="116">
        <v>7</v>
      </c>
    </row>
    <row r="55" spans="2:23" x14ac:dyDescent="0.2">
      <c r="B55" s="17">
        <v>4068</v>
      </c>
      <c r="C55" s="18" t="s">
        <v>152</v>
      </c>
      <c r="D55" s="116">
        <v>2451</v>
      </c>
      <c r="E55" s="116">
        <v>117</v>
      </c>
      <c r="F55" s="116">
        <v>126</v>
      </c>
      <c r="G55" s="116">
        <v>128</v>
      </c>
      <c r="H55" s="116">
        <v>123</v>
      </c>
      <c r="I55" s="116">
        <v>120</v>
      </c>
      <c r="J55" s="116">
        <v>114</v>
      </c>
      <c r="K55" s="116">
        <v>132</v>
      </c>
      <c r="L55" s="116">
        <v>167</v>
      </c>
      <c r="M55" s="116">
        <v>192</v>
      </c>
      <c r="N55" s="116">
        <v>164</v>
      </c>
      <c r="O55" s="116">
        <v>205</v>
      </c>
      <c r="P55" s="116">
        <v>208</v>
      </c>
      <c r="Q55" s="116">
        <v>192</v>
      </c>
      <c r="R55" s="116">
        <v>152</v>
      </c>
      <c r="S55" s="116">
        <v>114</v>
      </c>
      <c r="T55" s="116">
        <v>89</v>
      </c>
      <c r="U55" s="116">
        <v>64</v>
      </c>
      <c r="V55" s="116">
        <v>27</v>
      </c>
      <c r="W55" s="116">
        <v>17</v>
      </c>
    </row>
    <row r="56" spans="2:23" x14ac:dyDescent="0.2">
      <c r="B56" s="17">
        <v>4084</v>
      </c>
      <c r="C56" s="18" t="s">
        <v>153</v>
      </c>
      <c r="D56" s="116">
        <v>695</v>
      </c>
      <c r="E56" s="116">
        <v>49</v>
      </c>
      <c r="F56" s="116">
        <v>43</v>
      </c>
      <c r="G56" s="116">
        <v>35</v>
      </c>
      <c r="H56" s="116">
        <v>28</v>
      </c>
      <c r="I56" s="116">
        <v>34</v>
      </c>
      <c r="J56" s="116">
        <v>22</v>
      </c>
      <c r="K56" s="116">
        <v>40</v>
      </c>
      <c r="L56" s="116">
        <v>69</v>
      </c>
      <c r="M56" s="116">
        <v>63</v>
      </c>
      <c r="N56" s="116">
        <v>48</v>
      </c>
      <c r="O56" s="116">
        <v>56</v>
      </c>
      <c r="P56" s="116">
        <v>57</v>
      </c>
      <c r="Q56" s="116">
        <v>46</v>
      </c>
      <c r="R56" s="116">
        <v>32</v>
      </c>
      <c r="S56" s="116">
        <v>33</v>
      </c>
      <c r="T56" s="116">
        <v>20</v>
      </c>
      <c r="U56" s="116">
        <v>10</v>
      </c>
      <c r="V56" s="116">
        <v>8</v>
      </c>
      <c r="W56" s="116">
        <v>2</v>
      </c>
    </row>
    <row r="57" spans="2:23" x14ac:dyDescent="0.2">
      <c r="B57" s="17">
        <v>4071</v>
      </c>
      <c r="C57" s="18" t="s">
        <v>80</v>
      </c>
      <c r="D57" s="116">
        <v>2323</v>
      </c>
      <c r="E57" s="116">
        <v>129</v>
      </c>
      <c r="F57" s="116">
        <v>133</v>
      </c>
      <c r="G57" s="116">
        <v>145</v>
      </c>
      <c r="H57" s="116">
        <v>136</v>
      </c>
      <c r="I57" s="116">
        <v>119</v>
      </c>
      <c r="J57" s="116">
        <v>109</v>
      </c>
      <c r="K57" s="116">
        <v>103</v>
      </c>
      <c r="L57" s="116">
        <v>155</v>
      </c>
      <c r="M57" s="116">
        <v>189</v>
      </c>
      <c r="N57" s="116">
        <v>179</v>
      </c>
      <c r="O57" s="116">
        <v>214</v>
      </c>
      <c r="P57" s="116">
        <v>211</v>
      </c>
      <c r="Q57" s="116">
        <v>167</v>
      </c>
      <c r="R57" s="116">
        <v>120</v>
      </c>
      <c r="S57" s="116">
        <v>81</v>
      </c>
      <c r="T57" s="116">
        <v>66</v>
      </c>
      <c r="U57" s="116">
        <v>34</v>
      </c>
      <c r="V57" s="116">
        <v>26</v>
      </c>
      <c r="W57" s="116">
        <v>7</v>
      </c>
    </row>
    <row r="58" spans="2:23" x14ac:dyDescent="0.2">
      <c r="B58" s="17">
        <v>4072</v>
      </c>
      <c r="C58" s="18" t="s">
        <v>333</v>
      </c>
      <c r="D58" s="116">
        <v>3025</v>
      </c>
      <c r="E58" s="116">
        <v>155</v>
      </c>
      <c r="F58" s="116">
        <v>146</v>
      </c>
      <c r="G58" s="116">
        <v>158</v>
      </c>
      <c r="H58" s="116">
        <v>155</v>
      </c>
      <c r="I58" s="116">
        <v>164</v>
      </c>
      <c r="J58" s="116">
        <v>174</v>
      </c>
      <c r="K58" s="116">
        <v>214</v>
      </c>
      <c r="L58" s="116">
        <v>222</v>
      </c>
      <c r="M58" s="116">
        <v>198</v>
      </c>
      <c r="N58" s="116">
        <v>188</v>
      </c>
      <c r="O58" s="116">
        <v>239</v>
      </c>
      <c r="P58" s="116">
        <v>238</v>
      </c>
      <c r="Q58" s="116">
        <v>221</v>
      </c>
      <c r="R58" s="116">
        <v>183</v>
      </c>
      <c r="S58" s="116">
        <v>140</v>
      </c>
      <c r="T58" s="116">
        <v>113</v>
      </c>
      <c r="U58" s="116">
        <v>62</v>
      </c>
      <c r="V58" s="116">
        <v>41</v>
      </c>
      <c r="W58" s="116">
        <v>14</v>
      </c>
    </row>
    <row r="59" spans="2:23" x14ac:dyDescent="0.2">
      <c r="B59" s="17">
        <v>4073</v>
      </c>
      <c r="C59" s="18" t="s">
        <v>154</v>
      </c>
      <c r="D59" s="116">
        <v>2098</v>
      </c>
      <c r="E59" s="116">
        <v>94</v>
      </c>
      <c r="F59" s="116">
        <v>91</v>
      </c>
      <c r="G59" s="116">
        <v>108</v>
      </c>
      <c r="H59" s="116">
        <v>107</v>
      </c>
      <c r="I59" s="116">
        <v>85</v>
      </c>
      <c r="J59" s="116">
        <v>96</v>
      </c>
      <c r="K59" s="116">
        <v>120</v>
      </c>
      <c r="L59" s="116">
        <v>121</v>
      </c>
      <c r="M59" s="116">
        <v>139</v>
      </c>
      <c r="N59" s="116">
        <v>154</v>
      </c>
      <c r="O59" s="116">
        <v>165</v>
      </c>
      <c r="P59" s="116">
        <v>209</v>
      </c>
      <c r="Q59" s="116">
        <v>158</v>
      </c>
      <c r="R59" s="116">
        <v>137</v>
      </c>
      <c r="S59" s="116">
        <v>122</v>
      </c>
      <c r="T59" s="116">
        <v>83</v>
      </c>
      <c r="U59" s="116">
        <v>61</v>
      </c>
      <c r="V59" s="116">
        <v>32</v>
      </c>
      <c r="W59" s="116">
        <v>16</v>
      </c>
    </row>
    <row r="60" spans="2:23" x14ac:dyDescent="0.2">
      <c r="B60" s="17">
        <v>4074</v>
      </c>
      <c r="C60" s="18" t="s">
        <v>155</v>
      </c>
      <c r="D60" s="116">
        <v>2594</v>
      </c>
      <c r="E60" s="116">
        <v>126</v>
      </c>
      <c r="F60" s="116">
        <v>142</v>
      </c>
      <c r="G60" s="116">
        <v>132</v>
      </c>
      <c r="H60" s="116">
        <v>138</v>
      </c>
      <c r="I60" s="116">
        <v>103</v>
      </c>
      <c r="J60" s="116">
        <v>110</v>
      </c>
      <c r="K60" s="116">
        <v>157</v>
      </c>
      <c r="L60" s="116">
        <v>180</v>
      </c>
      <c r="M60" s="116">
        <v>185</v>
      </c>
      <c r="N60" s="116">
        <v>179</v>
      </c>
      <c r="O60" s="116">
        <v>228</v>
      </c>
      <c r="P60" s="116">
        <v>209</v>
      </c>
      <c r="Q60" s="116">
        <v>173</v>
      </c>
      <c r="R60" s="116">
        <v>173</v>
      </c>
      <c r="S60" s="116">
        <v>120</v>
      </c>
      <c r="T60" s="116">
        <v>109</v>
      </c>
      <c r="U60" s="116">
        <v>67</v>
      </c>
      <c r="V60" s="116">
        <v>44</v>
      </c>
      <c r="W60" s="116">
        <v>19</v>
      </c>
    </row>
    <row r="61" spans="2:23" x14ac:dyDescent="0.2">
      <c r="B61" s="17">
        <v>4075</v>
      </c>
      <c r="C61" s="18" t="s">
        <v>295</v>
      </c>
      <c r="D61" s="116">
        <v>4622</v>
      </c>
      <c r="E61" s="116">
        <v>226</v>
      </c>
      <c r="F61" s="116">
        <v>256</v>
      </c>
      <c r="G61" s="116">
        <v>281</v>
      </c>
      <c r="H61" s="116">
        <v>233</v>
      </c>
      <c r="I61" s="116">
        <v>260</v>
      </c>
      <c r="J61" s="116">
        <v>267</v>
      </c>
      <c r="K61" s="116">
        <v>311</v>
      </c>
      <c r="L61" s="116">
        <v>333</v>
      </c>
      <c r="M61" s="116">
        <v>338</v>
      </c>
      <c r="N61" s="116">
        <v>329</v>
      </c>
      <c r="O61" s="116">
        <v>348</v>
      </c>
      <c r="P61" s="116">
        <v>345</v>
      </c>
      <c r="Q61" s="116">
        <v>291</v>
      </c>
      <c r="R61" s="116">
        <v>202</v>
      </c>
      <c r="S61" s="116">
        <v>219</v>
      </c>
      <c r="T61" s="116">
        <v>172</v>
      </c>
      <c r="U61" s="116">
        <v>112</v>
      </c>
      <c r="V61" s="116">
        <v>72</v>
      </c>
      <c r="W61" s="116">
        <v>27</v>
      </c>
    </row>
    <row r="62" spans="2:23" x14ac:dyDescent="0.2">
      <c r="B62" s="17">
        <v>4076</v>
      </c>
      <c r="C62" s="18" t="s">
        <v>81</v>
      </c>
      <c r="D62" s="116">
        <v>3071</v>
      </c>
      <c r="E62" s="116">
        <v>171</v>
      </c>
      <c r="F62" s="116">
        <v>169</v>
      </c>
      <c r="G62" s="116">
        <v>166</v>
      </c>
      <c r="H62" s="116">
        <v>167</v>
      </c>
      <c r="I62" s="116">
        <v>169</v>
      </c>
      <c r="J62" s="116">
        <v>131</v>
      </c>
      <c r="K62" s="116">
        <v>204</v>
      </c>
      <c r="L62" s="116">
        <v>228</v>
      </c>
      <c r="M62" s="116">
        <v>242</v>
      </c>
      <c r="N62" s="116">
        <v>200</v>
      </c>
      <c r="O62" s="116">
        <v>252</v>
      </c>
      <c r="P62" s="116">
        <v>233</v>
      </c>
      <c r="Q62" s="116">
        <v>225</v>
      </c>
      <c r="R62" s="116">
        <v>159</v>
      </c>
      <c r="S62" s="116">
        <v>138</v>
      </c>
      <c r="T62" s="116">
        <v>107</v>
      </c>
      <c r="U62" s="116">
        <v>53</v>
      </c>
      <c r="V62" s="116">
        <v>41</v>
      </c>
      <c r="W62" s="116">
        <v>16</v>
      </c>
    </row>
    <row r="63" spans="2:23" x14ac:dyDescent="0.2">
      <c r="B63" s="17">
        <v>4077</v>
      </c>
      <c r="C63" s="18" t="s">
        <v>156</v>
      </c>
      <c r="D63" s="116">
        <v>1521</v>
      </c>
      <c r="E63" s="116">
        <v>68</v>
      </c>
      <c r="F63" s="116">
        <v>94</v>
      </c>
      <c r="G63" s="116">
        <v>96</v>
      </c>
      <c r="H63" s="116">
        <v>105</v>
      </c>
      <c r="I63" s="116">
        <v>95</v>
      </c>
      <c r="J63" s="116">
        <v>66</v>
      </c>
      <c r="K63" s="116">
        <v>70</v>
      </c>
      <c r="L63" s="116">
        <v>102</v>
      </c>
      <c r="M63" s="116">
        <v>117</v>
      </c>
      <c r="N63" s="116">
        <v>114</v>
      </c>
      <c r="O63" s="116">
        <v>125</v>
      </c>
      <c r="P63" s="116">
        <v>116</v>
      </c>
      <c r="Q63" s="116">
        <v>77</v>
      </c>
      <c r="R63" s="116">
        <v>91</v>
      </c>
      <c r="S63" s="116">
        <v>70</v>
      </c>
      <c r="T63" s="116">
        <v>55</v>
      </c>
      <c r="U63" s="116">
        <v>27</v>
      </c>
      <c r="V63" s="116">
        <v>24</v>
      </c>
      <c r="W63" s="116">
        <v>9</v>
      </c>
    </row>
    <row r="64" spans="2:23" x14ac:dyDescent="0.2">
      <c r="B64" s="17">
        <v>4078</v>
      </c>
      <c r="C64" s="18" t="s">
        <v>157</v>
      </c>
      <c r="D64" s="116">
        <v>507</v>
      </c>
      <c r="E64" s="116">
        <v>33</v>
      </c>
      <c r="F64" s="116">
        <v>17</v>
      </c>
      <c r="G64" s="116">
        <v>33</v>
      </c>
      <c r="H64" s="116">
        <v>23</v>
      </c>
      <c r="I64" s="116">
        <v>17</v>
      </c>
      <c r="J64" s="116">
        <v>27</v>
      </c>
      <c r="K64" s="116">
        <v>32</v>
      </c>
      <c r="L64" s="116">
        <v>46</v>
      </c>
      <c r="M64" s="116">
        <v>41</v>
      </c>
      <c r="N64" s="116">
        <v>30</v>
      </c>
      <c r="O64" s="116">
        <v>46</v>
      </c>
      <c r="P64" s="116">
        <v>46</v>
      </c>
      <c r="Q64" s="116">
        <v>34</v>
      </c>
      <c r="R64" s="116">
        <v>26</v>
      </c>
      <c r="S64" s="116">
        <v>17</v>
      </c>
      <c r="T64" s="116">
        <v>22</v>
      </c>
      <c r="U64" s="116">
        <v>9</v>
      </c>
      <c r="V64" s="116">
        <v>7</v>
      </c>
      <c r="W64" s="116">
        <v>1</v>
      </c>
    </row>
    <row r="65" spans="2:23" x14ac:dyDescent="0.2">
      <c r="B65" s="17">
        <v>4079</v>
      </c>
      <c r="C65" s="18" t="s">
        <v>158</v>
      </c>
      <c r="D65" s="116">
        <v>1551</v>
      </c>
      <c r="E65" s="116">
        <v>89</v>
      </c>
      <c r="F65" s="116">
        <v>68</v>
      </c>
      <c r="G65" s="116">
        <v>70</v>
      </c>
      <c r="H65" s="116">
        <v>67</v>
      </c>
      <c r="I65" s="116">
        <v>67</v>
      </c>
      <c r="J65" s="116">
        <v>82</v>
      </c>
      <c r="K65" s="116">
        <v>109</v>
      </c>
      <c r="L65" s="116">
        <v>115</v>
      </c>
      <c r="M65" s="116">
        <v>126</v>
      </c>
      <c r="N65" s="116">
        <v>109</v>
      </c>
      <c r="O65" s="116">
        <v>120</v>
      </c>
      <c r="P65" s="116">
        <v>154</v>
      </c>
      <c r="Q65" s="116">
        <v>93</v>
      </c>
      <c r="R65" s="116">
        <v>103</v>
      </c>
      <c r="S65" s="116">
        <v>78</v>
      </c>
      <c r="T65" s="116">
        <v>50</v>
      </c>
      <c r="U65" s="116">
        <v>33</v>
      </c>
      <c r="V65" s="116">
        <v>15</v>
      </c>
      <c r="W65" s="116">
        <v>3</v>
      </c>
    </row>
    <row r="66" spans="2:23" x14ac:dyDescent="0.2">
      <c r="B66" s="17">
        <v>4080</v>
      </c>
      <c r="C66" s="18" t="s">
        <v>109</v>
      </c>
      <c r="D66" s="116">
        <v>7916</v>
      </c>
      <c r="E66" s="116">
        <v>453</v>
      </c>
      <c r="F66" s="116">
        <v>480</v>
      </c>
      <c r="G66" s="116">
        <v>428</v>
      </c>
      <c r="H66" s="116">
        <v>489</v>
      </c>
      <c r="I66" s="116">
        <v>387</v>
      </c>
      <c r="J66" s="116">
        <v>490</v>
      </c>
      <c r="K66" s="116">
        <v>596</v>
      </c>
      <c r="L66" s="116">
        <v>629</v>
      </c>
      <c r="M66" s="116">
        <v>628</v>
      </c>
      <c r="N66" s="116">
        <v>505</v>
      </c>
      <c r="O66" s="116">
        <v>551</v>
      </c>
      <c r="P66" s="116">
        <v>566</v>
      </c>
      <c r="Q66" s="116">
        <v>491</v>
      </c>
      <c r="R66" s="116">
        <v>380</v>
      </c>
      <c r="S66" s="116">
        <v>319</v>
      </c>
      <c r="T66" s="116">
        <v>242</v>
      </c>
      <c r="U66" s="116">
        <v>145</v>
      </c>
      <c r="V66" s="116">
        <v>83</v>
      </c>
      <c r="W66" s="116">
        <v>54</v>
      </c>
    </row>
    <row r="67" spans="2:23" x14ac:dyDescent="0.2">
      <c r="B67" s="17">
        <v>4081</v>
      </c>
      <c r="C67" s="18" t="s">
        <v>159</v>
      </c>
      <c r="D67" s="116">
        <v>3879</v>
      </c>
      <c r="E67" s="116">
        <v>190</v>
      </c>
      <c r="F67" s="116">
        <v>210</v>
      </c>
      <c r="G67" s="116">
        <v>202</v>
      </c>
      <c r="H67" s="116">
        <v>181</v>
      </c>
      <c r="I67" s="116">
        <v>157</v>
      </c>
      <c r="J67" s="116">
        <v>165</v>
      </c>
      <c r="K67" s="116">
        <v>199</v>
      </c>
      <c r="L67" s="116">
        <v>271</v>
      </c>
      <c r="M67" s="116">
        <v>266</v>
      </c>
      <c r="N67" s="116">
        <v>279</v>
      </c>
      <c r="O67" s="116">
        <v>228</v>
      </c>
      <c r="P67" s="116">
        <v>305</v>
      </c>
      <c r="Q67" s="116">
        <v>266</v>
      </c>
      <c r="R67" s="116">
        <v>249</v>
      </c>
      <c r="S67" s="116">
        <v>214</v>
      </c>
      <c r="T67" s="116">
        <v>230</v>
      </c>
      <c r="U67" s="116">
        <v>150</v>
      </c>
      <c r="V67" s="116">
        <v>76</v>
      </c>
      <c r="W67" s="116">
        <v>41</v>
      </c>
    </row>
    <row r="68" spans="2:23" x14ac:dyDescent="0.2">
      <c r="B68" s="17">
        <v>4082</v>
      </c>
      <c r="C68" s="18" t="s">
        <v>334</v>
      </c>
      <c r="D68" s="116">
        <v>17091</v>
      </c>
      <c r="E68" s="116">
        <v>812</v>
      </c>
      <c r="F68" s="116">
        <v>922</v>
      </c>
      <c r="G68" s="116">
        <v>879</v>
      </c>
      <c r="H68" s="116">
        <v>919</v>
      </c>
      <c r="I68" s="116">
        <v>967</v>
      </c>
      <c r="J68" s="116">
        <v>1100</v>
      </c>
      <c r="K68" s="116">
        <v>1118</v>
      </c>
      <c r="L68" s="116">
        <v>1195</v>
      </c>
      <c r="M68" s="116">
        <v>1148</v>
      </c>
      <c r="N68" s="116">
        <v>1142</v>
      </c>
      <c r="O68" s="116">
        <v>1244</v>
      </c>
      <c r="P68" s="116">
        <v>1297</v>
      </c>
      <c r="Q68" s="116">
        <v>1103</v>
      </c>
      <c r="R68" s="116">
        <v>895</v>
      </c>
      <c r="S68" s="116">
        <v>723</v>
      </c>
      <c r="T68" s="116">
        <v>675</v>
      </c>
      <c r="U68" s="116">
        <v>474</v>
      </c>
      <c r="V68" s="116">
        <v>304</v>
      </c>
      <c r="W68" s="116">
        <v>174</v>
      </c>
    </row>
    <row r="69" spans="2:23" x14ac:dyDescent="0.2">
      <c r="B69" s="17">
        <v>4083</v>
      </c>
      <c r="C69" s="18" t="s">
        <v>160</v>
      </c>
      <c r="D69" s="116">
        <v>4721</v>
      </c>
      <c r="E69" s="116">
        <v>215</v>
      </c>
      <c r="F69" s="116">
        <v>259</v>
      </c>
      <c r="G69" s="116">
        <v>244</v>
      </c>
      <c r="H69" s="116">
        <v>222</v>
      </c>
      <c r="I69" s="116">
        <v>225</v>
      </c>
      <c r="J69" s="116">
        <v>229</v>
      </c>
      <c r="K69" s="116">
        <v>283</v>
      </c>
      <c r="L69" s="116">
        <v>306</v>
      </c>
      <c r="M69" s="116">
        <v>355</v>
      </c>
      <c r="N69" s="116">
        <v>351</v>
      </c>
      <c r="O69" s="116">
        <v>371</v>
      </c>
      <c r="P69" s="116">
        <v>345</v>
      </c>
      <c r="Q69" s="116">
        <v>315</v>
      </c>
      <c r="R69" s="116">
        <v>303</v>
      </c>
      <c r="S69" s="116">
        <v>261</v>
      </c>
      <c r="T69" s="116">
        <v>218</v>
      </c>
      <c r="U69" s="116">
        <v>130</v>
      </c>
      <c r="V69" s="116">
        <v>66</v>
      </c>
      <c r="W69" s="116">
        <v>23</v>
      </c>
    </row>
    <row r="70" spans="2:23" x14ac:dyDescent="0.2">
      <c r="B70" s="112">
        <v>4129</v>
      </c>
      <c r="C70" s="113" t="s">
        <v>161</v>
      </c>
      <c r="D70" s="115">
        <v>51619</v>
      </c>
      <c r="E70" s="115">
        <v>2536</v>
      </c>
      <c r="F70" s="115">
        <v>2647</v>
      </c>
      <c r="G70" s="115">
        <v>2571</v>
      </c>
      <c r="H70" s="115">
        <v>2427</v>
      </c>
      <c r="I70" s="115">
        <v>2589</v>
      </c>
      <c r="J70" s="115">
        <v>3118</v>
      </c>
      <c r="K70" s="115">
        <v>3534</v>
      </c>
      <c r="L70" s="115">
        <v>3659</v>
      </c>
      <c r="M70" s="115">
        <v>3723</v>
      </c>
      <c r="N70" s="115">
        <v>3314</v>
      </c>
      <c r="O70" s="115">
        <v>3602</v>
      </c>
      <c r="P70" s="115">
        <v>4017</v>
      </c>
      <c r="Q70" s="115">
        <v>3459</v>
      </c>
      <c r="R70" s="115">
        <v>2942</v>
      </c>
      <c r="S70" s="115">
        <v>2560</v>
      </c>
      <c r="T70" s="115">
        <v>2123</v>
      </c>
      <c r="U70" s="115">
        <v>1469</v>
      </c>
      <c r="V70" s="115">
        <v>860</v>
      </c>
      <c r="W70" s="115">
        <v>469</v>
      </c>
    </row>
    <row r="71" spans="2:23" x14ac:dyDescent="0.2">
      <c r="B71" s="17">
        <v>4091</v>
      </c>
      <c r="C71" s="18" t="s">
        <v>162</v>
      </c>
      <c r="D71" s="116">
        <v>1669</v>
      </c>
      <c r="E71" s="116">
        <v>84</v>
      </c>
      <c r="F71" s="116">
        <v>85</v>
      </c>
      <c r="G71" s="116">
        <v>65</v>
      </c>
      <c r="H71" s="116">
        <v>77</v>
      </c>
      <c r="I71" s="116">
        <v>72</v>
      </c>
      <c r="J71" s="116">
        <v>78</v>
      </c>
      <c r="K71" s="116">
        <v>99</v>
      </c>
      <c r="L71" s="116">
        <v>128</v>
      </c>
      <c r="M71" s="116">
        <v>120</v>
      </c>
      <c r="N71" s="116">
        <v>100</v>
      </c>
      <c r="O71" s="116">
        <v>128</v>
      </c>
      <c r="P71" s="116">
        <v>157</v>
      </c>
      <c r="Q71" s="116">
        <v>148</v>
      </c>
      <c r="R71" s="116">
        <v>101</v>
      </c>
      <c r="S71" s="116">
        <v>85</v>
      </c>
      <c r="T71" s="116">
        <v>64</v>
      </c>
      <c r="U71" s="116">
        <v>42</v>
      </c>
      <c r="V71" s="116">
        <v>26</v>
      </c>
      <c r="W71" s="116">
        <v>10</v>
      </c>
    </row>
    <row r="72" spans="2:23" x14ac:dyDescent="0.2">
      <c r="B72" s="17">
        <v>4092</v>
      </c>
      <c r="C72" s="18" t="s">
        <v>110</v>
      </c>
      <c r="D72" s="116">
        <v>4640</v>
      </c>
      <c r="E72" s="116">
        <v>217</v>
      </c>
      <c r="F72" s="116">
        <v>298</v>
      </c>
      <c r="G72" s="116">
        <v>298</v>
      </c>
      <c r="H72" s="116">
        <v>282</v>
      </c>
      <c r="I72" s="116">
        <v>256</v>
      </c>
      <c r="J72" s="116">
        <v>296</v>
      </c>
      <c r="K72" s="116">
        <v>314</v>
      </c>
      <c r="L72" s="116">
        <v>339</v>
      </c>
      <c r="M72" s="116">
        <v>391</v>
      </c>
      <c r="N72" s="116">
        <v>341</v>
      </c>
      <c r="O72" s="116">
        <v>323</v>
      </c>
      <c r="P72" s="116">
        <v>332</v>
      </c>
      <c r="Q72" s="116">
        <v>233</v>
      </c>
      <c r="R72" s="116">
        <v>206</v>
      </c>
      <c r="S72" s="116">
        <v>198</v>
      </c>
      <c r="T72" s="116">
        <v>147</v>
      </c>
      <c r="U72" s="116">
        <v>88</v>
      </c>
      <c r="V72" s="116">
        <v>59</v>
      </c>
      <c r="W72" s="116">
        <v>22</v>
      </c>
    </row>
    <row r="73" spans="2:23" x14ac:dyDescent="0.2">
      <c r="B73" s="17">
        <v>4093</v>
      </c>
      <c r="C73" s="18" t="s">
        <v>163</v>
      </c>
      <c r="D73" s="116">
        <v>757</v>
      </c>
      <c r="E73" s="116">
        <v>49</v>
      </c>
      <c r="F73" s="116">
        <v>36</v>
      </c>
      <c r="G73" s="116">
        <v>23</v>
      </c>
      <c r="H73" s="116">
        <v>30</v>
      </c>
      <c r="I73" s="116">
        <v>55</v>
      </c>
      <c r="J73" s="116">
        <v>34</v>
      </c>
      <c r="K73" s="116">
        <v>37</v>
      </c>
      <c r="L73" s="116">
        <v>55</v>
      </c>
      <c r="M73" s="116">
        <v>56</v>
      </c>
      <c r="N73" s="116">
        <v>47</v>
      </c>
      <c r="O73" s="116">
        <v>66</v>
      </c>
      <c r="P73" s="116">
        <v>77</v>
      </c>
      <c r="Q73" s="116">
        <v>62</v>
      </c>
      <c r="R73" s="116">
        <v>35</v>
      </c>
      <c r="S73" s="116">
        <v>44</v>
      </c>
      <c r="T73" s="116">
        <v>28</v>
      </c>
      <c r="U73" s="116">
        <v>13</v>
      </c>
      <c r="V73" s="116">
        <v>7</v>
      </c>
      <c r="W73" s="116">
        <v>3</v>
      </c>
    </row>
    <row r="74" spans="2:23" x14ac:dyDescent="0.2">
      <c r="B74" s="17">
        <v>4124</v>
      </c>
      <c r="C74" s="18" t="s">
        <v>296</v>
      </c>
      <c r="D74" s="116">
        <v>1659</v>
      </c>
      <c r="E74" s="116">
        <v>87</v>
      </c>
      <c r="F74" s="116">
        <v>69</v>
      </c>
      <c r="G74" s="116">
        <v>71</v>
      </c>
      <c r="H74" s="116">
        <v>81</v>
      </c>
      <c r="I74" s="116">
        <v>59</v>
      </c>
      <c r="J74" s="116">
        <v>75</v>
      </c>
      <c r="K74" s="116">
        <v>107</v>
      </c>
      <c r="L74" s="116">
        <v>103</v>
      </c>
      <c r="M74" s="116">
        <v>120</v>
      </c>
      <c r="N74" s="116">
        <v>95</v>
      </c>
      <c r="O74" s="116">
        <v>137</v>
      </c>
      <c r="P74" s="116">
        <v>142</v>
      </c>
      <c r="Q74" s="116">
        <v>130</v>
      </c>
      <c r="R74" s="116">
        <v>125</v>
      </c>
      <c r="S74" s="116">
        <v>98</v>
      </c>
      <c r="T74" s="116">
        <v>81</v>
      </c>
      <c r="U74" s="116">
        <v>43</v>
      </c>
      <c r="V74" s="116">
        <v>21</v>
      </c>
      <c r="W74" s="116">
        <v>15</v>
      </c>
    </row>
    <row r="75" spans="2:23" x14ac:dyDescent="0.2">
      <c r="B75" s="17">
        <v>4095</v>
      </c>
      <c r="C75" s="18" t="s">
        <v>82</v>
      </c>
      <c r="D75" s="116">
        <v>13014</v>
      </c>
      <c r="E75" s="116">
        <v>617</v>
      </c>
      <c r="F75" s="116">
        <v>634</v>
      </c>
      <c r="G75" s="116">
        <v>600</v>
      </c>
      <c r="H75" s="116">
        <v>553</v>
      </c>
      <c r="I75" s="116">
        <v>625</v>
      </c>
      <c r="J75" s="116">
        <v>948</v>
      </c>
      <c r="K75" s="116">
        <v>1003</v>
      </c>
      <c r="L75" s="116">
        <v>982</v>
      </c>
      <c r="M75" s="116">
        <v>895</v>
      </c>
      <c r="N75" s="116">
        <v>810</v>
      </c>
      <c r="O75" s="116">
        <v>789</v>
      </c>
      <c r="P75" s="116">
        <v>913</v>
      </c>
      <c r="Q75" s="116">
        <v>827</v>
      </c>
      <c r="R75" s="116">
        <v>719</v>
      </c>
      <c r="S75" s="116">
        <v>656</v>
      </c>
      <c r="T75" s="116">
        <v>607</v>
      </c>
      <c r="U75" s="116">
        <v>434</v>
      </c>
      <c r="V75" s="116">
        <v>244</v>
      </c>
      <c r="W75" s="116">
        <v>158</v>
      </c>
    </row>
    <row r="76" spans="2:23" x14ac:dyDescent="0.2">
      <c r="B76" s="17">
        <v>4099</v>
      </c>
      <c r="C76" s="18" t="s">
        <v>164</v>
      </c>
      <c r="D76" s="116">
        <v>427</v>
      </c>
      <c r="E76" s="116">
        <v>15</v>
      </c>
      <c r="F76" s="116">
        <v>18</v>
      </c>
      <c r="G76" s="116">
        <v>21</v>
      </c>
      <c r="H76" s="116">
        <v>14</v>
      </c>
      <c r="I76" s="116">
        <v>22</v>
      </c>
      <c r="J76" s="116">
        <v>15</v>
      </c>
      <c r="K76" s="116">
        <v>21</v>
      </c>
      <c r="L76" s="116">
        <v>19</v>
      </c>
      <c r="M76" s="116">
        <v>28</v>
      </c>
      <c r="N76" s="116">
        <v>27</v>
      </c>
      <c r="O76" s="116">
        <v>45</v>
      </c>
      <c r="P76" s="116">
        <v>43</v>
      </c>
      <c r="Q76" s="116">
        <v>38</v>
      </c>
      <c r="R76" s="116">
        <v>40</v>
      </c>
      <c r="S76" s="116">
        <v>18</v>
      </c>
      <c r="T76" s="116">
        <v>19</v>
      </c>
      <c r="U76" s="116">
        <v>11</v>
      </c>
      <c r="V76" s="116">
        <v>6</v>
      </c>
      <c r="W76" s="116">
        <v>7</v>
      </c>
    </row>
    <row r="77" spans="2:23" x14ac:dyDescent="0.2">
      <c r="B77" s="17">
        <v>4100</v>
      </c>
      <c r="C77" s="18" t="s">
        <v>335</v>
      </c>
      <c r="D77" s="116">
        <v>3830</v>
      </c>
      <c r="E77" s="116">
        <v>205</v>
      </c>
      <c r="F77" s="116">
        <v>202</v>
      </c>
      <c r="G77" s="116">
        <v>181</v>
      </c>
      <c r="H77" s="116">
        <v>180</v>
      </c>
      <c r="I77" s="116">
        <v>190</v>
      </c>
      <c r="J77" s="116">
        <v>246</v>
      </c>
      <c r="K77" s="116">
        <v>286</v>
      </c>
      <c r="L77" s="116">
        <v>288</v>
      </c>
      <c r="M77" s="116">
        <v>269</v>
      </c>
      <c r="N77" s="116">
        <v>245</v>
      </c>
      <c r="O77" s="116">
        <v>259</v>
      </c>
      <c r="P77" s="116">
        <v>292</v>
      </c>
      <c r="Q77" s="116">
        <v>227</v>
      </c>
      <c r="R77" s="116">
        <v>214</v>
      </c>
      <c r="S77" s="116">
        <v>181</v>
      </c>
      <c r="T77" s="116">
        <v>163</v>
      </c>
      <c r="U77" s="116">
        <v>115</v>
      </c>
      <c r="V77" s="116">
        <v>65</v>
      </c>
      <c r="W77" s="116">
        <v>22</v>
      </c>
    </row>
    <row r="78" spans="2:23" x14ac:dyDescent="0.2">
      <c r="B78" s="17">
        <v>4104</v>
      </c>
      <c r="C78" s="18" t="s">
        <v>165</v>
      </c>
      <c r="D78" s="116">
        <v>3293</v>
      </c>
      <c r="E78" s="116">
        <v>185</v>
      </c>
      <c r="F78" s="116">
        <v>146</v>
      </c>
      <c r="G78" s="116">
        <v>139</v>
      </c>
      <c r="H78" s="116">
        <v>165</v>
      </c>
      <c r="I78" s="116">
        <v>171</v>
      </c>
      <c r="J78" s="116">
        <v>170</v>
      </c>
      <c r="K78" s="116">
        <v>209</v>
      </c>
      <c r="L78" s="116">
        <v>224</v>
      </c>
      <c r="M78" s="116">
        <v>199</v>
      </c>
      <c r="N78" s="116">
        <v>194</v>
      </c>
      <c r="O78" s="116">
        <v>271</v>
      </c>
      <c r="P78" s="116">
        <v>295</v>
      </c>
      <c r="Q78" s="116">
        <v>256</v>
      </c>
      <c r="R78" s="116">
        <v>186</v>
      </c>
      <c r="S78" s="116">
        <v>172</v>
      </c>
      <c r="T78" s="116">
        <v>122</v>
      </c>
      <c r="U78" s="116">
        <v>106</v>
      </c>
      <c r="V78" s="116">
        <v>61</v>
      </c>
      <c r="W78" s="116">
        <v>22</v>
      </c>
    </row>
    <row r="79" spans="2:23" x14ac:dyDescent="0.2">
      <c r="B79" s="17">
        <v>4105</v>
      </c>
      <c r="C79" s="18" t="s">
        <v>111</v>
      </c>
      <c r="D79" s="116">
        <v>343</v>
      </c>
      <c r="E79" s="116">
        <v>18</v>
      </c>
      <c r="F79" s="116">
        <v>26</v>
      </c>
      <c r="G79" s="116">
        <v>18</v>
      </c>
      <c r="H79" s="116">
        <v>14</v>
      </c>
      <c r="I79" s="116">
        <v>22</v>
      </c>
      <c r="J79" s="116">
        <v>14</v>
      </c>
      <c r="K79" s="116">
        <v>18</v>
      </c>
      <c r="L79" s="116">
        <v>24</v>
      </c>
      <c r="M79" s="116">
        <v>16</v>
      </c>
      <c r="N79" s="116">
        <v>28</v>
      </c>
      <c r="O79" s="116">
        <v>27</v>
      </c>
      <c r="P79" s="116">
        <v>33</v>
      </c>
      <c r="Q79" s="116">
        <v>13</v>
      </c>
      <c r="R79" s="116">
        <v>22</v>
      </c>
      <c r="S79" s="116">
        <v>23</v>
      </c>
      <c r="T79" s="116">
        <v>13</v>
      </c>
      <c r="U79" s="116">
        <v>10</v>
      </c>
      <c r="V79" s="116">
        <v>2</v>
      </c>
      <c r="W79" s="116">
        <v>2</v>
      </c>
    </row>
    <row r="80" spans="2:23" x14ac:dyDescent="0.2">
      <c r="B80" s="17">
        <v>4106</v>
      </c>
      <c r="C80" s="18" t="s">
        <v>166</v>
      </c>
      <c r="D80" s="116">
        <v>396</v>
      </c>
      <c r="E80" s="116">
        <v>13</v>
      </c>
      <c r="F80" s="116">
        <v>24</v>
      </c>
      <c r="G80" s="116">
        <v>13</v>
      </c>
      <c r="H80" s="116">
        <v>14</v>
      </c>
      <c r="I80" s="116">
        <v>8</v>
      </c>
      <c r="J80" s="116">
        <v>18</v>
      </c>
      <c r="K80" s="116">
        <v>11</v>
      </c>
      <c r="L80" s="116">
        <v>14</v>
      </c>
      <c r="M80" s="116">
        <v>24</v>
      </c>
      <c r="N80" s="116">
        <v>26</v>
      </c>
      <c r="O80" s="116">
        <v>29</v>
      </c>
      <c r="P80" s="116">
        <v>33</v>
      </c>
      <c r="Q80" s="116">
        <v>36</v>
      </c>
      <c r="R80" s="116">
        <v>45</v>
      </c>
      <c r="S80" s="116">
        <v>32</v>
      </c>
      <c r="T80" s="116">
        <v>27</v>
      </c>
      <c r="U80" s="116">
        <v>23</v>
      </c>
      <c r="V80" s="116">
        <v>4</v>
      </c>
      <c r="W80" s="116">
        <v>2</v>
      </c>
    </row>
    <row r="81" spans="2:23" x14ac:dyDescent="0.2">
      <c r="B81" s="17">
        <v>4107</v>
      </c>
      <c r="C81" s="18" t="s">
        <v>167</v>
      </c>
      <c r="D81" s="116">
        <v>1109</v>
      </c>
      <c r="E81" s="116">
        <v>50</v>
      </c>
      <c r="F81" s="116">
        <v>64</v>
      </c>
      <c r="G81" s="116">
        <v>64</v>
      </c>
      <c r="H81" s="116">
        <v>48</v>
      </c>
      <c r="I81" s="116">
        <v>34</v>
      </c>
      <c r="J81" s="116">
        <v>64</v>
      </c>
      <c r="K81" s="116">
        <v>81</v>
      </c>
      <c r="L81" s="116">
        <v>99</v>
      </c>
      <c r="M81" s="116">
        <v>99</v>
      </c>
      <c r="N81" s="116">
        <v>77</v>
      </c>
      <c r="O81" s="116">
        <v>87</v>
      </c>
      <c r="P81" s="116">
        <v>78</v>
      </c>
      <c r="Q81" s="116">
        <v>72</v>
      </c>
      <c r="R81" s="116">
        <v>63</v>
      </c>
      <c r="S81" s="116">
        <v>58</v>
      </c>
      <c r="T81" s="116">
        <v>42</v>
      </c>
      <c r="U81" s="116">
        <v>21</v>
      </c>
      <c r="V81" s="116">
        <v>5</v>
      </c>
      <c r="W81" s="116">
        <v>3</v>
      </c>
    </row>
    <row r="82" spans="2:23" x14ac:dyDescent="0.2">
      <c r="B82" s="17">
        <v>4110</v>
      </c>
      <c r="C82" s="18" t="s">
        <v>112</v>
      </c>
      <c r="D82" s="116">
        <v>1364</v>
      </c>
      <c r="E82" s="116">
        <v>63</v>
      </c>
      <c r="F82" s="116">
        <v>79</v>
      </c>
      <c r="G82" s="116">
        <v>80</v>
      </c>
      <c r="H82" s="116">
        <v>59</v>
      </c>
      <c r="I82" s="116">
        <v>57</v>
      </c>
      <c r="J82" s="116">
        <v>61</v>
      </c>
      <c r="K82" s="116">
        <v>99</v>
      </c>
      <c r="L82" s="116">
        <v>84</v>
      </c>
      <c r="M82" s="116">
        <v>121</v>
      </c>
      <c r="N82" s="116">
        <v>87</v>
      </c>
      <c r="O82" s="116">
        <v>96</v>
      </c>
      <c r="P82" s="116">
        <v>90</v>
      </c>
      <c r="Q82" s="116">
        <v>94</v>
      </c>
      <c r="R82" s="116">
        <v>95</v>
      </c>
      <c r="S82" s="116">
        <v>93</v>
      </c>
      <c r="T82" s="116">
        <v>56</v>
      </c>
      <c r="U82" s="116">
        <v>34</v>
      </c>
      <c r="V82" s="116">
        <v>12</v>
      </c>
      <c r="W82" s="116">
        <v>4</v>
      </c>
    </row>
    <row r="83" spans="2:23" x14ac:dyDescent="0.2">
      <c r="B83" s="17">
        <v>4111</v>
      </c>
      <c r="C83" s="18" t="s">
        <v>113</v>
      </c>
      <c r="D83" s="116">
        <v>1529</v>
      </c>
      <c r="E83" s="116">
        <v>86</v>
      </c>
      <c r="F83" s="116">
        <v>88</v>
      </c>
      <c r="G83" s="116">
        <v>90</v>
      </c>
      <c r="H83" s="116">
        <v>75</v>
      </c>
      <c r="I83" s="116">
        <v>74</v>
      </c>
      <c r="J83" s="116">
        <v>72</v>
      </c>
      <c r="K83" s="116">
        <v>87</v>
      </c>
      <c r="L83" s="116">
        <v>90</v>
      </c>
      <c r="M83" s="116">
        <v>105</v>
      </c>
      <c r="N83" s="116">
        <v>98</v>
      </c>
      <c r="O83" s="116">
        <v>96</v>
      </c>
      <c r="P83" s="116">
        <v>121</v>
      </c>
      <c r="Q83" s="116">
        <v>105</v>
      </c>
      <c r="R83" s="116">
        <v>80</v>
      </c>
      <c r="S83" s="116">
        <v>89</v>
      </c>
      <c r="T83" s="116">
        <v>65</v>
      </c>
      <c r="U83" s="116">
        <v>59</v>
      </c>
      <c r="V83" s="116">
        <v>36</v>
      </c>
      <c r="W83" s="116">
        <v>13</v>
      </c>
    </row>
    <row r="84" spans="2:23" x14ac:dyDescent="0.2">
      <c r="B84" s="17">
        <v>4112</v>
      </c>
      <c r="C84" s="18" t="s">
        <v>168</v>
      </c>
      <c r="D84" s="116">
        <v>855</v>
      </c>
      <c r="E84" s="116">
        <v>52</v>
      </c>
      <c r="F84" s="116">
        <v>37</v>
      </c>
      <c r="G84" s="116">
        <v>32</v>
      </c>
      <c r="H84" s="116">
        <v>36</v>
      </c>
      <c r="I84" s="116">
        <v>55</v>
      </c>
      <c r="J84" s="116">
        <v>24</v>
      </c>
      <c r="K84" s="116">
        <v>41</v>
      </c>
      <c r="L84" s="116">
        <v>60</v>
      </c>
      <c r="M84" s="116">
        <v>51</v>
      </c>
      <c r="N84" s="116">
        <v>52</v>
      </c>
      <c r="O84" s="116">
        <v>74</v>
      </c>
      <c r="P84" s="116">
        <v>93</v>
      </c>
      <c r="Q84" s="116">
        <v>64</v>
      </c>
      <c r="R84" s="116">
        <v>53</v>
      </c>
      <c r="S84" s="116">
        <v>53</v>
      </c>
      <c r="T84" s="116">
        <v>37</v>
      </c>
      <c r="U84" s="116">
        <v>19</v>
      </c>
      <c r="V84" s="116">
        <v>15</v>
      </c>
      <c r="W84" s="116">
        <v>7</v>
      </c>
    </row>
    <row r="85" spans="2:23" x14ac:dyDescent="0.2">
      <c r="B85" s="17">
        <v>4125</v>
      </c>
      <c r="C85" s="114" t="s">
        <v>350</v>
      </c>
      <c r="D85" s="116">
        <v>2418</v>
      </c>
      <c r="E85" s="116">
        <v>100</v>
      </c>
      <c r="F85" s="116">
        <v>107</v>
      </c>
      <c r="G85" s="116">
        <v>127</v>
      </c>
      <c r="H85" s="116">
        <v>104</v>
      </c>
      <c r="I85" s="116">
        <v>117</v>
      </c>
      <c r="J85" s="116">
        <v>132</v>
      </c>
      <c r="K85" s="116">
        <v>133</v>
      </c>
      <c r="L85" s="116">
        <v>142</v>
      </c>
      <c r="M85" s="116">
        <v>155</v>
      </c>
      <c r="N85" s="116">
        <v>166</v>
      </c>
      <c r="O85" s="116">
        <v>176</v>
      </c>
      <c r="P85" s="116">
        <v>220</v>
      </c>
      <c r="Q85" s="116">
        <v>214</v>
      </c>
      <c r="R85" s="116">
        <v>158</v>
      </c>
      <c r="S85" s="116">
        <v>120</v>
      </c>
      <c r="T85" s="116">
        <v>106</v>
      </c>
      <c r="U85" s="116">
        <v>78</v>
      </c>
      <c r="V85" s="116">
        <v>42</v>
      </c>
      <c r="W85" s="116">
        <v>21</v>
      </c>
    </row>
    <row r="86" spans="2:23" x14ac:dyDescent="0.2">
      <c r="B86" s="17">
        <v>4117</v>
      </c>
      <c r="C86" s="18" t="s">
        <v>344</v>
      </c>
      <c r="D86" s="116">
        <v>914</v>
      </c>
      <c r="E86" s="116">
        <v>54</v>
      </c>
      <c r="F86" s="116">
        <v>43</v>
      </c>
      <c r="G86" s="116">
        <v>46</v>
      </c>
      <c r="H86" s="116">
        <v>33</v>
      </c>
      <c r="I86" s="116">
        <v>42</v>
      </c>
      <c r="J86" s="116">
        <v>29</v>
      </c>
      <c r="K86" s="116">
        <v>52</v>
      </c>
      <c r="L86" s="116">
        <v>63</v>
      </c>
      <c r="M86" s="116">
        <v>64</v>
      </c>
      <c r="N86" s="116">
        <v>46</v>
      </c>
      <c r="O86" s="116">
        <v>58</v>
      </c>
      <c r="P86" s="116">
        <v>95</v>
      </c>
      <c r="Q86" s="116">
        <v>74</v>
      </c>
      <c r="R86" s="116">
        <v>75</v>
      </c>
      <c r="S86" s="116">
        <v>61</v>
      </c>
      <c r="T86" s="116">
        <v>43</v>
      </c>
      <c r="U86" s="116">
        <v>21</v>
      </c>
      <c r="V86" s="116">
        <v>9</v>
      </c>
      <c r="W86" s="116">
        <v>6</v>
      </c>
    </row>
    <row r="87" spans="2:23" x14ac:dyDescent="0.2">
      <c r="B87" s="17">
        <v>4120</v>
      </c>
      <c r="C87" s="18" t="s">
        <v>345</v>
      </c>
      <c r="D87" s="116">
        <v>1525</v>
      </c>
      <c r="E87" s="116">
        <v>84</v>
      </c>
      <c r="F87" s="116">
        <v>72</v>
      </c>
      <c r="G87" s="116">
        <v>81</v>
      </c>
      <c r="H87" s="116">
        <v>67</v>
      </c>
      <c r="I87" s="116">
        <v>68</v>
      </c>
      <c r="J87" s="116">
        <v>94</v>
      </c>
      <c r="K87" s="116">
        <v>69</v>
      </c>
      <c r="L87" s="116">
        <v>131</v>
      </c>
      <c r="M87" s="116">
        <v>119</v>
      </c>
      <c r="N87" s="116">
        <v>102</v>
      </c>
      <c r="O87" s="116">
        <v>108</v>
      </c>
      <c r="P87" s="116">
        <v>151</v>
      </c>
      <c r="Q87" s="116">
        <v>116</v>
      </c>
      <c r="R87" s="116">
        <v>96</v>
      </c>
      <c r="S87" s="116">
        <v>77</v>
      </c>
      <c r="T87" s="116">
        <v>45</v>
      </c>
      <c r="U87" s="116">
        <v>26</v>
      </c>
      <c r="V87" s="116">
        <v>12</v>
      </c>
      <c r="W87" s="116">
        <v>7</v>
      </c>
    </row>
    <row r="88" spans="2:23" x14ac:dyDescent="0.2">
      <c r="B88" s="17">
        <v>4121</v>
      </c>
      <c r="C88" s="18" t="s">
        <v>169</v>
      </c>
      <c r="D88" s="116">
        <v>2187</v>
      </c>
      <c r="E88" s="116">
        <v>104</v>
      </c>
      <c r="F88" s="116">
        <v>106</v>
      </c>
      <c r="G88" s="116">
        <v>111</v>
      </c>
      <c r="H88" s="116">
        <v>76</v>
      </c>
      <c r="I88" s="116">
        <v>92</v>
      </c>
      <c r="J88" s="116">
        <v>106</v>
      </c>
      <c r="K88" s="116">
        <v>168</v>
      </c>
      <c r="L88" s="116">
        <v>152</v>
      </c>
      <c r="M88" s="116">
        <v>176</v>
      </c>
      <c r="N88" s="116">
        <v>122</v>
      </c>
      <c r="O88" s="116">
        <v>167</v>
      </c>
      <c r="P88" s="116">
        <v>170</v>
      </c>
      <c r="Q88" s="116">
        <v>187</v>
      </c>
      <c r="R88" s="116">
        <v>152</v>
      </c>
      <c r="S88" s="116">
        <v>117</v>
      </c>
      <c r="T88" s="116">
        <v>80</v>
      </c>
      <c r="U88" s="116">
        <v>46</v>
      </c>
      <c r="V88" s="116">
        <v>36</v>
      </c>
      <c r="W88" s="116">
        <v>19</v>
      </c>
    </row>
    <row r="89" spans="2:23" x14ac:dyDescent="0.2">
      <c r="B89" s="17">
        <v>4122</v>
      </c>
      <c r="C89" s="18" t="s">
        <v>170</v>
      </c>
      <c r="D89" s="116">
        <v>1666</v>
      </c>
      <c r="E89" s="116">
        <v>68</v>
      </c>
      <c r="F89" s="116">
        <v>85</v>
      </c>
      <c r="G89" s="116">
        <v>109</v>
      </c>
      <c r="H89" s="116">
        <v>97</v>
      </c>
      <c r="I89" s="116">
        <v>86</v>
      </c>
      <c r="J89" s="116">
        <v>58</v>
      </c>
      <c r="K89" s="116">
        <v>69</v>
      </c>
      <c r="L89" s="116">
        <v>97</v>
      </c>
      <c r="M89" s="116">
        <v>129</v>
      </c>
      <c r="N89" s="116">
        <v>120</v>
      </c>
      <c r="O89" s="116">
        <v>134</v>
      </c>
      <c r="P89" s="116">
        <v>139</v>
      </c>
      <c r="Q89" s="116">
        <v>115</v>
      </c>
      <c r="R89" s="116">
        <v>106</v>
      </c>
      <c r="S89" s="116">
        <v>89</v>
      </c>
      <c r="T89" s="116">
        <v>80</v>
      </c>
      <c r="U89" s="116">
        <v>52</v>
      </c>
      <c r="V89" s="116">
        <v>20</v>
      </c>
      <c r="W89" s="116">
        <v>13</v>
      </c>
    </row>
    <row r="90" spans="2:23" x14ac:dyDescent="0.2">
      <c r="B90" s="17">
        <v>4123</v>
      </c>
      <c r="C90" s="18" t="s">
        <v>114</v>
      </c>
      <c r="D90" s="116">
        <v>8024</v>
      </c>
      <c r="E90" s="116">
        <v>385</v>
      </c>
      <c r="F90" s="116">
        <v>428</v>
      </c>
      <c r="G90" s="116">
        <v>402</v>
      </c>
      <c r="H90" s="116">
        <v>422</v>
      </c>
      <c r="I90" s="116">
        <v>484</v>
      </c>
      <c r="J90" s="116">
        <v>584</v>
      </c>
      <c r="K90" s="116">
        <v>630</v>
      </c>
      <c r="L90" s="116">
        <v>565</v>
      </c>
      <c r="M90" s="116">
        <v>586</v>
      </c>
      <c r="N90" s="116">
        <v>531</v>
      </c>
      <c r="O90" s="116">
        <v>532</v>
      </c>
      <c r="P90" s="116">
        <v>543</v>
      </c>
      <c r="Q90" s="116">
        <v>448</v>
      </c>
      <c r="R90" s="116">
        <v>371</v>
      </c>
      <c r="S90" s="116">
        <v>296</v>
      </c>
      <c r="T90" s="116">
        <v>298</v>
      </c>
      <c r="U90" s="116">
        <v>228</v>
      </c>
      <c r="V90" s="116">
        <v>178</v>
      </c>
      <c r="W90" s="116">
        <v>113</v>
      </c>
    </row>
    <row r="91" spans="2:23" s="51" customFormat="1" x14ac:dyDescent="0.2">
      <c r="B91" s="112">
        <v>4159</v>
      </c>
      <c r="C91" s="113" t="s">
        <v>171</v>
      </c>
      <c r="D91" s="115">
        <v>44472</v>
      </c>
      <c r="E91" s="115">
        <v>2257</v>
      </c>
      <c r="F91" s="115">
        <v>2316</v>
      </c>
      <c r="G91" s="115">
        <v>2181</v>
      </c>
      <c r="H91" s="115">
        <v>2134</v>
      </c>
      <c r="I91" s="115">
        <v>2350</v>
      </c>
      <c r="J91" s="115">
        <v>2521</v>
      </c>
      <c r="K91" s="115">
        <v>3010</v>
      </c>
      <c r="L91" s="115">
        <v>3084</v>
      </c>
      <c r="M91" s="115">
        <v>2924</v>
      </c>
      <c r="N91" s="115">
        <v>2753</v>
      </c>
      <c r="O91" s="115">
        <v>3193</v>
      </c>
      <c r="P91" s="115">
        <v>3606</v>
      </c>
      <c r="Q91" s="115">
        <v>3263</v>
      </c>
      <c r="R91" s="115">
        <v>2633</v>
      </c>
      <c r="S91" s="115">
        <v>2228</v>
      </c>
      <c r="T91" s="115">
        <v>1783</v>
      </c>
      <c r="U91" s="115">
        <v>1153</v>
      </c>
      <c r="V91" s="115">
        <v>713</v>
      </c>
      <c r="W91" s="115">
        <v>370</v>
      </c>
    </row>
    <row r="92" spans="2:23" x14ac:dyDescent="0.2">
      <c r="B92" s="17">
        <v>4131</v>
      </c>
      <c r="C92" s="18" t="s">
        <v>172</v>
      </c>
      <c r="D92" s="116">
        <v>3464</v>
      </c>
      <c r="E92" s="116">
        <v>159</v>
      </c>
      <c r="F92" s="116">
        <v>167</v>
      </c>
      <c r="G92" s="116">
        <v>185</v>
      </c>
      <c r="H92" s="116">
        <v>144</v>
      </c>
      <c r="I92" s="116">
        <v>171</v>
      </c>
      <c r="J92" s="116">
        <v>164</v>
      </c>
      <c r="K92" s="116">
        <v>188</v>
      </c>
      <c r="L92" s="116">
        <v>239</v>
      </c>
      <c r="M92" s="116">
        <v>231</v>
      </c>
      <c r="N92" s="116">
        <v>232</v>
      </c>
      <c r="O92" s="116">
        <v>263</v>
      </c>
      <c r="P92" s="116">
        <v>344</v>
      </c>
      <c r="Q92" s="116">
        <v>244</v>
      </c>
      <c r="R92" s="116">
        <v>226</v>
      </c>
      <c r="S92" s="116">
        <v>185</v>
      </c>
      <c r="T92" s="116">
        <v>132</v>
      </c>
      <c r="U92" s="116">
        <v>104</v>
      </c>
      <c r="V92" s="116">
        <v>55</v>
      </c>
      <c r="W92" s="116">
        <v>31</v>
      </c>
    </row>
    <row r="93" spans="2:23" x14ac:dyDescent="0.2">
      <c r="B93" s="17">
        <v>4132</v>
      </c>
      <c r="C93" s="18" t="s">
        <v>173</v>
      </c>
      <c r="D93" s="116">
        <v>1367</v>
      </c>
      <c r="E93" s="116">
        <v>59</v>
      </c>
      <c r="F93" s="116">
        <v>55</v>
      </c>
      <c r="G93" s="116">
        <v>31</v>
      </c>
      <c r="H93" s="116">
        <v>40</v>
      </c>
      <c r="I93" s="116">
        <v>52</v>
      </c>
      <c r="J93" s="116">
        <v>77</v>
      </c>
      <c r="K93" s="116">
        <v>103</v>
      </c>
      <c r="L93" s="116">
        <v>98</v>
      </c>
      <c r="M93" s="116">
        <v>83</v>
      </c>
      <c r="N93" s="116">
        <v>73</v>
      </c>
      <c r="O93" s="116">
        <v>95</v>
      </c>
      <c r="P93" s="116">
        <v>147</v>
      </c>
      <c r="Q93" s="116">
        <v>123</v>
      </c>
      <c r="R93" s="116">
        <v>93</v>
      </c>
      <c r="S93" s="116">
        <v>108</v>
      </c>
      <c r="T93" s="116">
        <v>71</v>
      </c>
      <c r="U93" s="116">
        <v>33</v>
      </c>
      <c r="V93" s="116">
        <v>21</v>
      </c>
      <c r="W93" s="116">
        <v>5</v>
      </c>
    </row>
    <row r="94" spans="2:23" s="102" customFormat="1" x14ac:dyDescent="0.2">
      <c r="B94" s="17">
        <v>4133</v>
      </c>
      <c r="C94" s="18" t="s">
        <v>337</v>
      </c>
      <c r="D94" s="116">
        <v>1095</v>
      </c>
      <c r="E94" s="116">
        <v>55</v>
      </c>
      <c r="F94" s="116">
        <v>66</v>
      </c>
      <c r="G94" s="116">
        <v>53</v>
      </c>
      <c r="H94" s="116">
        <v>47</v>
      </c>
      <c r="I94" s="116">
        <v>57</v>
      </c>
      <c r="J94" s="116">
        <v>71</v>
      </c>
      <c r="K94" s="116">
        <v>75</v>
      </c>
      <c r="L94" s="116">
        <v>99</v>
      </c>
      <c r="M94" s="116">
        <v>68</v>
      </c>
      <c r="N94" s="116">
        <v>65</v>
      </c>
      <c r="O94" s="116">
        <v>78</v>
      </c>
      <c r="P94" s="116">
        <v>83</v>
      </c>
      <c r="Q94" s="116">
        <v>99</v>
      </c>
      <c r="R94" s="116">
        <v>63</v>
      </c>
      <c r="S94" s="116">
        <v>54</v>
      </c>
      <c r="T94" s="116">
        <v>33</v>
      </c>
      <c r="U94" s="116">
        <v>12</v>
      </c>
      <c r="V94" s="116">
        <v>10</v>
      </c>
      <c r="W94" s="116">
        <v>7</v>
      </c>
    </row>
    <row r="95" spans="2:23" x14ac:dyDescent="0.2">
      <c r="B95" s="17">
        <v>4134</v>
      </c>
      <c r="C95" s="18" t="s">
        <v>174</v>
      </c>
      <c r="D95" s="116">
        <v>1349</v>
      </c>
      <c r="E95" s="116">
        <v>87</v>
      </c>
      <c r="F95" s="116">
        <v>86</v>
      </c>
      <c r="G95" s="116">
        <v>87</v>
      </c>
      <c r="H95" s="116">
        <v>78</v>
      </c>
      <c r="I95" s="116">
        <v>38</v>
      </c>
      <c r="J95" s="116">
        <v>55</v>
      </c>
      <c r="K95" s="116">
        <v>83</v>
      </c>
      <c r="L95" s="116">
        <v>110</v>
      </c>
      <c r="M95" s="116">
        <v>98</v>
      </c>
      <c r="N95" s="116">
        <v>103</v>
      </c>
      <c r="O95" s="116">
        <v>93</v>
      </c>
      <c r="P95" s="116">
        <v>122</v>
      </c>
      <c r="Q95" s="116">
        <v>70</v>
      </c>
      <c r="R95" s="116">
        <v>65</v>
      </c>
      <c r="S95" s="116">
        <v>69</v>
      </c>
      <c r="T95" s="116">
        <v>55</v>
      </c>
      <c r="U95" s="116">
        <v>26</v>
      </c>
      <c r="V95" s="116">
        <v>17</v>
      </c>
      <c r="W95" s="116">
        <v>7</v>
      </c>
    </row>
    <row r="96" spans="2:23" x14ac:dyDescent="0.2">
      <c r="B96" s="17">
        <v>4135</v>
      </c>
      <c r="C96" s="18" t="s">
        <v>115</v>
      </c>
      <c r="D96" s="116">
        <v>2117</v>
      </c>
      <c r="E96" s="116">
        <v>93</v>
      </c>
      <c r="F96" s="116">
        <v>107</v>
      </c>
      <c r="G96" s="116">
        <v>88</v>
      </c>
      <c r="H96" s="116">
        <v>91</v>
      </c>
      <c r="I96" s="116">
        <v>102</v>
      </c>
      <c r="J96" s="116">
        <v>100</v>
      </c>
      <c r="K96" s="116">
        <v>116</v>
      </c>
      <c r="L96" s="116">
        <v>147</v>
      </c>
      <c r="M96" s="116">
        <v>134</v>
      </c>
      <c r="N96" s="116">
        <v>139</v>
      </c>
      <c r="O96" s="116">
        <v>167</v>
      </c>
      <c r="P96" s="116">
        <v>193</v>
      </c>
      <c r="Q96" s="116">
        <v>169</v>
      </c>
      <c r="R96" s="116">
        <v>124</v>
      </c>
      <c r="S96" s="116">
        <v>119</v>
      </c>
      <c r="T96" s="116">
        <v>95</v>
      </c>
      <c r="U96" s="116">
        <v>66</v>
      </c>
      <c r="V96" s="116">
        <v>48</v>
      </c>
      <c r="W96" s="116">
        <v>19</v>
      </c>
    </row>
    <row r="97" spans="2:23" x14ac:dyDescent="0.2">
      <c r="B97" s="17">
        <v>4136</v>
      </c>
      <c r="C97" s="18" t="s">
        <v>83</v>
      </c>
      <c r="D97" s="116">
        <v>1684</v>
      </c>
      <c r="E97" s="116">
        <v>97</v>
      </c>
      <c r="F97" s="116">
        <v>79</v>
      </c>
      <c r="G97" s="116">
        <v>75</v>
      </c>
      <c r="H97" s="116">
        <v>73</v>
      </c>
      <c r="I97" s="116">
        <v>94</v>
      </c>
      <c r="J97" s="116">
        <v>128</v>
      </c>
      <c r="K97" s="116">
        <v>159</v>
      </c>
      <c r="L97" s="116">
        <v>142</v>
      </c>
      <c r="M97" s="116">
        <v>116</v>
      </c>
      <c r="N97" s="116">
        <v>92</v>
      </c>
      <c r="O97" s="116">
        <v>120</v>
      </c>
      <c r="P97" s="116">
        <v>129</v>
      </c>
      <c r="Q97" s="116">
        <v>111</v>
      </c>
      <c r="R97" s="116">
        <v>86</v>
      </c>
      <c r="S97" s="116">
        <v>77</v>
      </c>
      <c r="T97" s="116">
        <v>57</v>
      </c>
      <c r="U97" s="116">
        <v>28</v>
      </c>
      <c r="V97" s="116">
        <v>17</v>
      </c>
      <c r="W97" s="116">
        <v>4</v>
      </c>
    </row>
    <row r="98" spans="2:23" x14ac:dyDescent="0.2">
      <c r="B98" s="17">
        <v>4137</v>
      </c>
      <c r="C98" s="18" t="s">
        <v>346</v>
      </c>
      <c r="D98" s="116">
        <v>502</v>
      </c>
      <c r="E98" s="116">
        <v>24</v>
      </c>
      <c r="F98" s="116">
        <v>25</v>
      </c>
      <c r="G98" s="116">
        <v>27</v>
      </c>
      <c r="H98" s="116">
        <v>19</v>
      </c>
      <c r="I98" s="116">
        <v>27</v>
      </c>
      <c r="J98" s="116">
        <v>25</v>
      </c>
      <c r="K98" s="116">
        <v>31</v>
      </c>
      <c r="L98" s="116">
        <v>31</v>
      </c>
      <c r="M98" s="116">
        <v>41</v>
      </c>
      <c r="N98" s="116">
        <v>30</v>
      </c>
      <c r="O98" s="116">
        <v>52</v>
      </c>
      <c r="P98" s="116">
        <v>36</v>
      </c>
      <c r="Q98" s="116">
        <v>37</v>
      </c>
      <c r="R98" s="116">
        <v>31</v>
      </c>
      <c r="S98" s="116">
        <v>22</v>
      </c>
      <c r="T98" s="116">
        <v>23</v>
      </c>
      <c r="U98" s="116">
        <v>11</v>
      </c>
      <c r="V98" s="116">
        <v>8</v>
      </c>
      <c r="W98" s="116">
        <v>2</v>
      </c>
    </row>
    <row r="99" spans="2:23" x14ac:dyDescent="0.2">
      <c r="B99" s="17">
        <v>4138</v>
      </c>
      <c r="C99" s="18" t="s">
        <v>175</v>
      </c>
      <c r="D99" s="116">
        <v>742</v>
      </c>
      <c r="E99" s="116">
        <v>22</v>
      </c>
      <c r="F99" s="116">
        <v>35</v>
      </c>
      <c r="G99" s="116">
        <v>39</v>
      </c>
      <c r="H99" s="116">
        <v>47</v>
      </c>
      <c r="I99" s="116">
        <v>25</v>
      </c>
      <c r="J99" s="116">
        <v>31</v>
      </c>
      <c r="K99" s="116">
        <v>27</v>
      </c>
      <c r="L99" s="116">
        <v>41</v>
      </c>
      <c r="M99" s="116">
        <v>41</v>
      </c>
      <c r="N99" s="116">
        <v>55</v>
      </c>
      <c r="O99" s="116">
        <v>72</v>
      </c>
      <c r="P99" s="116">
        <v>82</v>
      </c>
      <c r="Q99" s="116">
        <v>72</v>
      </c>
      <c r="R99" s="116">
        <v>54</v>
      </c>
      <c r="S99" s="116">
        <v>36</v>
      </c>
      <c r="T99" s="116">
        <v>23</v>
      </c>
      <c r="U99" s="116">
        <v>21</v>
      </c>
      <c r="V99" s="116">
        <v>16</v>
      </c>
      <c r="W99" s="116">
        <v>3</v>
      </c>
    </row>
    <row r="100" spans="2:23" x14ac:dyDescent="0.2">
      <c r="B100" s="17">
        <v>4139</v>
      </c>
      <c r="C100" s="18" t="s">
        <v>84</v>
      </c>
      <c r="D100" s="116">
        <v>6820</v>
      </c>
      <c r="E100" s="116">
        <v>388</v>
      </c>
      <c r="F100" s="116">
        <v>383</v>
      </c>
      <c r="G100" s="116">
        <v>345</v>
      </c>
      <c r="H100" s="116">
        <v>351</v>
      </c>
      <c r="I100" s="116">
        <v>388</v>
      </c>
      <c r="J100" s="116">
        <v>415</v>
      </c>
      <c r="K100" s="116">
        <v>444</v>
      </c>
      <c r="L100" s="116">
        <v>462</v>
      </c>
      <c r="M100" s="116">
        <v>476</v>
      </c>
      <c r="N100" s="116">
        <v>416</v>
      </c>
      <c r="O100" s="116">
        <v>495</v>
      </c>
      <c r="P100" s="116">
        <v>545</v>
      </c>
      <c r="Q100" s="116">
        <v>439</v>
      </c>
      <c r="R100" s="116">
        <v>358</v>
      </c>
      <c r="S100" s="116">
        <v>298</v>
      </c>
      <c r="T100" s="116">
        <v>287</v>
      </c>
      <c r="U100" s="116">
        <v>171</v>
      </c>
      <c r="V100" s="116">
        <v>102</v>
      </c>
      <c r="W100" s="116">
        <v>57</v>
      </c>
    </row>
    <row r="101" spans="2:23" x14ac:dyDescent="0.2">
      <c r="B101" s="17">
        <v>4140</v>
      </c>
      <c r="C101" s="18" t="s">
        <v>176</v>
      </c>
      <c r="D101" s="116">
        <v>2866</v>
      </c>
      <c r="E101" s="116">
        <v>168</v>
      </c>
      <c r="F101" s="116">
        <v>173</v>
      </c>
      <c r="G101" s="116">
        <v>139</v>
      </c>
      <c r="H101" s="116">
        <v>148</v>
      </c>
      <c r="I101" s="116">
        <v>145</v>
      </c>
      <c r="J101" s="116">
        <v>152</v>
      </c>
      <c r="K101" s="116">
        <v>182</v>
      </c>
      <c r="L101" s="116">
        <v>192</v>
      </c>
      <c r="M101" s="116">
        <v>177</v>
      </c>
      <c r="N101" s="116">
        <v>162</v>
      </c>
      <c r="O101" s="116">
        <v>193</v>
      </c>
      <c r="P101" s="116">
        <v>221</v>
      </c>
      <c r="Q101" s="116">
        <v>210</v>
      </c>
      <c r="R101" s="116">
        <v>198</v>
      </c>
      <c r="S101" s="116">
        <v>136</v>
      </c>
      <c r="T101" s="116">
        <v>105</v>
      </c>
      <c r="U101" s="116">
        <v>84</v>
      </c>
      <c r="V101" s="116">
        <v>53</v>
      </c>
      <c r="W101" s="116">
        <v>28</v>
      </c>
    </row>
    <row r="102" spans="2:23" x14ac:dyDescent="0.2">
      <c r="B102" s="17">
        <v>4141</v>
      </c>
      <c r="C102" s="18" t="s">
        <v>338</v>
      </c>
      <c r="D102" s="116">
        <v>9288</v>
      </c>
      <c r="E102" s="116">
        <v>443</v>
      </c>
      <c r="F102" s="116">
        <v>472</v>
      </c>
      <c r="G102" s="116">
        <v>475</v>
      </c>
      <c r="H102" s="116">
        <v>477</v>
      </c>
      <c r="I102" s="116">
        <v>578</v>
      </c>
      <c r="J102" s="116">
        <v>527</v>
      </c>
      <c r="K102" s="116">
        <v>663</v>
      </c>
      <c r="L102" s="116">
        <v>635</v>
      </c>
      <c r="M102" s="116">
        <v>628</v>
      </c>
      <c r="N102" s="116">
        <v>593</v>
      </c>
      <c r="O102" s="116">
        <v>627</v>
      </c>
      <c r="P102" s="116">
        <v>640</v>
      </c>
      <c r="Q102" s="116">
        <v>707</v>
      </c>
      <c r="R102" s="116">
        <v>529</v>
      </c>
      <c r="S102" s="116">
        <v>433</v>
      </c>
      <c r="T102" s="116">
        <v>392</v>
      </c>
      <c r="U102" s="116">
        <v>239</v>
      </c>
      <c r="V102" s="116">
        <v>139</v>
      </c>
      <c r="W102" s="116">
        <v>91</v>
      </c>
    </row>
    <row r="103" spans="2:23" x14ac:dyDescent="0.2">
      <c r="B103" s="17">
        <v>4142</v>
      </c>
      <c r="C103" s="18" t="s">
        <v>177</v>
      </c>
      <c r="D103" s="116">
        <v>840</v>
      </c>
      <c r="E103" s="116">
        <v>38</v>
      </c>
      <c r="F103" s="116">
        <v>47</v>
      </c>
      <c r="G103" s="116">
        <v>38</v>
      </c>
      <c r="H103" s="116">
        <v>34</v>
      </c>
      <c r="I103" s="116">
        <v>45</v>
      </c>
      <c r="J103" s="116">
        <v>46</v>
      </c>
      <c r="K103" s="116">
        <v>39</v>
      </c>
      <c r="L103" s="116">
        <v>52</v>
      </c>
      <c r="M103" s="116">
        <v>58</v>
      </c>
      <c r="N103" s="116">
        <v>47</v>
      </c>
      <c r="O103" s="116">
        <v>66</v>
      </c>
      <c r="P103" s="116">
        <v>83</v>
      </c>
      <c r="Q103" s="116">
        <v>81</v>
      </c>
      <c r="R103" s="116">
        <v>54</v>
      </c>
      <c r="S103" s="116">
        <v>45</v>
      </c>
      <c r="T103" s="116">
        <v>27</v>
      </c>
      <c r="U103" s="116">
        <v>13</v>
      </c>
      <c r="V103" s="116">
        <v>15</v>
      </c>
      <c r="W103" s="116">
        <v>12</v>
      </c>
    </row>
    <row r="104" spans="2:23" x14ac:dyDescent="0.2">
      <c r="B104" s="17">
        <v>4143</v>
      </c>
      <c r="C104" s="18" t="s">
        <v>178</v>
      </c>
      <c r="D104" s="116">
        <v>1160</v>
      </c>
      <c r="E104" s="116">
        <v>53</v>
      </c>
      <c r="F104" s="116">
        <v>65</v>
      </c>
      <c r="G104" s="116">
        <v>43</v>
      </c>
      <c r="H104" s="116">
        <v>62</v>
      </c>
      <c r="I104" s="116">
        <v>59</v>
      </c>
      <c r="J104" s="116">
        <v>60</v>
      </c>
      <c r="K104" s="116">
        <v>53</v>
      </c>
      <c r="L104" s="116">
        <v>79</v>
      </c>
      <c r="M104" s="116">
        <v>55</v>
      </c>
      <c r="N104" s="116">
        <v>65</v>
      </c>
      <c r="O104" s="116">
        <v>96</v>
      </c>
      <c r="P104" s="116">
        <v>127</v>
      </c>
      <c r="Q104" s="116">
        <v>111</v>
      </c>
      <c r="R104" s="116">
        <v>86</v>
      </c>
      <c r="S104" s="116">
        <v>56</v>
      </c>
      <c r="T104" s="116">
        <v>42</v>
      </c>
      <c r="U104" s="116">
        <v>24</v>
      </c>
      <c r="V104" s="116">
        <v>12</v>
      </c>
      <c r="W104" s="116">
        <v>12</v>
      </c>
    </row>
    <row r="105" spans="2:23" x14ac:dyDescent="0.2">
      <c r="B105" s="17">
        <v>4144</v>
      </c>
      <c r="C105" s="18" t="s">
        <v>179</v>
      </c>
      <c r="D105" s="116">
        <v>4524</v>
      </c>
      <c r="E105" s="116">
        <v>204</v>
      </c>
      <c r="F105" s="116">
        <v>192</v>
      </c>
      <c r="G105" s="116">
        <v>224</v>
      </c>
      <c r="H105" s="116">
        <v>214</v>
      </c>
      <c r="I105" s="116">
        <v>212</v>
      </c>
      <c r="J105" s="116">
        <v>282</v>
      </c>
      <c r="K105" s="116">
        <v>336</v>
      </c>
      <c r="L105" s="116">
        <v>285</v>
      </c>
      <c r="M105" s="116">
        <v>265</v>
      </c>
      <c r="N105" s="116">
        <v>287</v>
      </c>
      <c r="O105" s="116">
        <v>326</v>
      </c>
      <c r="P105" s="116">
        <v>338</v>
      </c>
      <c r="Q105" s="116">
        <v>328</v>
      </c>
      <c r="R105" s="116">
        <v>288</v>
      </c>
      <c r="S105" s="116">
        <v>255</v>
      </c>
      <c r="T105" s="116">
        <v>197</v>
      </c>
      <c r="U105" s="116">
        <v>143</v>
      </c>
      <c r="V105" s="116">
        <v>101</v>
      </c>
      <c r="W105" s="116">
        <v>47</v>
      </c>
    </row>
    <row r="106" spans="2:23" x14ac:dyDescent="0.2">
      <c r="B106" s="17">
        <v>4145</v>
      </c>
      <c r="C106" s="18" t="s">
        <v>336</v>
      </c>
      <c r="D106" s="116">
        <v>1747</v>
      </c>
      <c r="E106" s="116">
        <v>89</v>
      </c>
      <c r="F106" s="116">
        <v>88</v>
      </c>
      <c r="G106" s="116">
        <v>80</v>
      </c>
      <c r="H106" s="116">
        <v>67</v>
      </c>
      <c r="I106" s="116">
        <v>103</v>
      </c>
      <c r="J106" s="116">
        <v>101</v>
      </c>
      <c r="K106" s="116">
        <v>151</v>
      </c>
      <c r="L106" s="116">
        <v>121</v>
      </c>
      <c r="M106" s="116">
        <v>134</v>
      </c>
      <c r="N106" s="116">
        <v>109</v>
      </c>
      <c r="O106" s="116">
        <v>115</v>
      </c>
      <c r="P106" s="116">
        <v>130</v>
      </c>
      <c r="Q106" s="116">
        <v>143</v>
      </c>
      <c r="R106" s="116">
        <v>105</v>
      </c>
      <c r="S106" s="116">
        <v>78</v>
      </c>
      <c r="T106" s="116">
        <v>56</v>
      </c>
      <c r="U106" s="116">
        <v>40</v>
      </c>
      <c r="V106" s="116">
        <v>25</v>
      </c>
      <c r="W106" s="116">
        <v>12</v>
      </c>
    </row>
    <row r="107" spans="2:23" x14ac:dyDescent="0.2">
      <c r="B107" s="17">
        <v>4146</v>
      </c>
      <c r="C107" s="18" t="s">
        <v>180</v>
      </c>
      <c r="D107" s="116">
        <v>3530</v>
      </c>
      <c r="E107" s="116">
        <v>199</v>
      </c>
      <c r="F107" s="116">
        <v>206</v>
      </c>
      <c r="G107" s="116">
        <v>176</v>
      </c>
      <c r="H107" s="116">
        <v>181</v>
      </c>
      <c r="I107" s="116">
        <v>188</v>
      </c>
      <c r="J107" s="116">
        <v>227</v>
      </c>
      <c r="K107" s="116">
        <v>269</v>
      </c>
      <c r="L107" s="116">
        <v>254</v>
      </c>
      <c r="M107" s="116">
        <v>227</v>
      </c>
      <c r="N107" s="116">
        <v>200</v>
      </c>
      <c r="O107" s="116">
        <v>236</v>
      </c>
      <c r="P107" s="116">
        <v>274</v>
      </c>
      <c r="Q107" s="116">
        <v>215</v>
      </c>
      <c r="R107" s="116">
        <v>192</v>
      </c>
      <c r="S107" s="116">
        <v>176</v>
      </c>
      <c r="T107" s="116">
        <v>133</v>
      </c>
      <c r="U107" s="116">
        <v>106</v>
      </c>
      <c r="V107" s="116">
        <v>47</v>
      </c>
      <c r="W107" s="116">
        <v>24</v>
      </c>
    </row>
    <row r="108" spans="2:23" x14ac:dyDescent="0.2">
      <c r="B108" s="17">
        <v>4147</v>
      </c>
      <c r="C108" s="18" t="s">
        <v>181</v>
      </c>
      <c r="D108" s="116">
        <v>1377</v>
      </c>
      <c r="E108" s="116">
        <v>79</v>
      </c>
      <c r="F108" s="116">
        <v>70</v>
      </c>
      <c r="G108" s="116">
        <v>76</v>
      </c>
      <c r="H108" s="116">
        <v>61</v>
      </c>
      <c r="I108" s="116">
        <v>66</v>
      </c>
      <c r="J108" s="116">
        <v>60</v>
      </c>
      <c r="K108" s="116">
        <v>91</v>
      </c>
      <c r="L108" s="116">
        <v>97</v>
      </c>
      <c r="M108" s="116">
        <v>92</v>
      </c>
      <c r="N108" s="116">
        <v>85</v>
      </c>
      <c r="O108" s="116">
        <v>99</v>
      </c>
      <c r="P108" s="116">
        <v>112</v>
      </c>
      <c r="Q108" s="116">
        <v>104</v>
      </c>
      <c r="R108" s="116">
        <v>81</v>
      </c>
      <c r="S108" s="116">
        <v>81</v>
      </c>
      <c r="T108" s="116">
        <v>55</v>
      </c>
      <c r="U108" s="116">
        <v>32</v>
      </c>
      <c r="V108" s="116">
        <v>27</v>
      </c>
      <c r="W108" s="116">
        <v>9</v>
      </c>
    </row>
    <row r="109" spans="2:23" s="51" customFormat="1" x14ac:dyDescent="0.2">
      <c r="B109" s="112">
        <v>4189</v>
      </c>
      <c r="C109" s="113" t="s">
        <v>182</v>
      </c>
      <c r="D109" s="115">
        <v>35946</v>
      </c>
      <c r="E109" s="115">
        <v>1779</v>
      </c>
      <c r="F109" s="115">
        <v>1850</v>
      </c>
      <c r="G109" s="115">
        <v>1766</v>
      </c>
      <c r="H109" s="115">
        <v>1784</v>
      </c>
      <c r="I109" s="115">
        <v>1834</v>
      </c>
      <c r="J109" s="115">
        <v>1950</v>
      </c>
      <c r="K109" s="115">
        <v>2252</v>
      </c>
      <c r="L109" s="115">
        <v>2461</v>
      </c>
      <c r="M109" s="115">
        <v>2505</v>
      </c>
      <c r="N109" s="115">
        <v>2440</v>
      </c>
      <c r="O109" s="115">
        <v>2847</v>
      </c>
      <c r="P109" s="115">
        <v>3093</v>
      </c>
      <c r="Q109" s="115">
        <v>2599</v>
      </c>
      <c r="R109" s="115">
        <v>2025</v>
      </c>
      <c r="S109" s="115">
        <v>1693</v>
      </c>
      <c r="T109" s="115">
        <v>1380</v>
      </c>
      <c r="U109" s="115">
        <v>904</v>
      </c>
      <c r="V109" s="115">
        <v>506</v>
      </c>
      <c r="W109" s="115">
        <v>278</v>
      </c>
    </row>
    <row r="110" spans="2:23" s="1" customFormat="1" x14ac:dyDescent="0.2">
      <c r="B110" s="209">
        <v>4185</v>
      </c>
      <c r="C110" s="204" t="s">
        <v>452</v>
      </c>
      <c r="D110" s="26">
        <v>2850</v>
      </c>
      <c r="E110" s="26">
        <v>169</v>
      </c>
      <c r="F110" s="26">
        <v>150</v>
      </c>
      <c r="G110" s="26">
        <v>149</v>
      </c>
      <c r="H110" s="26">
        <v>126</v>
      </c>
      <c r="I110" s="26">
        <v>108</v>
      </c>
      <c r="J110" s="26">
        <v>124</v>
      </c>
      <c r="K110" s="26">
        <v>181</v>
      </c>
      <c r="L110" s="26">
        <v>225</v>
      </c>
      <c r="M110" s="25">
        <v>203</v>
      </c>
      <c r="N110" s="25">
        <v>186</v>
      </c>
      <c r="O110" s="25">
        <v>211</v>
      </c>
      <c r="P110" s="25">
        <v>251</v>
      </c>
      <c r="Q110" s="25">
        <v>221</v>
      </c>
      <c r="R110" s="25">
        <v>208</v>
      </c>
      <c r="S110" s="25">
        <v>145</v>
      </c>
      <c r="T110" s="25">
        <v>87</v>
      </c>
      <c r="U110" s="25">
        <v>46</v>
      </c>
      <c r="V110" s="25">
        <v>30</v>
      </c>
      <c r="W110" s="25">
        <v>30</v>
      </c>
    </row>
    <row r="111" spans="2:23" x14ac:dyDescent="0.2">
      <c r="B111" s="17">
        <v>4161</v>
      </c>
      <c r="C111" s="18" t="s">
        <v>183</v>
      </c>
      <c r="D111" s="116">
        <v>2413</v>
      </c>
      <c r="E111" s="116">
        <v>126</v>
      </c>
      <c r="F111" s="116">
        <v>128</v>
      </c>
      <c r="G111" s="116">
        <v>120</v>
      </c>
      <c r="H111" s="116">
        <v>113</v>
      </c>
      <c r="I111" s="116">
        <v>115</v>
      </c>
      <c r="J111" s="116">
        <v>164</v>
      </c>
      <c r="K111" s="116">
        <v>157</v>
      </c>
      <c r="L111" s="116">
        <v>163</v>
      </c>
      <c r="M111" s="116">
        <v>179</v>
      </c>
      <c r="N111" s="116">
        <v>161</v>
      </c>
      <c r="O111" s="116">
        <v>191</v>
      </c>
      <c r="P111" s="116">
        <v>210</v>
      </c>
      <c r="Q111" s="116">
        <v>183</v>
      </c>
      <c r="R111" s="116">
        <v>113</v>
      </c>
      <c r="S111" s="116">
        <v>94</v>
      </c>
      <c r="T111" s="116">
        <v>71</v>
      </c>
      <c r="U111" s="116">
        <v>63</v>
      </c>
      <c r="V111" s="116">
        <v>43</v>
      </c>
      <c r="W111" s="116">
        <v>19</v>
      </c>
    </row>
    <row r="112" spans="2:23" x14ac:dyDescent="0.2">
      <c r="B112" s="17">
        <v>4163</v>
      </c>
      <c r="C112" s="18" t="s">
        <v>86</v>
      </c>
      <c r="D112" s="116">
        <v>5736</v>
      </c>
      <c r="E112" s="116">
        <v>273</v>
      </c>
      <c r="F112" s="116">
        <v>295</v>
      </c>
      <c r="G112" s="116">
        <v>300</v>
      </c>
      <c r="H112" s="116">
        <v>286</v>
      </c>
      <c r="I112" s="116">
        <v>292</v>
      </c>
      <c r="J112" s="116">
        <v>423</v>
      </c>
      <c r="K112" s="116">
        <v>404</v>
      </c>
      <c r="L112" s="116">
        <v>398</v>
      </c>
      <c r="M112" s="116">
        <v>381</v>
      </c>
      <c r="N112" s="116">
        <v>383</v>
      </c>
      <c r="O112" s="116">
        <v>409</v>
      </c>
      <c r="P112" s="116">
        <v>417</v>
      </c>
      <c r="Q112" s="116">
        <v>367</v>
      </c>
      <c r="R112" s="116">
        <v>281</v>
      </c>
      <c r="S112" s="116">
        <v>274</v>
      </c>
      <c r="T112" s="116">
        <v>225</v>
      </c>
      <c r="U112" s="116">
        <v>172</v>
      </c>
      <c r="V112" s="116">
        <v>88</v>
      </c>
      <c r="W112" s="116">
        <v>68</v>
      </c>
    </row>
    <row r="113" spans="2:23" s="102" customFormat="1" x14ac:dyDescent="0.2">
      <c r="B113" s="17">
        <v>4164</v>
      </c>
      <c r="C113" s="18" t="s">
        <v>116</v>
      </c>
      <c r="D113" s="116">
        <v>1089</v>
      </c>
      <c r="E113" s="116">
        <v>54</v>
      </c>
      <c r="F113" s="116">
        <v>52</v>
      </c>
      <c r="G113" s="116">
        <v>58</v>
      </c>
      <c r="H113" s="116">
        <v>50</v>
      </c>
      <c r="I113" s="116">
        <v>52</v>
      </c>
      <c r="J113" s="116">
        <v>39</v>
      </c>
      <c r="K113" s="116">
        <v>72</v>
      </c>
      <c r="L113" s="116">
        <v>70</v>
      </c>
      <c r="M113" s="116">
        <v>78</v>
      </c>
      <c r="N113" s="116">
        <v>73</v>
      </c>
      <c r="O113" s="116">
        <v>87</v>
      </c>
      <c r="P113" s="116">
        <v>95</v>
      </c>
      <c r="Q113" s="116">
        <v>78</v>
      </c>
      <c r="R113" s="116">
        <v>60</v>
      </c>
      <c r="S113" s="116">
        <v>72</v>
      </c>
      <c r="T113" s="116">
        <v>45</v>
      </c>
      <c r="U113" s="116">
        <v>31</v>
      </c>
      <c r="V113" s="116">
        <v>16</v>
      </c>
      <c r="W113" s="116">
        <v>7</v>
      </c>
    </row>
    <row r="114" spans="2:23" x14ac:dyDescent="0.2">
      <c r="B114" s="17">
        <v>4165</v>
      </c>
      <c r="C114" s="18" t="s">
        <v>117</v>
      </c>
      <c r="D114" s="116">
        <v>3813</v>
      </c>
      <c r="E114" s="116">
        <v>167</v>
      </c>
      <c r="F114" s="116">
        <v>191</v>
      </c>
      <c r="G114" s="116">
        <v>192</v>
      </c>
      <c r="H114" s="116">
        <v>203</v>
      </c>
      <c r="I114" s="116">
        <v>215</v>
      </c>
      <c r="J114" s="116">
        <v>202</v>
      </c>
      <c r="K114" s="116">
        <v>234</v>
      </c>
      <c r="L114" s="116">
        <v>227</v>
      </c>
      <c r="M114" s="116">
        <v>254</v>
      </c>
      <c r="N114" s="116">
        <v>265</v>
      </c>
      <c r="O114" s="116">
        <v>318</v>
      </c>
      <c r="P114" s="116">
        <v>348</v>
      </c>
      <c r="Q114" s="116">
        <v>270</v>
      </c>
      <c r="R114" s="116">
        <v>226</v>
      </c>
      <c r="S114" s="116">
        <v>185</v>
      </c>
      <c r="T114" s="116">
        <v>162</v>
      </c>
      <c r="U114" s="116">
        <v>85</v>
      </c>
      <c r="V114" s="116">
        <v>49</v>
      </c>
      <c r="W114" s="116">
        <v>20</v>
      </c>
    </row>
    <row r="115" spans="2:23" x14ac:dyDescent="0.2">
      <c r="B115" s="17">
        <v>4166</v>
      </c>
      <c r="C115" s="18" t="s">
        <v>184</v>
      </c>
      <c r="D115" s="116">
        <v>1589</v>
      </c>
      <c r="E115" s="116">
        <v>77</v>
      </c>
      <c r="F115" s="116">
        <v>104</v>
      </c>
      <c r="G115" s="116">
        <v>74</v>
      </c>
      <c r="H115" s="116">
        <v>90</v>
      </c>
      <c r="I115" s="116">
        <v>84</v>
      </c>
      <c r="J115" s="116">
        <v>92</v>
      </c>
      <c r="K115" s="116">
        <v>100</v>
      </c>
      <c r="L115" s="116">
        <v>105</v>
      </c>
      <c r="M115" s="116">
        <v>106</v>
      </c>
      <c r="N115" s="116">
        <v>109</v>
      </c>
      <c r="O115" s="116">
        <v>124</v>
      </c>
      <c r="P115" s="116">
        <v>131</v>
      </c>
      <c r="Q115" s="116">
        <v>115</v>
      </c>
      <c r="R115" s="116">
        <v>91</v>
      </c>
      <c r="S115" s="116">
        <v>76</v>
      </c>
      <c r="T115" s="116">
        <v>61</v>
      </c>
      <c r="U115" s="116">
        <v>28</v>
      </c>
      <c r="V115" s="116">
        <v>15</v>
      </c>
      <c r="W115" s="116">
        <v>7</v>
      </c>
    </row>
    <row r="116" spans="2:23" x14ac:dyDescent="0.2">
      <c r="B116" s="17">
        <v>4169</v>
      </c>
      <c r="C116" s="18" t="s">
        <v>185</v>
      </c>
      <c r="D116" s="116">
        <v>2837</v>
      </c>
      <c r="E116" s="116">
        <v>121</v>
      </c>
      <c r="F116" s="116">
        <v>153</v>
      </c>
      <c r="G116" s="116">
        <v>114</v>
      </c>
      <c r="H116" s="116">
        <v>132</v>
      </c>
      <c r="I116" s="116">
        <v>152</v>
      </c>
      <c r="J116" s="116">
        <v>151</v>
      </c>
      <c r="K116" s="116">
        <v>163</v>
      </c>
      <c r="L116" s="116">
        <v>176</v>
      </c>
      <c r="M116" s="116">
        <v>187</v>
      </c>
      <c r="N116" s="116">
        <v>166</v>
      </c>
      <c r="O116" s="116">
        <v>248</v>
      </c>
      <c r="P116" s="116">
        <v>267</v>
      </c>
      <c r="Q116" s="116">
        <v>235</v>
      </c>
      <c r="R116" s="116">
        <v>167</v>
      </c>
      <c r="S116" s="116">
        <v>145</v>
      </c>
      <c r="T116" s="116">
        <v>104</v>
      </c>
      <c r="U116" s="116">
        <v>85</v>
      </c>
      <c r="V116" s="116">
        <v>51</v>
      </c>
      <c r="W116" s="116">
        <v>20</v>
      </c>
    </row>
    <row r="117" spans="2:23" x14ac:dyDescent="0.2">
      <c r="B117" s="17">
        <v>4170</v>
      </c>
      <c r="C117" s="18" t="s">
        <v>85</v>
      </c>
      <c r="D117" s="116">
        <v>3723</v>
      </c>
      <c r="E117" s="116">
        <v>170</v>
      </c>
      <c r="F117" s="116">
        <v>174</v>
      </c>
      <c r="G117" s="116">
        <v>192</v>
      </c>
      <c r="H117" s="116">
        <v>218</v>
      </c>
      <c r="I117" s="116">
        <v>170</v>
      </c>
      <c r="J117" s="116">
        <v>173</v>
      </c>
      <c r="K117" s="116">
        <v>205</v>
      </c>
      <c r="L117" s="116">
        <v>267</v>
      </c>
      <c r="M117" s="116">
        <v>290</v>
      </c>
      <c r="N117" s="116">
        <v>233</v>
      </c>
      <c r="O117" s="116">
        <v>279</v>
      </c>
      <c r="P117" s="116">
        <v>314</v>
      </c>
      <c r="Q117" s="116">
        <v>239</v>
      </c>
      <c r="R117" s="116">
        <v>223</v>
      </c>
      <c r="S117" s="116">
        <v>190</v>
      </c>
      <c r="T117" s="116">
        <v>152</v>
      </c>
      <c r="U117" s="116">
        <v>119</v>
      </c>
      <c r="V117" s="116">
        <v>83</v>
      </c>
      <c r="W117" s="116">
        <v>32</v>
      </c>
    </row>
    <row r="118" spans="2:23" x14ac:dyDescent="0.2">
      <c r="B118" s="17">
        <v>4184</v>
      </c>
      <c r="C118" s="18" t="s">
        <v>186</v>
      </c>
      <c r="D118" s="116">
        <v>2108</v>
      </c>
      <c r="E118" s="116">
        <v>104</v>
      </c>
      <c r="F118" s="116">
        <v>90</v>
      </c>
      <c r="G118" s="116">
        <v>92</v>
      </c>
      <c r="H118" s="116">
        <v>86</v>
      </c>
      <c r="I118" s="116">
        <v>84</v>
      </c>
      <c r="J118" s="116">
        <v>75</v>
      </c>
      <c r="K118" s="116">
        <v>105</v>
      </c>
      <c r="L118" s="116">
        <v>137</v>
      </c>
      <c r="M118" s="116">
        <v>159</v>
      </c>
      <c r="N118" s="116">
        <v>128</v>
      </c>
      <c r="O118" s="116">
        <v>190</v>
      </c>
      <c r="P118" s="116">
        <v>180</v>
      </c>
      <c r="Q118" s="116">
        <v>196</v>
      </c>
      <c r="R118" s="116">
        <v>166</v>
      </c>
      <c r="S118" s="116">
        <v>107</v>
      </c>
      <c r="T118" s="116">
        <v>102</v>
      </c>
      <c r="U118" s="116">
        <v>61</v>
      </c>
      <c r="V118" s="116">
        <v>27</v>
      </c>
      <c r="W118" s="116">
        <v>19</v>
      </c>
    </row>
    <row r="119" spans="2:23" x14ac:dyDescent="0.2">
      <c r="B119" s="17">
        <v>4172</v>
      </c>
      <c r="C119" s="18" t="s">
        <v>339</v>
      </c>
      <c r="D119" s="116">
        <v>1037</v>
      </c>
      <c r="E119" s="116">
        <v>68</v>
      </c>
      <c r="F119" s="116">
        <v>51</v>
      </c>
      <c r="G119" s="116">
        <v>45</v>
      </c>
      <c r="H119" s="116">
        <v>41</v>
      </c>
      <c r="I119" s="116">
        <v>54</v>
      </c>
      <c r="J119" s="116">
        <v>67</v>
      </c>
      <c r="K119" s="116">
        <v>80</v>
      </c>
      <c r="L119" s="116">
        <v>89</v>
      </c>
      <c r="M119" s="116">
        <v>64</v>
      </c>
      <c r="N119" s="116">
        <v>71</v>
      </c>
      <c r="O119" s="116">
        <v>91</v>
      </c>
      <c r="P119" s="116">
        <v>87</v>
      </c>
      <c r="Q119" s="116">
        <v>63</v>
      </c>
      <c r="R119" s="116">
        <v>42</v>
      </c>
      <c r="S119" s="116">
        <v>33</v>
      </c>
      <c r="T119" s="116">
        <v>51</v>
      </c>
      <c r="U119" s="116">
        <v>20</v>
      </c>
      <c r="V119" s="116">
        <v>13</v>
      </c>
      <c r="W119" s="116">
        <v>7</v>
      </c>
    </row>
    <row r="120" spans="2:23" x14ac:dyDescent="0.2">
      <c r="B120" s="17">
        <v>4173</v>
      </c>
      <c r="C120" s="18" t="s">
        <v>87</v>
      </c>
      <c r="D120" s="116">
        <v>577</v>
      </c>
      <c r="E120" s="116">
        <v>24</v>
      </c>
      <c r="F120" s="116">
        <v>37</v>
      </c>
      <c r="G120" s="116">
        <v>45</v>
      </c>
      <c r="H120" s="116">
        <v>42</v>
      </c>
      <c r="I120" s="116">
        <v>25</v>
      </c>
      <c r="J120" s="116">
        <v>10</v>
      </c>
      <c r="K120" s="116">
        <v>17</v>
      </c>
      <c r="L120" s="116">
        <v>43</v>
      </c>
      <c r="M120" s="116">
        <v>40</v>
      </c>
      <c r="N120" s="116">
        <v>46</v>
      </c>
      <c r="O120" s="116">
        <v>44</v>
      </c>
      <c r="P120" s="116">
        <v>58</v>
      </c>
      <c r="Q120" s="116">
        <v>51</v>
      </c>
      <c r="R120" s="116">
        <v>26</v>
      </c>
      <c r="S120" s="116">
        <v>20</v>
      </c>
      <c r="T120" s="116">
        <v>21</v>
      </c>
      <c r="U120" s="116">
        <v>16</v>
      </c>
      <c r="V120" s="116">
        <v>9</v>
      </c>
      <c r="W120" s="116">
        <v>3</v>
      </c>
    </row>
    <row r="121" spans="2:23" x14ac:dyDescent="0.2">
      <c r="B121" s="17">
        <v>4175</v>
      </c>
      <c r="C121" s="18" t="s">
        <v>187</v>
      </c>
      <c r="D121" s="116">
        <v>1154</v>
      </c>
      <c r="E121" s="116">
        <v>66</v>
      </c>
      <c r="F121" s="116">
        <v>76</v>
      </c>
      <c r="G121" s="116">
        <v>53</v>
      </c>
      <c r="H121" s="116">
        <v>46</v>
      </c>
      <c r="I121" s="116">
        <v>70</v>
      </c>
      <c r="J121" s="116">
        <v>71</v>
      </c>
      <c r="K121" s="116">
        <v>67</v>
      </c>
      <c r="L121" s="116">
        <v>75</v>
      </c>
      <c r="M121" s="116">
        <v>101</v>
      </c>
      <c r="N121" s="116">
        <v>96</v>
      </c>
      <c r="O121" s="116">
        <v>79</v>
      </c>
      <c r="P121" s="116">
        <v>97</v>
      </c>
      <c r="Q121" s="116">
        <v>67</v>
      </c>
      <c r="R121" s="116">
        <v>53</v>
      </c>
      <c r="S121" s="116">
        <v>47</v>
      </c>
      <c r="T121" s="116">
        <v>46</v>
      </c>
      <c r="U121" s="116">
        <v>26</v>
      </c>
      <c r="V121" s="116">
        <v>13</v>
      </c>
      <c r="W121" s="116">
        <v>5</v>
      </c>
    </row>
    <row r="122" spans="2:23" x14ac:dyDescent="0.2">
      <c r="B122" s="17">
        <v>4176</v>
      </c>
      <c r="C122" s="18" t="s">
        <v>188</v>
      </c>
      <c r="D122" s="116">
        <v>718</v>
      </c>
      <c r="E122" s="116">
        <v>32</v>
      </c>
      <c r="F122" s="116">
        <v>32</v>
      </c>
      <c r="G122" s="116">
        <v>35</v>
      </c>
      <c r="H122" s="116">
        <v>25</v>
      </c>
      <c r="I122" s="116">
        <v>39</v>
      </c>
      <c r="J122" s="116">
        <v>33</v>
      </c>
      <c r="K122" s="116">
        <v>42</v>
      </c>
      <c r="L122" s="116">
        <v>63</v>
      </c>
      <c r="M122" s="116">
        <v>53</v>
      </c>
      <c r="N122" s="116">
        <v>50</v>
      </c>
      <c r="O122" s="116">
        <v>55</v>
      </c>
      <c r="P122" s="116">
        <v>55</v>
      </c>
      <c r="Q122" s="116">
        <v>72</v>
      </c>
      <c r="R122" s="116">
        <v>39</v>
      </c>
      <c r="S122" s="116">
        <v>36</v>
      </c>
      <c r="T122" s="116">
        <v>25</v>
      </c>
      <c r="U122" s="116">
        <v>14</v>
      </c>
      <c r="V122" s="116">
        <v>12</v>
      </c>
      <c r="W122" s="116">
        <v>6</v>
      </c>
    </row>
    <row r="123" spans="2:23" x14ac:dyDescent="0.2">
      <c r="B123" s="17">
        <v>4177</v>
      </c>
      <c r="C123" s="18" t="s">
        <v>118</v>
      </c>
      <c r="D123" s="116">
        <v>1688</v>
      </c>
      <c r="E123" s="116">
        <v>85</v>
      </c>
      <c r="F123" s="116">
        <v>82</v>
      </c>
      <c r="G123" s="116">
        <v>87</v>
      </c>
      <c r="H123" s="116">
        <v>67</v>
      </c>
      <c r="I123" s="116">
        <v>91</v>
      </c>
      <c r="J123" s="116">
        <v>87</v>
      </c>
      <c r="K123" s="116">
        <v>122</v>
      </c>
      <c r="L123" s="116">
        <v>119</v>
      </c>
      <c r="M123" s="116">
        <v>124</v>
      </c>
      <c r="N123" s="116">
        <v>137</v>
      </c>
      <c r="O123" s="116">
        <v>149</v>
      </c>
      <c r="P123" s="116">
        <v>142</v>
      </c>
      <c r="Q123" s="116">
        <v>120</v>
      </c>
      <c r="R123" s="116">
        <v>85</v>
      </c>
      <c r="S123" s="116">
        <v>71</v>
      </c>
      <c r="T123" s="116">
        <v>61</v>
      </c>
      <c r="U123" s="116">
        <v>38</v>
      </c>
      <c r="V123" s="116">
        <v>14</v>
      </c>
      <c r="W123" s="116">
        <v>7</v>
      </c>
    </row>
    <row r="124" spans="2:23" x14ac:dyDescent="0.2">
      <c r="B124" s="17">
        <v>4179</v>
      </c>
      <c r="C124" s="18" t="s">
        <v>189</v>
      </c>
      <c r="D124" s="116">
        <v>974</v>
      </c>
      <c r="E124" s="116">
        <v>50</v>
      </c>
      <c r="F124" s="116">
        <v>44</v>
      </c>
      <c r="G124" s="116">
        <v>29</v>
      </c>
      <c r="H124" s="116">
        <v>59</v>
      </c>
      <c r="I124" s="116">
        <v>79</v>
      </c>
      <c r="J124" s="116">
        <v>73</v>
      </c>
      <c r="K124" s="116">
        <v>60</v>
      </c>
      <c r="L124" s="116">
        <v>49</v>
      </c>
      <c r="M124" s="116">
        <v>51</v>
      </c>
      <c r="N124" s="116">
        <v>74</v>
      </c>
      <c r="O124" s="116">
        <v>95</v>
      </c>
      <c r="P124" s="116">
        <v>103</v>
      </c>
      <c r="Q124" s="116">
        <v>59</v>
      </c>
      <c r="R124" s="116">
        <v>46</v>
      </c>
      <c r="S124" s="116">
        <v>49</v>
      </c>
      <c r="T124" s="116">
        <v>25</v>
      </c>
      <c r="U124" s="116">
        <v>12</v>
      </c>
      <c r="V124" s="116">
        <v>8</v>
      </c>
      <c r="W124" s="116">
        <v>9</v>
      </c>
    </row>
    <row r="125" spans="2:23" x14ac:dyDescent="0.2">
      <c r="B125" s="17">
        <v>4181</v>
      </c>
      <c r="C125" s="18" t="s">
        <v>190</v>
      </c>
      <c r="D125" s="116">
        <v>1385</v>
      </c>
      <c r="E125" s="116">
        <v>72</v>
      </c>
      <c r="F125" s="116">
        <v>79</v>
      </c>
      <c r="G125" s="116">
        <v>60</v>
      </c>
      <c r="H125" s="116">
        <v>74</v>
      </c>
      <c r="I125" s="116">
        <v>79</v>
      </c>
      <c r="J125" s="116">
        <v>59</v>
      </c>
      <c r="K125" s="116">
        <v>101</v>
      </c>
      <c r="L125" s="116">
        <v>97</v>
      </c>
      <c r="M125" s="116">
        <v>90</v>
      </c>
      <c r="N125" s="116">
        <v>91</v>
      </c>
      <c r="O125" s="116">
        <v>103</v>
      </c>
      <c r="P125" s="116">
        <v>124</v>
      </c>
      <c r="Q125" s="116">
        <v>114</v>
      </c>
      <c r="R125" s="116">
        <v>89</v>
      </c>
      <c r="S125" s="116">
        <v>58</v>
      </c>
      <c r="T125" s="116">
        <v>48</v>
      </c>
      <c r="U125" s="116">
        <v>23</v>
      </c>
      <c r="V125" s="116">
        <v>17</v>
      </c>
      <c r="W125" s="116">
        <v>7</v>
      </c>
    </row>
    <row r="126" spans="2:23" x14ac:dyDescent="0.2">
      <c r="B126" s="17">
        <v>4182</v>
      </c>
      <c r="C126" s="18" t="s">
        <v>191</v>
      </c>
      <c r="D126" s="116">
        <v>1032</v>
      </c>
      <c r="E126" s="116">
        <v>37</v>
      </c>
      <c r="F126" s="116">
        <v>45</v>
      </c>
      <c r="G126" s="116">
        <v>61</v>
      </c>
      <c r="H126" s="116">
        <v>71</v>
      </c>
      <c r="I126" s="116">
        <v>63</v>
      </c>
      <c r="J126" s="116">
        <v>49</v>
      </c>
      <c r="K126" s="116">
        <v>63</v>
      </c>
      <c r="L126" s="116">
        <v>61</v>
      </c>
      <c r="M126" s="116">
        <v>64</v>
      </c>
      <c r="N126" s="116">
        <v>77</v>
      </c>
      <c r="O126" s="116">
        <v>81</v>
      </c>
      <c r="P126" s="116">
        <v>97</v>
      </c>
      <c r="Q126" s="116">
        <v>65</v>
      </c>
      <c r="R126" s="116">
        <v>61</v>
      </c>
      <c r="S126" s="116">
        <v>38</v>
      </c>
      <c r="T126" s="116">
        <v>51</v>
      </c>
      <c r="U126" s="116">
        <v>34</v>
      </c>
      <c r="V126" s="116">
        <v>8</v>
      </c>
      <c r="W126" s="116">
        <v>6</v>
      </c>
    </row>
    <row r="127" spans="2:23" x14ac:dyDescent="0.2">
      <c r="B127" s="17">
        <v>4183</v>
      </c>
      <c r="C127" s="18" t="s">
        <v>192</v>
      </c>
      <c r="D127" s="116">
        <v>1223</v>
      </c>
      <c r="E127" s="116">
        <v>84</v>
      </c>
      <c r="F127" s="116">
        <v>67</v>
      </c>
      <c r="G127" s="116">
        <v>60</v>
      </c>
      <c r="H127" s="116">
        <v>55</v>
      </c>
      <c r="I127" s="116">
        <v>62</v>
      </c>
      <c r="J127" s="116">
        <v>58</v>
      </c>
      <c r="K127" s="116">
        <v>79</v>
      </c>
      <c r="L127" s="116">
        <v>97</v>
      </c>
      <c r="M127" s="116">
        <v>81</v>
      </c>
      <c r="N127" s="116">
        <v>94</v>
      </c>
      <c r="O127" s="116">
        <v>93</v>
      </c>
      <c r="P127" s="116">
        <v>117</v>
      </c>
      <c r="Q127" s="116">
        <v>84</v>
      </c>
      <c r="R127" s="116">
        <v>49</v>
      </c>
      <c r="S127" s="116">
        <v>53</v>
      </c>
      <c r="T127" s="116">
        <v>43</v>
      </c>
      <c r="U127" s="116">
        <v>31</v>
      </c>
      <c r="V127" s="116">
        <v>10</v>
      </c>
      <c r="W127" s="116">
        <v>6</v>
      </c>
    </row>
    <row r="128" spans="2:23" s="51" customFormat="1" x14ac:dyDescent="0.2">
      <c r="B128" s="112">
        <v>4219</v>
      </c>
      <c r="C128" s="113" t="s">
        <v>193</v>
      </c>
      <c r="D128" s="115">
        <v>67754</v>
      </c>
      <c r="E128" s="115">
        <v>3685</v>
      </c>
      <c r="F128" s="115">
        <v>3585</v>
      </c>
      <c r="G128" s="115">
        <v>3398</v>
      </c>
      <c r="H128" s="115">
        <v>3204</v>
      </c>
      <c r="I128" s="115">
        <v>3521</v>
      </c>
      <c r="J128" s="115">
        <v>4649</v>
      </c>
      <c r="K128" s="115">
        <v>5204</v>
      </c>
      <c r="L128" s="115">
        <v>5122</v>
      </c>
      <c r="M128" s="115">
        <v>4974</v>
      </c>
      <c r="N128" s="115">
        <v>4328</v>
      </c>
      <c r="O128" s="115">
        <v>4859</v>
      </c>
      <c r="P128" s="115">
        <v>5143</v>
      </c>
      <c r="Q128" s="115">
        <v>4396</v>
      </c>
      <c r="R128" s="115">
        <v>3603</v>
      </c>
      <c r="S128" s="115">
        <v>2866</v>
      </c>
      <c r="T128" s="115">
        <v>2317</v>
      </c>
      <c r="U128" s="115">
        <v>1554</v>
      </c>
      <c r="V128" s="115">
        <v>857</v>
      </c>
      <c r="W128" s="115">
        <v>489</v>
      </c>
    </row>
    <row r="129" spans="2:23" x14ac:dyDescent="0.2">
      <c r="B129" s="17">
        <v>4191</v>
      </c>
      <c r="C129" s="18" t="s">
        <v>194</v>
      </c>
      <c r="D129" s="116">
        <v>780</v>
      </c>
      <c r="E129" s="116">
        <v>51</v>
      </c>
      <c r="F129" s="116">
        <v>52</v>
      </c>
      <c r="G129" s="116">
        <v>48</v>
      </c>
      <c r="H129" s="116">
        <v>41</v>
      </c>
      <c r="I129" s="116">
        <v>33</v>
      </c>
      <c r="J129" s="116">
        <v>26</v>
      </c>
      <c r="K129" s="116">
        <v>50</v>
      </c>
      <c r="L129" s="116">
        <v>54</v>
      </c>
      <c r="M129" s="116">
        <v>51</v>
      </c>
      <c r="N129" s="116">
        <v>62</v>
      </c>
      <c r="O129" s="116">
        <v>61</v>
      </c>
      <c r="P129" s="116">
        <v>67</v>
      </c>
      <c r="Q129" s="116">
        <v>61</v>
      </c>
      <c r="R129" s="116">
        <v>44</v>
      </c>
      <c r="S129" s="116">
        <v>28</v>
      </c>
      <c r="T129" s="116">
        <v>18</v>
      </c>
      <c r="U129" s="116">
        <v>19</v>
      </c>
      <c r="V129" s="116">
        <v>11</v>
      </c>
      <c r="W129" s="116">
        <v>3</v>
      </c>
    </row>
    <row r="130" spans="2:23" x14ac:dyDescent="0.2">
      <c r="B130" s="17">
        <v>4192</v>
      </c>
      <c r="C130" s="18" t="s">
        <v>195</v>
      </c>
      <c r="D130" s="116">
        <v>1670</v>
      </c>
      <c r="E130" s="116">
        <v>82</v>
      </c>
      <c r="F130" s="116">
        <v>89</v>
      </c>
      <c r="G130" s="116">
        <v>60</v>
      </c>
      <c r="H130" s="116">
        <v>86</v>
      </c>
      <c r="I130" s="116">
        <v>88</v>
      </c>
      <c r="J130" s="116">
        <v>113</v>
      </c>
      <c r="K130" s="116">
        <v>106</v>
      </c>
      <c r="L130" s="116">
        <v>109</v>
      </c>
      <c r="M130" s="116">
        <v>108</v>
      </c>
      <c r="N130" s="116">
        <v>100</v>
      </c>
      <c r="O130" s="116">
        <v>142</v>
      </c>
      <c r="P130" s="116">
        <v>142</v>
      </c>
      <c r="Q130" s="116">
        <v>118</v>
      </c>
      <c r="R130" s="116">
        <v>107</v>
      </c>
      <c r="S130" s="116">
        <v>89</v>
      </c>
      <c r="T130" s="116">
        <v>63</v>
      </c>
      <c r="U130" s="116">
        <v>40</v>
      </c>
      <c r="V130" s="116">
        <v>18</v>
      </c>
      <c r="W130" s="116">
        <v>10</v>
      </c>
    </row>
    <row r="131" spans="2:23" s="102" customFormat="1" x14ac:dyDescent="0.2">
      <c r="B131" s="17">
        <v>4193</v>
      </c>
      <c r="C131" s="18" t="s">
        <v>196</v>
      </c>
      <c r="D131" s="116">
        <v>881</v>
      </c>
      <c r="E131" s="116">
        <v>52</v>
      </c>
      <c r="F131" s="116">
        <v>54</v>
      </c>
      <c r="G131" s="116">
        <v>54</v>
      </c>
      <c r="H131" s="116">
        <v>33</v>
      </c>
      <c r="I131" s="116">
        <v>44</v>
      </c>
      <c r="J131" s="116">
        <v>65</v>
      </c>
      <c r="K131" s="116">
        <v>54</v>
      </c>
      <c r="L131" s="116">
        <v>80</v>
      </c>
      <c r="M131" s="116">
        <v>77</v>
      </c>
      <c r="N131" s="116">
        <v>68</v>
      </c>
      <c r="O131" s="116">
        <v>51</v>
      </c>
      <c r="P131" s="116">
        <v>71</v>
      </c>
      <c r="Q131" s="116">
        <v>55</v>
      </c>
      <c r="R131" s="116">
        <v>43</v>
      </c>
      <c r="S131" s="116">
        <v>39</v>
      </c>
      <c r="T131" s="116">
        <v>24</v>
      </c>
      <c r="U131" s="116">
        <v>8</v>
      </c>
      <c r="V131" s="116">
        <v>8</v>
      </c>
      <c r="W131" s="116">
        <v>1</v>
      </c>
    </row>
    <row r="132" spans="2:23" x14ac:dyDescent="0.2">
      <c r="B132" s="17">
        <v>4194</v>
      </c>
      <c r="C132" s="18" t="s">
        <v>197</v>
      </c>
      <c r="D132" s="116">
        <v>2385</v>
      </c>
      <c r="E132" s="116">
        <v>132</v>
      </c>
      <c r="F132" s="116">
        <v>131</v>
      </c>
      <c r="G132" s="116">
        <v>133</v>
      </c>
      <c r="H132" s="116">
        <v>141</v>
      </c>
      <c r="I132" s="116">
        <v>126</v>
      </c>
      <c r="J132" s="116">
        <v>134</v>
      </c>
      <c r="K132" s="116">
        <v>167</v>
      </c>
      <c r="L132" s="116">
        <v>159</v>
      </c>
      <c r="M132" s="116">
        <v>187</v>
      </c>
      <c r="N132" s="116">
        <v>149</v>
      </c>
      <c r="O132" s="116">
        <v>170</v>
      </c>
      <c r="P132" s="116">
        <v>208</v>
      </c>
      <c r="Q132" s="116">
        <v>164</v>
      </c>
      <c r="R132" s="116">
        <v>139</v>
      </c>
      <c r="S132" s="116">
        <v>86</v>
      </c>
      <c r="T132" s="116">
        <v>80</v>
      </c>
      <c r="U132" s="116">
        <v>45</v>
      </c>
      <c r="V132" s="116">
        <v>26</v>
      </c>
      <c r="W132" s="116">
        <v>8</v>
      </c>
    </row>
    <row r="133" spans="2:23" x14ac:dyDescent="0.2">
      <c r="B133" s="17">
        <v>4195</v>
      </c>
      <c r="C133" s="18" t="s">
        <v>198</v>
      </c>
      <c r="D133" s="116">
        <v>1552</v>
      </c>
      <c r="E133" s="116">
        <v>59</v>
      </c>
      <c r="F133" s="116">
        <v>75</v>
      </c>
      <c r="G133" s="116">
        <v>77</v>
      </c>
      <c r="H133" s="116">
        <v>69</v>
      </c>
      <c r="I133" s="116">
        <v>102</v>
      </c>
      <c r="J133" s="116">
        <v>90</v>
      </c>
      <c r="K133" s="116">
        <v>91</v>
      </c>
      <c r="L133" s="116">
        <v>96</v>
      </c>
      <c r="M133" s="116">
        <v>107</v>
      </c>
      <c r="N133" s="116">
        <v>77</v>
      </c>
      <c r="O133" s="116">
        <v>133</v>
      </c>
      <c r="P133" s="116">
        <v>168</v>
      </c>
      <c r="Q133" s="116">
        <v>138</v>
      </c>
      <c r="R133" s="116">
        <v>108</v>
      </c>
      <c r="S133" s="116">
        <v>72</v>
      </c>
      <c r="T133" s="116">
        <v>45</v>
      </c>
      <c r="U133" s="116">
        <v>23</v>
      </c>
      <c r="V133" s="116">
        <v>12</v>
      </c>
      <c r="W133" s="116">
        <v>10</v>
      </c>
    </row>
    <row r="134" spans="2:23" x14ac:dyDescent="0.2">
      <c r="B134" s="17">
        <v>4196</v>
      </c>
      <c r="C134" s="18" t="s">
        <v>199</v>
      </c>
      <c r="D134" s="116">
        <v>2450</v>
      </c>
      <c r="E134" s="116">
        <v>144</v>
      </c>
      <c r="F134" s="116">
        <v>142</v>
      </c>
      <c r="G134" s="116">
        <v>139</v>
      </c>
      <c r="H134" s="116">
        <v>115</v>
      </c>
      <c r="I134" s="116">
        <v>129</v>
      </c>
      <c r="J134" s="116">
        <v>142</v>
      </c>
      <c r="K134" s="116">
        <v>158</v>
      </c>
      <c r="L134" s="116">
        <v>178</v>
      </c>
      <c r="M134" s="116">
        <v>188</v>
      </c>
      <c r="N134" s="116">
        <v>128</v>
      </c>
      <c r="O134" s="116">
        <v>185</v>
      </c>
      <c r="P134" s="116">
        <v>197</v>
      </c>
      <c r="Q134" s="116">
        <v>165</v>
      </c>
      <c r="R134" s="116">
        <v>148</v>
      </c>
      <c r="S134" s="116">
        <v>111</v>
      </c>
      <c r="T134" s="116">
        <v>83</v>
      </c>
      <c r="U134" s="116">
        <v>52</v>
      </c>
      <c r="V134" s="116">
        <v>32</v>
      </c>
      <c r="W134" s="116">
        <v>14</v>
      </c>
    </row>
    <row r="135" spans="2:23" x14ac:dyDescent="0.2">
      <c r="B135" s="17">
        <v>4197</v>
      </c>
      <c r="C135" s="18" t="s">
        <v>200</v>
      </c>
      <c r="D135" s="116">
        <v>1005</v>
      </c>
      <c r="E135" s="116">
        <v>55</v>
      </c>
      <c r="F135" s="116">
        <v>45</v>
      </c>
      <c r="G135" s="116">
        <v>39</v>
      </c>
      <c r="H135" s="116">
        <v>51</v>
      </c>
      <c r="I135" s="116">
        <v>54</v>
      </c>
      <c r="J135" s="116">
        <v>57</v>
      </c>
      <c r="K135" s="116">
        <v>81</v>
      </c>
      <c r="L135" s="116">
        <v>84</v>
      </c>
      <c r="M135" s="116">
        <v>52</v>
      </c>
      <c r="N135" s="116">
        <v>73</v>
      </c>
      <c r="O135" s="116">
        <v>76</v>
      </c>
      <c r="P135" s="116">
        <v>80</v>
      </c>
      <c r="Q135" s="116">
        <v>83</v>
      </c>
      <c r="R135" s="116">
        <v>62</v>
      </c>
      <c r="S135" s="116">
        <v>50</v>
      </c>
      <c r="T135" s="116">
        <v>36</v>
      </c>
      <c r="U135" s="116">
        <v>16</v>
      </c>
      <c r="V135" s="116">
        <v>7</v>
      </c>
      <c r="W135" s="116">
        <v>4</v>
      </c>
    </row>
    <row r="136" spans="2:23" x14ac:dyDescent="0.2">
      <c r="B136" s="17">
        <v>4198</v>
      </c>
      <c r="C136" s="18" t="s">
        <v>201</v>
      </c>
      <c r="D136" s="116">
        <v>1345</v>
      </c>
      <c r="E136" s="116">
        <v>68</v>
      </c>
      <c r="F136" s="116">
        <v>78</v>
      </c>
      <c r="G136" s="116">
        <v>73</v>
      </c>
      <c r="H136" s="116">
        <v>67</v>
      </c>
      <c r="I136" s="116">
        <v>75</v>
      </c>
      <c r="J136" s="116">
        <v>102</v>
      </c>
      <c r="K136" s="116">
        <v>100</v>
      </c>
      <c r="L136" s="116">
        <v>114</v>
      </c>
      <c r="M136" s="116">
        <v>98</v>
      </c>
      <c r="N136" s="116">
        <v>106</v>
      </c>
      <c r="O136" s="116">
        <v>112</v>
      </c>
      <c r="P136" s="116">
        <v>107</v>
      </c>
      <c r="Q136" s="116">
        <v>77</v>
      </c>
      <c r="R136" s="116">
        <v>61</v>
      </c>
      <c r="S136" s="116">
        <v>34</v>
      </c>
      <c r="T136" s="116">
        <v>37</v>
      </c>
      <c r="U136" s="116">
        <v>19</v>
      </c>
      <c r="V136" s="116">
        <v>9</v>
      </c>
      <c r="W136" s="116">
        <v>8</v>
      </c>
    </row>
    <row r="137" spans="2:23" x14ac:dyDescent="0.2">
      <c r="B137" s="17">
        <v>4199</v>
      </c>
      <c r="C137" s="18" t="s">
        <v>340</v>
      </c>
      <c r="D137" s="116">
        <v>1494</v>
      </c>
      <c r="E137" s="116">
        <v>76</v>
      </c>
      <c r="F137" s="116">
        <v>68</v>
      </c>
      <c r="G137" s="116">
        <v>64</v>
      </c>
      <c r="H137" s="116">
        <v>62</v>
      </c>
      <c r="I137" s="116">
        <v>92</v>
      </c>
      <c r="J137" s="116">
        <v>114</v>
      </c>
      <c r="K137" s="116">
        <v>133</v>
      </c>
      <c r="L137" s="116">
        <v>123</v>
      </c>
      <c r="M137" s="116">
        <v>120</v>
      </c>
      <c r="N137" s="116">
        <v>95</v>
      </c>
      <c r="O137" s="116">
        <v>122</v>
      </c>
      <c r="P137" s="116">
        <v>110</v>
      </c>
      <c r="Q137" s="116">
        <v>89</v>
      </c>
      <c r="R137" s="116">
        <v>74</v>
      </c>
      <c r="S137" s="116">
        <v>57</v>
      </c>
      <c r="T137" s="116">
        <v>50</v>
      </c>
      <c r="U137" s="116">
        <v>20</v>
      </c>
      <c r="V137" s="116">
        <v>12</v>
      </c>
      <c r="W137" s="116">
        <v>13</v>
      </c>
    </row>
    <row r="138" spans="2:23" x14ac:dyDescent="0.2">
      <c r="B138" s="17">
        <v>4200</v>
      </c>
      <c r="C138" s="18" t="s">
        <v>89</v>
      </c>
      <c r="D138" s="116">
        <v>4308</v>
      </c>
      <c r="E138" s="116">
        <v>265</v>
      </c>
      <c r="F138" s="116">
        <v>224</v>
      </c>
      <c r="G138" s="116">
        <v>225</v>
      </c>
      <c r="H138" s="116">
        <v>183</v>
      </c>
      <c r="I138" s="116">
        <v>224</v>
      </c>
      <c r="J138" s="116">
        <v>352</v>
      </c>
      <c r="K138" s="116">
        <v>375</v>
      </c>
      <c r="L138" s="116">
        <v>341</v>
      </c>
      <c r="M138" s="116">
        <v>300</v>
      </c>
      <c r="N138" s="116">
        <v>295</v>
      </c>
      <c r="O138" s="116">
        <v>309</v>
      </c>
      <c r="P138" s="116">
        <v>303</v>
      </c>
      <c r="Q138" s="116">
        <v>266</v>
      </c>
      <c r="R138" s="116">
        <v>206</v>
      </c>
      <c r="S138" s="116">
        <v>164</v>
      </c>
      <c r="T138" s="116">
        <v>142</v>
      </c>
      <c r="U138" s="116">
        <v>71</v>
      </c>
      <c r="V138" s="116">
        <v>45</v>
      </c>
      <c r="W138" s="116">
        <v>18</v>
      </c>
    </row>
    <row r="139" spans="2:23" x14ac:dyDescent="0.2">
      <c r="B139" s="17">
        <v>4201</v>
      </c>
      <c r="C139" s="18" t="s">
        <v>88</v>
      </c>
      <c r="D139" s="116">
        <v>11104</v>
      </c>
      <c r="E139" s="116">
        <v>606</v>
      </c>
      <c r="F139" s="116">
        <v>502</v>
      </c>
      <c r="G139" s="116">
        <v>479</v>
      </c>
      <c r="H139" s="116">
        <v>413</v>
      </c>
      <c r="I139" s="116">
        <v>626</v>
      </c>
      <c r="J139" s="116">
        <v>1095</v>
      </c>
      <c r="K139" s="116">
        <v>1216</v>
      </c>
      <c r="L139" s="116">
        <v>908</v>
      </c>
      <c r="M139" s="116">
        <v>783</v>
      </c>
      <c r="N139" s="116">
        <v>594</v>
      </c>
      <c r="O139" s="116">
        <v>688</v>
      </c>
      <c r="P139" s="116">
        <v>678</v>
      </c>
      <c r="Q139" s="116">
        <v>584</v>
      </c>
      <c r="R139" s="116">
        <v>516</v>
      </c>
      <c r="S139" s="116">
        <v>450</v>
      </c>
      <c r="T139" s="116">
        <v>374</v>
      </c>
      <c r="U139" s="116">
        <v>283</v>
      </c>
      <c r="V139" s="116">
        <v>183</v>
      </c>
      <c r="W139" s="116">
        <v>126</v>
      </c>
    </row>
    <row r="140" spans="2:23" x14ac:dyDescent="0.2">
      <c r="B140" s="17">
        <v>4202</v>
      </c>
      <c r="C140" s="18" t="s">
        <v>202</v>
      </c>
      <c r="D140" s="116">
        <v>3271</v>
      </c>
      <c r="E140" s="116">
        <v>128</v>
      </c>
      <c r="F140" s="116">
        <v>140</v>
      </c>
      <c r="G140" s="116">
        <v>128</v>
      </c>
      <c r="H140" s="116">
        <v>123</v>
      </c>
      <c r="I140" s="116">
        <v>168</v>
      </c>
      <c r="J140" s="116">
        <v>171</v>
      </c>
      <c r="K140" s="116">
        <v>179</v>
      </c>
      <c r="L140" s="116">
        <v>237</v>
      </c>
      <c r="M140" s="116">
        <v>208</v>
      </c>
      <c r="N140" s="116">
        <v>216</v>
      </c>
      <c r="O140" s="116">
        <v>259</v>
      </c>
      <c r="P140" s="116">
        <v>356</v>
      </c>
      <c r="Q140" s="116">
        <v>288</v>
      </c>
      <c r="R140" s="116">
        <v>227</v>
      </c>
      <c r="S140" s="116">
        <v>162</v>
      </c>
      <c r="T140" s="116">
        <v>140</v>
      </c>
      <c r="U140" s="116">
        <v>92</v>
      </c>
      <c r="V140" s="116">
        <v>27</v>
      </c>
      <c r="W140" s="116">
        <v>22</v>
      </c>
    </row>
    <row r="141" spans="2:23" x14ac:dyDescent="0.2">
      <c r="B141" s="17">
        <v>4203</v>
      </c>
      <c r="C141" s="18" t="s">
        <v>90</v>
      </c>
      <c r="D141" s="116">
        <v>4689</v>
      </c>
      <c r="E141" s="116">
        <v>213</v>
      </c>
      <c r="F141" s="116">
        <v>233</v>
      </c>
      <c r="G141" s="116">
        <v>258</v>
      </c>
      <c r="H141" s="116">
        <v>266</v>
      </c>
      <c r="I141" s="116">
        <v>231</v>
      </c>
      <c r="J141" s="116">
        <v>226</v>
      </c>
      <c r="K141" s="116">
        <v>294</v>
      </c>
      <c r="L141" s="116">
        <v>275</v>
      </c>
      <c r="M141" s="116">
        <v>359</v>
      </c>
      <c r="N141" s="116">
        <v>324</v>
      </c>
      <c r="O141" s="116">
        <v>365</v>
      </c>
      <c r="P141" s="116">
        <v>342</v>
      </c>
      <c r="Q141" s="116">
        <v>337</v>
      </c>
      <c r="R141" s="116">
        <v>298</v>
      </c>
      <c r="S141" s="116">
        <v>232</v>
      </c>
      <c r="T141" s="116">
        <v>206</v>
      </c>
      <c r="U141" s="116">
        <v>131</v>
      </c>
      <c r="V141" s="116">
        <v>65</v>
      </c>
      <c r="W141" s="116">
        <v>34</v>
      </c>
    </row>
    <row r="142" spans="2:23" x14ac:dyDescent="0.2">
      <c r="B142" s="17">
        <v>4204</v>
      </c>
      <c r="C142" s="18" t="s">
        <v>91</v>
      </c>
      <c r="D142" s="116">
        <v>4812</v>
      </c>
      <c r="E142" s="116">
        <v>256</v>
      </c>
      <c r="F142" s="116">
        <v>317</v>
      </c>
      <c r="G142" s="116">
        <v>292</v>
      </c>
      <c r="H142" s="116">
        <v>275</v>
      </c>
      <c r="I142" s="116">
        <v>278</v>
      </c>
      <c r="J142" s="116">
        <v>278</v>
      </c>
      <c r="K142" s="116">
        <v>281</v>
      </c>
      <c r="L142" s="116">
        <v>370</v>
      </c>
      <c r="M142" s="116">
        <v>403</v>
      </c>
      <c r="N142" s="116">
        <v>315</v>
      </c>
      <c r="O142" s="116">
        <v>345</v>
      </c>
      <c r="P142" s="116">
        <v>351</v>
      </c>
      <c r="Q142" s="116">
        <v>316</v>
      </c>
      <c r="R142" s="116">
        <v>226</v>
      </c>
      <c r="S142" s="116">
        <v>188</v>
      </c>
      <c r="T142" s="116">
        <v>139</v>
      </c>
      <c r="U142" s="116">
        <v>100</v>
      </c>
      <c r="V142" s="116">
        <v>53</v>
      </c>
      <c r="W142" s="116">
        <v>29</v>
      </c>
    </row>
    <row r="143" spans="2:23" x14ac:dyDescent="0.2">
      <c r="B143" s="17">
        <v>4205</v>
      </c>
      <c r="C143" s="18" t="s">
        <v>203</v>
      </c>
      <c r="D143" s="116">
        <v>3098</v>
      </c>
      <c r="E143" s="116">
        <v>207</v>
      </c>
      <c r="F143" s="116">
        <v>161</v>
      </c>
      <c r="G143" s="116">
        <v>159</v>
      </c>
      <c r="H143" s="116">
        <v>152</v>
      </c>
      <c r="I143" s="116">
        <v>176</v>
      </c>
      <c r="J143" s="116">
        <v>263</v>
      </c>
      <c r="K143" s="116">
        <v>243</v>
      </c>
      <c r="L143" s="116">
        <v>252</v>
      </c>
      <c r="M143" s="116">
        <v>238</v>
      </c>
      <c r="N143" s="116">
        <v>212</v>
      </c>
      <c r="O143" s="116">
        <v>205</v>
      </c>
      <c r="P143" s="116">
        <v>224</v>
      </c>
      <c r="Q143" s="116">
        <v>165</v>
      </c>
      <c r="R143" s="116">
        <v>153</v>
      </c>
      <c r="S143" s="116">
        <v>98</v>
      </c>
      <c r="T143" s="116">
        <v>90</v>
      </c>
      <c r="U143" s="116">
        <v>52</v>
      </c>
      <c r="V143" s="116">
        <v>30</v>
      </c>
      <c r="W143" s="116">
        <v>18</v>
      </c>
    </row>
    <row r="144" spans="2:23" x14ac:dyDescent="0.2">
      <c r="B144" s="17">
        <v>4206</v>
      </c>
      <c r="C144" s="18" t="s">
        <v>204</v>
      </c>
      <c r="D144" s="116">
        <v>5928</v>
      </c>
      <c r="E144" s="116">
        <v>337</v>
      </c>
      <c r="F144" s="116">
        <v>338</v>
      </c>
      <c r="G144" s="116">
        <v>329</v>
      </c>
      <c r="H144" s="116">
        <v>289</v>
      </c>
      <c r="I144" s="116">
        <v>294</v>
      </c>
      <c r="J144" s="116">
        <v>405</v>
      </c>
      <c r="K144" s="116">
        <v>484</v>
      </c>
      <c r="L144" s="116">
        <v>475</v>
      </c>
      <c r="M144" s="116">
        <v>480</v>
      </c>
      <c r="N144" s="116">
        <v>403</v>
      </c>
      <c r="O144" s="116">
        <v>412</v>
      </c>
      <c r="P144" s="116">
        <v>429</v>
      </c>
      <c r="Q144" s="116">
        <v>364</v>
      </c>
      <c r="R144" s="116">
        <v>269</v>
      </c>
      <c r="S144" s="116">
        <v>241</v>
      </c>
      <c r="T144" s="116">
        <v>175</v>
      </c>
      <c r="U144" s="116">
        <v>104</v>
      </c>
      <c r="V144" s="116">
        <v>62</v>
      </c>
      <c r="W144" s="116">
        <v>38</v>
      </c>
    </row>
    <row r="145" spans="2:23" x14ac:dyDescent="0.2">
      <c r="B145" s="17">
        <v>4207</v>
      </c>
      <c r="C145" s="18" t="s">
        <v>205</v>
      </c>
      <c r="D145" s="116">
        <v>3046</v>
      </c>
      <c r="E145" s="116">
        <v>168</v>
      </c>
      <c r="F145" s="116">
        <v>165</v>
      </c>
      <c r="G145" s="116">
        <v>165</v>
      </c>
      <c r="H145" s="116">
        <v>163</v>
      </c>
      <c r="I145" s="116">
        <v>119</v>
      </c>
      <c r="J145" s="116">
        <v>136</v>
      </c>
      <c r="K145" s="116">
        <v>176</v>
      </c>
      <c r="L145" s="116">
        <v>229</v>
      </c>
      <c r="M145" s="116">
        <v>211</v>
      </c>
      <c r="N145" s="116">
        <v>227</v>
      </c>
      <c r="O145" s="116">
        <v>226</v>
      </c>
      <c r="P145" s="116">
        <v>245</v>
      </c>
      <c r="Q145" s="116">
        <v>216</v>
      </c>
      <c r="R145" s="116">
        <v>177</v>
      </c>
      <c r="S145" s="116">
        <v>159</v>
      </c>
      <c r="T145" s="116">
        <v>133</v>
      </c>
      <c r="U145" s="116">
        <v>71</v>
      </c>
      <c r="V145" s="116">
        <v>40</v>
      </c>
      <c r="W145" s="116">
        <v>20</v>
      </c>
    </row>
    <row r="146" spans="2:23" x14ac:dyDescent="0.2">
      <c r="B146" s="17">
        <v>4208</v>
      </c>
      <c r="C146" s="18" t="s">
        <v>2</v>
      </c>
      <c r="D146" s="116">
        <v>4334</v>
      </c>
      <c r="E146" s="116">
        <v>193</v>
      </c>
      <c r="F146" s="116">
        <v>225</v>
      </c>
      <c r="G146" s="116">
        <v>237</v>
      </c>
      <c r="H146" s="116">
        <v>215</v>
      </c>
      <c r="I146" s="116">
        <v>213</v>
      </c>
      <c r="J146" s="116">
        <v>255</v>
      </c>
      <c r="K146" s="116">
        <v>237</v>
      </c>
      <c r="L146" s="116">
        <v>240</v>
      </c>
      <c r="M146" s="116">
        <v>279</v>
      </c>
      <c r="N146" s="116">
        <v>285</v>
      </c>
      <c r="O146" s="116">
        <v>333</v>
      </c>
      <c r="P146" s="116">
        <v>374</v>
      </c>
      <c r="Q146" s="116">
        <v>340</v>
      </c>
      <c r="R146" s="116">
        <v>266</v>
      </c>
      <c r="S146" s="116">
        <v>226</v>
      </c>
      <c r="T146" s="116">
        <v>160</v>
      </c>
      <c r="U146" s="116">
        <v>148</v>
      </c>
      <c r="V146" s="116">
        <v>69</v>
      </c>
      <c r="W146" s="116">
        <v>39</v>
      </c>
    </row>
    <row r="147" spans="2:23" x14ac:dyDescent="0.2">
      <c r="B147" s="17">
        <v>4209</v>
      </c>
      <c r="C147" s="18" t="s">
        <v>3</v>
      </c>
      <c r="D147" s="116">
        <v>5431</v>
      </c>
      <c r="E147" s="116">
        <v>298</v>
      </c>
      <c r="F147" s="116">
        <v>293</v>
      </c>
      <c r="G147" s="116">
        <v>270</v>
      </c>
      <c r="H147" s="116">
        <v>292</v>
      </c>
      <c r="I147" s="116">
        <v>270</v>
      </c>
      <c r="J147" s="116">
        <v>326</v>
      </c>
      <c r="K147" s="116">
        <v>388</v>
      </c>
      <c r="L147" s="116">
        <v>406</v>
      </c>
      <c r="M147" s="116">
        <v>398</v>
      </c>
      <c r="N147" s="116">
        <v>346</v>
      </c>
      <c r="O147" s="116">
        <v>398</v>
      </c>
      <c r="P147" s="116">
        <v>400</v>
      </c>
      <c r="Q147" s="116">
        <v>335</v>
      </c>
      <c r="R147" s="116">
        <v>281</v>
      </c>
      <c r="S147" s="116">
        <v>226</v>
      </c>
      <c r="T147" s="116">
        <v>206</v>
      </c>
      <c r="U147" s="116">
        <v>167</v>
      </c>
      <c r="V147" s="116">
        <v>86</v>
      </c>
      <c r="W147" s="116">
        <v>45</v>
      </c>
    </row>
    <row r="148" spans="2:23" x14ac:dyDescent="0.2">
      <c r="B148" s="17">
        <v>4210</v>
      </c>
      <c r="C148" s="18" t="s">
        <v>4</v>
      </c>
      <c r="D148" s="116">
        <v>4171</v>
      </c>
      <c r="E148" s="116">
        <v>295</v>
      </c>
      <c r="F148" s="116">
        <v>253</v>
      </c>
      <c r="G148" s="116">
        <v>169</v>
      </c>
      <c r="H148" s="116">
        <v>168</v>
      </c>
      <c r="I148" s="116">
        <v>179</v>
      </c>
      <c r="J148" s="116">
        <v>299</v>
      </c>
      <c r="K148" s="116">
        <v>391</v>
      </c>
      <c r="L148" s="116">
        <v>392</v>
      </c>
      <c r="M148" s="116">
        <v>327</v>
      </c>
      <c r="N148" s="116">
        <v>253</v>
      </c>
      <c r="O148" s="116">
        <v>267</v>
      </c>
      <c r="P148" s="116">
        <v>291</v>
      </c>
      <c r="Q148" s="116">
        <v>235</v>
      </c>
      <c r="R148" s="116">
        <v>198</v>
      </c>
      <c r="S148" s="116">
        <v>154</v>
      </c>
      <c r="T148" s="116">
        <v>116</v>
      </c>
      <c r="U148" s="116">
        <v>93</v>
      </c>
      <c r="V148" s="116">
        <v>62</v>
      </c>
      <c r="W148" s="116">
        <v>29</v>
      </c>
    </row>
    <row r="149" spans="2:23" s="51" customFormat="1" x14ac:dyDescent="0.2">
      <c r="B149" s="112">
        <v>4249</v>
      </c>
      <c r="C149" s="113" t="s">
        <v>5</v>
      </c>
      <c r="D149" s="115">
        <v>38502</v>
      </c>
      <c r="E149" s="115">
        <v>2045</v>
      </c>
      <c r="F149" s="115">
        <v>2167</v>
      </c>
      <c r="G149" s="115">
        <v>2127</v>
      </c>
      <c r="H149" s="115">
        <v>2117</v>
      </c>
      <c r="I149" s="115">
        <v>2077</v>
      </c>
      <c r="J149" s="115">
        <v>2344</v>
      </c>
      <c r="K149" s="115">
        <v>2546</v>
      </c>
      <c r="L149" s="115">
        <v>2768</v>
      </c>
      <c r="M149" s="115">
        <v>2772</v>
      </c>
      <c r="N149" s="115">
        <v>2589</v>
      </c>
      <c r="O149" s="115">
        <v>2889</v>
      </c>
      <c r="P149" s="115">
        <v>3198</v>
      </c>
      <c r="Q149" s="115">
        <v>2607</v>
      </c>
      <c r="R149" s="115">
        <v>2020</v>
      </c>
      <c r="S149" s="115">
        <v>1578</v>
      </c>
      <c r="T149" s="115">
        <v>1207</v>
      </c>
      <c r="U149" s="115">
        <v>787</v>
      </c>
      <c r="V149" s="115">
        <v>423</v>
      </c>
      <c r="W149" s="115">
        <v>241</v>
      </c>
    </row>
    <row r="150" spans="2:23" x14ac:dyDescent="0.2">
      <c r="B150" s="17">
        <v>4221</v>
      </c>
      <c r="C150" s="18" t="s">
        <v>6</v>
      </c>
      <c r="D150" s="116">
        <v>1054</v>
      </c>
      <c r="E150" s="116">
        <v>50</v>
      </c>
      <c r="F150" s="116">
        <v>63</v>
      </c>
      <c r="G150" s="116">
        <v>62</v>
      </c>
      <c r="H150" s="116">
        <v>59</v>
      </c>
      <c r="I150" s="116">
        <v>53</v>
      </c>
      <c r="J150" s="116">
        <v>68</v>
      </c>
      <c r="K150" s="116">
        <v>81</v>
      </c>
      <c r="L150" s="116">
        <v>75</v>
      </c>
      <c r="M150" s="116">
        <v>78</v>
      </c>
      <c r="N150" s="116">
        <v>77</v>
      </c>
      <c r="O150" s="116">
        <v>90</v>
      </c>
      <c r="P150" s="116">
        <v>117</v>
      </c>
      <c r="Q150" s="116">
        <v>49</v>
      </c>
      <c r="R150" s="116">
        <v>51</v>
      </c>
      <c r="S150" s="116">
        <v>44</v>
      </c>
      <c r="T150" s="116">
        <v>11</v>
      </c>
      <c r="U150" s="116">
        <v>16</v>
      </c>
      <c r="V150" s="116">
        <v>5</v>
      </c>
      <c r="W150" s="116">
        <v>5</v>
      </c>
    </row>
    <row r="151" spans="2:23" x14ac:dyDescent="0.2">
      <c r="B151" s="17">
        <v>4222</v>
      </c>
      <c r="C151" s="18" t="s">
        <v>7</v>
      </c>
      <c r="D151" s="116">
        <v>1610</v>
      </c>
      <c r="E151" s="116">
        <v>100</v>
      </c>
      <c r="F151" s="116">
        <v>99</v>
      </c>
      <c r="G151" s="116">
        <v>78</v>
      </c>
      <c r="H151" s="116">
        <v>60</v>
      </c>
      <c r="I151" s="116">
        <v>78</v>
      </c>
      <c r="J151" s="116">
        <v>97</v>
      </c>
      <c r="K151" s="116">
        <v>98</v>
      </c>
      <c r="L151" s="116">
        <v>137</v>
      </c>
      <c r="M151" s="116">
        <v>120</v>
      </c>
      <c r="N151" s="116">
        <v>112</v>
      </c>
      <c r="O151" s="116">
        <v>117</v>
      </c>
      <c r="P151" s="116">
        <v>150</v>
      </c>
      <c r="Q151" s="116">
        <v>128</v>
      </c>
      <c r="R151" s="116">
        <v>90</v>
      </c>
      <c r="S151" s="116">
        <v>64</v>
      </c>
      <c r="T151" s="116">
        <v>48</v>
      </c>
      <c r="U151" s="116">
        <v>16</v>
      </c>
      <c r="V151" s="116">
        <v>12</v>
      </c>
      <c r="W151" s="116">
        <v>6</v>
      </c>
    </row>
    <row r="152" spans="2:23" s="102" customFormat="1" x14ac:dyDescent="0.2">
      <c r="B152" s="17">
        <v>4223</v>
      </c>
      <c r="C152" s="18" t="s">
        <v>8</v>
      </c>
      <c r="D152" s="116">
        <v>2279</v>
      </c>
      <c r="E152" s="116">
        <v>117</v>
      </c>
      <c r="F152" s="116">
        <v>146</v>
      </c>
      <c r="G152" s="116">
        <v>154</v>
      </c>
      <c r="H152" s="116">
        <v>178</v>
      </c>
      <c r="I152" s="116">
        <v>136</v>
      </c>
      <c r="J152" s="116">
        <v>121</v>
      </c>
      <c r="K152" s="116">
        <v>146</v>
      </c>
      <c r="L152" s="116">
        <v>164</v>
      </c>
      <c r="M152" s="116">
        <v>205</v>
      </c>
      <c r="N152" s="116">
        <v>164</v>
      </c>
      <c r="O152" s="116">
        <v>187</v>
      </c>
      <c r="P152" s="116">
        <v>180</v>
      </c>
      <c r="Q152" s="116">
        <v>116</v>
      </c>
      <c r="R152" s="116">
        <v>92</v>
      </c>
      <c r="S152" s="116">
        <v>65</v>
      </c>
      <c r="T152" s="116">
        <v>49</v>
      </c>
      <c r="U152" s="116">
        <v>30</v>
      </c>
      <c r="V152" s="116">
        <v>22</v>
      </c>
      <c r="W152" s="116">
        <v>7</v>
      </c>
    </row>
    <row r="153" spans="2:23" x14ac:dyDescent="0.2">
      <c r="B153" s="17">
        <v>4224</v>
      </c>
      <c r="C153" s="18" t="s">
        <v>119</v>
      </c>
      <c r="D153" s="116">
        <v>1254</v>
      </c>
      <c r="E153" s="116">
        <v>83</v>
      </c>
      <c r="F153" s="116">
        <v>73</v>
      </c>
      <c r="G153" s="116">
        <v>78</v>
      </c>
      <c r="H153" s="116">
        <v>71</v>
      </c>
      <c r="I153" s="116">
        <v>45</v>
      </c>
      <c r="J153" s="116">
        <v>90</v>
      </c>
      <c r="K153" s="116">
        <v>81</v>
      </c>
      <c r="L153" s="116">
        <v>99</v>
      </c>
      <c r="M153" s="116">
        <v>91</v>
      </c>
      <c r="N153" s="116">
        <v>74</v>
      </c>
      <c r="O153" s="116">
        <v>95</v>
      </c>
      <c r="P153" s="116">
        <v>86</v>
      </c>
      <c r="Q153" s="116">
        <v>89</v>
      </c>
      <c r="R153" s="116">
        <v>67</v>
      </c>
      <c r="S153" s="116">
        <v>44</v>
      </c>
      <c r="T153" s="116">
        <v>44</v>
      </c>
      <c r="U153" s="116">
        <v>23</v>
      </c>
      <c r="V153" s="116">
        <v>8</v>
      </c>
      <c r="W153" s="116">
        <v>13</v>
      </c>
    </row>
    <row r="154" spans="2:23" x14ac:dyDescent="0.2">
      <c r="B154" s="17">
        <v>4226</v>
      </c>
      <c r="C154" s="18" t="s">
        <v>120</v>
      </c>
      <c r="D154" s="116">
        <v>636</v>
      </c>
      <c r="E154" s="116">
        <v>26</v>
      </c>
      <c r="F154" s="116">
        <v>42</v>
      </c>
      <c r="G154" s="116">
        <v>31</v>
      </c>
      <c r="H154" s="116">
        <v>44</v>
      </c>
      <c r="I154" s="116">
        <v>38</v>
      </c>
      <c r="J154" s="116">
        <v>17</v>
      </c>
      <c r="K154" s="116">
        <v>33</v>
      </c>
      <c r="L154" s="116">
        <v>51</v>
      </c>
      <c r="M154" s="116">
        <v>49</v>
      </c>
      <c r="N154" s="116">
        <v>49</v>
      </c>
      <c r="O154" s="116">
        <v>53</v>
      </c>
      <c r="P154" s="116">
        <v>61</v>
      </c>
      <c r="Q154" s="116">
        <v>54</v>
      </c>
      <c r="R154" s="116">
        <v>26</v>
      </c>
      <c r="S154" s="116">
        <v>30</v>
      </c>
      <c r="T154" s="116">
        <v>16</v>
      </c>
      <c r="U154" s="116">
        <v>4</v>
      </c>
      <c r="V154" s="116">
        <v>7</v>
      </c>
      <c r="W154" s="116">
        <v>5</v>
      </c>
    </row>
    <row r="155" spans="2:23" x14ac:dyDescent="0.2">
      <c r="B155" s="17">
        <v>4227</v>
      </c>
      <c r="C155" s="18" t="s">
        <v>9</v>
      </c>
      <c r="D155" s="116">
        <v>683</v>
      </c>
      <c r="E155" s="116">
        <v>39</v>
      </c>
      <c r="F155" s="116">
        <v>36</v>
      </c>
      <c r="G155" s="116">
        <v>39</v>
      </c>
      <c r="H155" s="116">
        <v>33</v>
      </c>
      <c r="I155" s="116">
        <v>26</v>
      </c>
      <c r="J155" s="116">
        <v>49</v>
      </c>
      <c r="K155" s="116">
        <v>45</v>
      </c>
      <c r="L155" s="116">
        <v>51</v>
      </c>
      <c r="M155" s="116">
        <v>60</v>
      </c>
      <c r="N155" s="116">
        <v>40</v>
      </c>
      <c r="O155" s="116">
        <v>34</v>
      </c>
      <c r="P155" s="116">
        <v>54</v>
      </c>
      <c r="Q155" s="116">
        <v>66</v>
      </c>
      <c r="R155" s="116">
        <v>40</v>
      </c>
      <c r="S155" s="116">
        <v>27</v>
      </c>
      <c r="T155" s="116">
        <v>23</v>
      </c>
      <c r="U155" s="116">
        <v>9</v>
      </c>
      <c r="V155" s="116">
        <v>6</v>
      </c>
      <c r="W155" s="116">
        <v>6</v>
      </c>
    </row>
    <row r="156" spans="2:23" x14ac:dyDescent="0.2">
      <c r="B156" s="17">
        <v>4228</v>
      </c>
      <c r="C156" s="18" t="s">
        <v>10</v>
      </c>
      <c r="D156" s="116">
        <v>3045</v>
      </c>
      <c r="E156" s="116">
        <v>163</v>
      </c>
      <c r="F156" s="116">
        <v>185</v>
      </c>
      <c r="G156" s="116">
        <v>154</v>
      </c>
      <c r="H156" s="116">
        <v>175</v>
      </c>
      <c r="I156" s="116">
        <v>164</v>
      </c>
      <c r="J156" s="116">
        <v>180</v>
      </c>
      <c r="K156" s="116">
        <v>224</v>
      </c>
      <c r="L156" s="116">
        <v>248</v>
      </c>
      <c r="M156" s="116">
        <v>198</v>
      </c>
      <c r="N156" s="116">
        <v>206</v>
      </c>
      <c r="O156" s="116">
        <v>220</v>
      </c>
      <c r="P156" s="116">
        <v>200</v>
      </c>
      <c r="Q156" s="116">
        <v>222</v>
      </c>
      <c r="R156" s="116">
        <v>140</v>
      </c>
      <c r="S156" s="116">
        <v>136</v>
      </c>
      <c r="T156" s="116">
        <v>97</v>
      </c>
      <c r="U156" s="116">
        <v>67</v>
      </c>
      <c r="V156" s="116">
        <v>43</v>
      </c>
      <c r="W156" s="116">
        <v>23</v>
      </c>
    </row>
    <row r="157" spans="2:23" x14ac:dyDescent="0.2">
      <c r="B157" s="17">
        <v>4229</v>
      </c>
      <c r="C157" s="18" t="s">
        <v>11</v>
      </c>
      <c r="D157" s="116">
        <v>1195</v>
      </c>
      <c r="E157" s="116">
        <v>69</v>
      </c>
      <c r="F157" s="116">
        <v>64</v>
      </c>
      <c r="G157" s="116">
        <v>72</v>
      </c>
      <c r="H157" s="116">
        <v>52</v>
      </c>
      <c r="I157" s="116">
        <v>64</v>
      </c>
      <c r="J157" s="116">
        <v>61</v>
      </c>
      <c r="K157" s="116">
        <v>73</v>
      </c>
      <c r="L157" s="116">
        <v>104</v>
      </c>
      <c r="M157" s="116">
        <v>91</v>
      </c>
      <c r="N157" s="116">
        <v>91</v>
      </c>
      <c r="O157" s="116">
        <v>76</v>
      </c>
      <c r="P157" s="116">
        <v>84</v>
      </c>
      <c r="Q157" s="116">
        <v>100</v>
      </c>
      <c r="R157" s="116">
        <v>64</v>
      </c>
      <c r="S157" s="116">
        <v>64</v>
      </c>
      <c r="T157" s="116">
        <v>38</v>
      </c>
      <c r="U157" s="116">
        <v>18</v>
      </c>
      <c r="V157" s="116">
        <v>6</v>
      </c>
      <c r="W157" s="116">
        <v>4</v>
      </c>
    </row>
    <row r="158" spans="2:23" x14ac:dyDescent="0.2">
      <c r="B158" s="17">
        <v>4230</v>
      </c>
      <c r="C158" s="18" t="s">
        <v>12</v>
      </c>
      <c r="D158" s="116">
        <v>1274</v>
      </c>
      <c r="E158" s="116">
        <v>72</v>
      </c>
      <c r="F158" s="116">
        <v>74</v>
      </c>
      <c r="G158" s="116">
        <v>69</v>
      </c>
      <c r="H158" s="116">
        <v>64</v>
      </c>
      <c r="I158" s="116">
        <v>66</v>
      </c>
      <c r="J158" s="116">
        <v>51</v>
      </c>
      <c r="K158" s="116">
        <v>72</v>
      </c>
      <c r="L158" s="116">
        <v>110</v>
      </c>
      <c r="M158" s="116">
        <v>84</v>
      </c>
      <c r="N158" s="116">
        <v>77</v>
      </c>
      <c r="O158" s="116">
        <v>103</v>
      </c>
      <c r="P158" s="116">
        <v>119</v>
      </c>
      <c r="Q158" s="116">
        <v>99</v>
      </c>
      <c r="R158" s="116">
        <v>71</v>
      </c>
      <c r="S158" s="116">
        <v>57</v>
      </c>
      <c r="T158" s="116">
        <v>49</v>
      </c>
      <c r="U158" s="116">
        <v>22</v>
      </c>
      <c r="V158" s="116">
        <v>9</v>
      </c>
      <c r="W158" s="116">
        <v>6</v>
      </c>
    </row>
    <row r="159" spans="2:23" x14ac:dyDescent="0.2">
      <c r="B159" s="17">
        <v>4231</v>
      </c>
      <c r="C159" s="18" t="s">
        <v>121</v>
      </c>
      <c r="D159" s="116">
        <v>1443</v>
      </c>
      <c r="E159" s="116">
        <v>94</v>
      </c>
      <c r="F159" s="116">
        <v>75</v>
      </c>
      <c r="G159" s="116">
        <v>92</v>
      </c>
      <c r="H159" s="116">
        <v>81</v>
      </c>
      <c r="I159" s="116">
        <v>68</v>
      </c>
      <c r="J159" s="116">
        <v>83</v>
      </c>
      <c r="K159" s="116">
        <v>121</v>
      </c>
      <c r="L159" s="116">
        <v>82</v>
      </c>
      <c r="M159" s="116">
        <v>124</v>
      </c>
      <c r="N159" s="116">
        <v>112</v>
      </c>
      <c r="O159" s="116">
        <v>114</v>
      </c>
      <c r="P159" s="116">
        <v>118</v>
      </c>
      <c r="Q159" s="116">
        <v>88</v>
      </c>
      <c r="R159" s="116">
        <v>63</v>
      </c>
      <c r="S159" s="116">
        <v>45</v>
      </c>
      <c r="T159" s="116">
        <v>29</v>
      </c>
      <c r="U159" s="116">
        <v>30</v>
      </c>
      <c r="V159" s="116">
        <v>14</v>
      </c>
      <c r="W159" s="116">
        <v>10</v>
      </c>
    </row>
    <row r="160" spans="2:23" x14ac:dyDescent="0.2">
      <c r="B160" s="17">
        <v>4232</v>
      </c>
      <c r="C160" s="18" t="s">
        <v>13</v>
      </c>
      <c r="D160" s="116">
        <v>225</v>
      </c>
      <c r="E160" s="116">
        <v>17</v>
      </c>
      <c r="F160" s="116">
        <v>14</v>
      </c>
      <c r="G160" s="116">
        <v>8</v>
      </c>
      <c r="H160" s="116">
        <v>9</v>
      </c>
      <c r="I160" s="116">
        <v>12</v>
      </c>
      <c r="J160" s="116">
        <v>9</v>
      </c>
      <c r="K160" s="116">
        <v>17</v>
      </c>
      <c r="L160" s="116">
        <v>16</v>
      </c>
      <c r="M160" s="116">
        <v>22</v>
      </c>
      <c r="N160" s="116">
        <v>17</v>
      </c>
      <c r="O160" s="116">
        <v>14</v>
      </c>
      <c r="P160" s="116">
        <v>14</v>
      </c>
      <c r="Q160" s="116">
        <v>19</v>
      </c>
      <c r="R160" s="116">
        <v>17</v>
      </c>
      <c r="S160" s="116">
        <v>8</v>
      </c>
      <c r="T160" s="116">
        <v>8</v>
      </c>
      <c r="U160" s="116">
        <v>3</v>
      </c>
      <c r="V160" s="116">
        <v>0</v>
      </c>
      <c r="W160" s="116">
        <v>1</v>
      </c>
    </row>
    <row r="161" spans="2:23" x14ac:dyDescent="0.2">
      <c r="B161" s="17">
        <v>4233</v>
      </c>
      <c r="C161" s="18" t="s">
        <v>14</v>
      </c>
      <c r="D161" s="116">
        <v>408</v>
      </c>
      <c r="E161" s="116">
        <v>37</v>
      </c>
      <c r="F161" s="116">
        <v>25</v>
      </c>
      <c r="G161" s="116">
        <v>28</v>
      </c>
      <c r="H161" s="116">
        <v>25</v>
      </c>
      <c r="I161" s="116">
        <v>10</v>
      </c>
      <c r="J161" s="116">
        <v>10</v>
      </c>
      <c r="K161" s="116">
        <v>28</v>
      </c>
      <c r="L161" s="116">
        <v>38</v>
      </c>
      <c r="M161" s="116">
        <v>34</v>
      </c>
      <c r="N161" s="116">
        <v>34</v>
      </c>
      <c r="O161" s="116">
        <v>28</v>
      </c>
      <c r="P161" s="116">
        <v>28</v>
      </c>
      <c r="Q161" s="116">
        <v>26</v>
      </c>
      <c r="R161" s="116">
        <v>24</v>
      </c>
      <c r="S161" s="116">
        <v>16</v>
      </c>
      <c r="T161" s="116">
        <v>10</v>
      </c>
      <c r="U161" s="116">
        <v>4</v>
      </c>
      <c r="V161" s="116">
        <v>2</v>
      </c>
      <c r="W161" s="116">
        <v>1</v>
      </c>
    </row>
    <row r="162" spans="2:23" x14ac:dyDescent="0.2">
      <c r="B162" s="17">
        <v>4234</v>
      </c>
      <c r="C162" s="18" t="s">
        <v>15</v>
      </c>
      <c r="D162" s="116">
        <v>3782</v>
      </c>
      <c r="E162" s="116">
        <v>202</v>
      </c>
      <c r="F162" s="116">
        <v>229</v>
      </c>
      <c r="G162" s="116">
        <v>221</v>
      </c>
      <c r="H162" s="116">
        <v>197</v>
      </c>
      <c r="I162" s="116">
        <v>231</v>
      </c>
      <c r="J162" s="116">
        <v>209</v>
      </c>
      <c r="K162" s="116">
        <v>254</v>
      </c>
      <c r="L162" s="116">
        <v>272</v>
      </c>
      <c r="M162" s="116">
        <v>270</v>
      </c>
      <c r="N162" s="116">
        <v>264</v>
      </c>
      <c r="O162" s="116">
        <v>312</v>
      </c>
      <c r="P162" s="116">
        <v>349</v>
      </c>
      <c r="Q162" s="116">
        <v>240</v>
      </c>
      <c r="R162" s="116">
        <v>166</v>
      </c>
      <c r="S162" s="116">
        <v>135</v>
      </c>
      <c r="T162" s="116">
        <v>90</v>
      </c>
      <c r="U162" s="116">
        <v>75</v>
      </c>
      <c r="V162" s="116">
        <v>41</v>
      </c>
      <c r="W162" s="116">
        <v>25</v>
      </c>
    </row>
    <row r="163" spans="2:23" x14ac:dyDescent="0.2">
      <c r="B163" s="17">
        <v>4235</v>
      </c>
      <c r="C163" s="18" t="s">
        <v>16</v>
      </c>
      <c r="D163" s="116">
        <v>1256</v>
      </c>
      <c r="E163" s="116">
        <v>89</v>
      </c>
      <c r="F163" s="116">
        <v>74</v>
      </c>
      <c r="G163" s="116">
        <v>59</v>
      </c>
      <c r="H163" s="116">
        <v>47</v>
      </c>
      <c r="I163" s="116">
        <v>69</v>
      </c>
      <c r="J163" s="116">
        <v>96</v>
      </c>
      <c r="K163" s="116">
        <v>101</v>
      </c>
      <c r="L163" s="116">
        <v>96</v>
      </c>
      <c r="M163" s="116">
        <v>81</v>
      </c>
      <c r="N163" s="116">
        <v>72</v>
      </c>
      <c r="O163" s="116">
        <v>88</v>
      </c>
      <c r="P163" s="116">
        <v>104</v>
      </c>
      <c r="Q163" s="116">
        <v>89</v>
      </c>
      <c r="R163" s="116">
        <v>77</v>
      </c>
      <c r="S163" s="116">
        <v>45</v>
      </c>
      <c r="T163" s="116">
        <v>27</v>
      </c>
      <c r="U163" s="116">
        <v>17</v>
      </c>
      <c r="V163" s="116">
        <v>16</v>
      </c>
      <c r="W163" s="116">
        <v>9</v>
      </c>
    </row>
    <row r="164" spans="2:23" x14ac:dyDescent="0.2">
      <c r="B164" s="17">
        <v>4236</v>
      </c>
      <c r="C164" s="18" t="s">
        <v>341</v>
      </c>
      <c r="D164" s="116">
        <v>8405</v>
      </c>
      <c r="E164" s="116">
        <v>405</v>
      </c>
      <c r="F164" s="116">
        <v>437</v>
      </c>
      <c r="G164" s="116">
        <v>407</v>
      </c>
      <c r="H164" s="116">
        <v>451</v>
      </c>
      <c r="I164" s="116">
        <v>474</v>
      </c>
      <c r="J164" s="116">
        <v>612</v>
      </c>
      <c r="K164" s="116">
        <v>557</v>
      </c>
      <c r="L164" s="116">
        <v>556</v>
      </c>
      <c r="M164" s="116">
        <v>572</v>
      </c>
      <c r="N164" s="116">
        <v>524</v>
      </c>
      <c r="O164" s="116">
        <v>618</v>
      </c>
      <c r="P164" s="116">
        <v>626</v>
      </c>
      <c r="Q164" s="116">
        <v>550</v>
      </c>
      <c r="R164" s="116">
        <v>439</v>
      </c>
      <c r="S164" s="116">
        <v>403</v>
      </c>
      <c r="T164" s="116">
        <v>337</v>
      </c>
      <c r="U164" s="116">
        <v>264</v>
      </c>
      <c r="V164" s="116">
        <v>114</v>
      </c>
      <c r="W164" s="116">
        <v>59</v>
      </c>
    </row>
    <row r="165" spans="2:23" x14ac:dyDescent="0.2">
      <c r="B165" s="17">
        <v>4237</v>
      </c>
      <c r="C165" s="18" t="s">
        <v>17</v>
      </c>
      <c r="D165" s="116">
        <v>1596</v>
      </c>
      <c r="E165" s="116">
        <v>87</v>
      </c>
      <c r="F165" s="116">
        <v>110</v>
      </c>
      <c r="G165" s="116">
        <v>115</v>
      </c>
      <c r="H165" s="116">
        <v>83</v>
      </c>
      <c r="I165" s="116">
        <v>79</v>
      </c>
      <c r="J165" s="116">
        <v>78</v>
      </c>
      <c r="K165" s="116">
        <v>94</v>
      </c>
      <c r="L165" s="116">
        <v>104</v>
      </c>
      <c r="M165" s="116">
        <v>135</v>
      </c>
      <c r="N165" s="116">
        <v>114</v>
      </c>
      <c r="O165" s="116">
        <v>114</v>
      </c>
      <c r="P165" s="116">
        <v>136</v>
      </c>
      <c r="Q165" s="116">
        <v>113</v>
      </c>
      <c r="R165" s="116">
        <v>104</v>
      </c>
      <c r="S165" s="116">
        <v>53</v>
      </c>
      <c r="T165" s="116">
        <v>37</v>
      </c>
      <c r="U165" s="116">
        <v>19</v>
      </c>
      <c r="V165" s="116">
        <v>13</v>
      </c>
      <c r="W165" s="116">
        <v>8</v>
      </c>
    </row>
    <row r="166" spans="2:23" x14ac:dyDescent="0.2">
      <c r="B166" s="17">
        <v>4238</v>
      </c>
      <c r="C166" s="18" t="s">
        <v>18</v>
      </c>
      <c r="D166" s="116">
        <v>917</v>
      </c>
      <c r="E166" s="116">
        <v>43</v>
      </c>
      <c r="F166" s="116">
        <v>29</v>
      </c>
      <c r="G166" s="116">
        <v>26</v>
      </c>
      <c r="H166" s="116">
        <v>40</v>
      </c>
      <c r="I166" s="116">
        <v>65</v>
      </c>
      <c r="J166" s="116">
        <v>62</v>
      </c>
      <c r="K166" s="116">
        <v>55</v>
      </c>
      <c r="L166" s="116">
        <v>59</v>
      </c>
      <c r="M166" s="116">
        <v>76</v>
      </c>
      <c r="N166" s="116">
        <v>65</v>
      </c>
      <c r="O166" s="116">
        <v>64</v>
      </c>
      <c r="P166" s="116">
        <v>91</v>
      </c>
      <c r="Q166" s="116">
        <v>83</v>
      </c>
      <c r="R166" s="116">
        <v>64</v>
      </c>
      <c r="S166" s="116">
        <v>41</v>
      </c>
      <c r="T166" s="116">
        <v>33</v>
      </c>
      <c r="U166" s="116">
        <v>11</v>
      </c>
      <c r="V166" s="116">
        <v>8</v>
      </c>
      <c r="W166" s="116">
        <v>2</v>
      </c>
    </row>
    <row r="167" spans="2:23" x14ac:dyDescent="0.2">
      <c r="B167" s="17">
        <v>4239</v>
      </c>
      <c r="C167" s="18" t="s">
        <v>19</v>
      </c>
      <c r="D167" s="116">
        <v>4354</v>
      </c>
      <c r="E167" s="116">
        <v>208</v>
      </c>
      <c r="F167" s="116">
        <v>222</v>
      </c>
      <c r="G167" s="116">
        <v>270</v>
      </c>
      <c r="H167" s="116">
        <v>290</v>
      </c>
      <c r="I167" s="116">
        <v>244</v>
      </c>
      <c r="J167" s="116">
        <v>271</v>
      </c>
      <c r="K167" s="116">
        <v>262</v>
      </c>
      <c r="L167" s="116">
        <v>286</v>
      </c>
      <c r="M167" s="116">
        <v>273</v>
      </c>
      <c r="N167" s="116">
        <v>310</v>
      </c>
      <c r="O167" s="116">
        <v>345</v>
      </c>
      <c r="P167" s="116">
        <v>376</v>
      </c>
      <c r="Q167" s="116">
        <v>265</v>
      </c>
      <c r="R167" s="116">
        <v>231</v>
      </c>
      <c r="S167" s="116">
        <v>171</v>
      </c>
      <c r="T167" s="116">
        <v>144</v>
      </c>
      <c r="U167" s="116">
        <v>94</v>
      </c>
      <c r="V167" s="116">
        <v>62</v>
      </c>
      <c r="W167" s="116">
        <v>30</v>
      </c>
    </row>
    <row r="168" spans="2:23" x14ac:dyDescent="0.2">
      <c r="B168" s="17">
        <v>4240</v>
      </c>
      <c r="C168" s="18" t="s">
        <v>20</v>
      </c>
      <c r="D168" s="116">
        <v>3086</v>
      </c>
      <c r="E168" s="116">
        <v>144</v>
      </c>
      <c r="F168" s="116">
        <v>170</v>
      </c>
      <c r="G168" s="116">
        <v>164</v>
      </c>
      <c r="H168" s="116">
        <v>158</v>
      </c>
      <c r="I168" s="116">
        <v>155</v>
      </c>
      <c r="J168" s="116">
        <v>180</v>
      </c>
      <c r="K168" s="116">
        <v>204</v>
      </c>
      <c r="L168" s="116">
        <v>220</v>
      </c>
      <c r="M168" s="116">
        <v>209</v>
      </c>
      <c r="N168" s="116">
        <v>187</v>
      </c>
      <c r="O168" s="116">
        <v>217</v>
      </c>
      <c r="P168" s="116">
        <v>305</v>
      </c>
      <c r="Q168" s="116">
        <v>211</v>
      </c>
      <c r="R168" s="116">
        <v>194</v>
      </c>
      <c r="S168" s="116">
        <v>130</v>
      </c>
      <c r="T168" s="116">
        <v>117</v>
      </c>
      <c r="U168" s="116">
        <v>65</v>
      </c>
      <c r="V168" s="116">
        <v>35</v>
      </c>
      <c r="W168" s="116">
        <v>21</v>
      </c>
    </row>
    <row r="169" spans="2:23" s="51" customFormat="1" x14ac:dyDescent="0.2">
      <c r="B169" s="112">
        <v>4269</v>
      </c>
      <c r="C169" s="113" t="s">
        <v>21</v>
      </c>
      <c r="D169" s="115">
        <v>48881</v>
      </c>
      <c r="E169" s="115">
        <v>2304</v>
      </c>
      <c r="F169" s="115">
        <v>2348</v>
      </c>
      <c r="G169" s="115">
        <v>2413</v>
      </c>
      <c r="H169" s="115">
        <v>2275</v>
      </c>
      <c r="I169" s="115">
        <v>2311</v>
      </c>
      <c r="J169" s="115">
        <v>2664</v>
      </c>
      <c r="K169" s="115">
        <v>3147</v>
      </c>
      <c r="L169" s="115">
        <v>3485</v>
      </c>
      <c r="M169" s="115">
        <v>3517</v>
      </c>
      <c r="N169" s="115">
        <v>3370</v>
      </c>
      <c r="O169" s="115">
        <v>3795</v>
      </c>
      <c r="P169" s="115">
        <v>4107</v>
      </c>
      <c r="Q169" s="115">
        <v>3471</v>
      </c>
      <c r="R169" s="115">
        <v>2751</v>
      </c>
      <c r="S169" s="115">
        <v>2244</v>
      </c>
      <c r="T169" s="115">
        <v>2035</v>
      </c>
      <c r="U169" s="115">
        <v>1422</v>
      </c>
      <c r="V169" s="115">
        <v>800</v>
      </c>
      <c r="W169" s="115">
        <v>422</v>
      </c>
    </row>
    <row r="170" spans="2:23" x14ac:dyDescent="0.2">
      <c r="B170" s="17">
        <v>4251</v>
      </c>
      <c r="C170" s="18" t="s">
        <v>22</v>
      </c>
      <c r="D170" s="116">
        <v>817</v>
      </c>
      <c r="E170" s="116">
        <v>35</v>
      </c>
      <c r="F170" s="116">
        <v>49</v>
      </c>
      <c r="G170" s="116">
        <v>42</v>
      </c>
      <c r="H170" s="116">
        <v>28</v>
      </c>
      <c r="I170" s="116">
        <v>30</v>
      </c>
      <c r="J170" s="116">
        <v>25</v>
      </c>
      <c r="K170" s="116">
        <v>42</v>
      </c>
      <c r="L170" s="116">
        <v>69</v>
      </c>
      <c r="M170" s="116">
        <v>56</v>
      </c>
      <c r="N170" s="116">
        <v>55</v>
      </c>
      <c r="O170" s="116">
        <v>68</v>
      </c>
      <c r="P170" s="116">
        <v>66</v>
      </c>
      <c r="Q170" s="116">
        <v>69</v>
      </c>
      <c r="R170" s="116">
        <v>71</v>
      </c>
      <c r="S170" s="116">
        <v>38</v>
      </c>
      <c r="T170" s="116">
        <v>28</v>
      </c>
      <c r="U170" s="116">
        <v>17</v>
      </c>
      <c r="V170" s="116">
        <v>15</v>
      </c>
      <c r="W170" s="116">
        <v>14</v>
      </c>
    </row>
    <row r="171" spans="2:23" x14ac:dyDescent="0.2">
      <c r="B171" s="17">
        <v>4252</v>
      </c>
      <c r="C171" s="18" t="s">
        <v>23</v>
      </c>
      <c r="D171" s="116">
        <v>5504</v>
      </c>
      <c r="E171" s="116">
        <v>269</v>
      </c>
      <c r="F171" s="116">
        <v>289</v>
      </c>
      <c r="G171" s="116">
        <v>243</v>
      </c>
      <c r="H171" s="116">
        <v>263</v>
      </c>
      <c r="I171" s="116">
        <v>285</v>
      </c>
      <c r="J171" s="116">
        <v>297</v>
      </c>
      <c r="K171" s="116">
        <v>345</v>
      </c>
      <c r="L171" s="116">
        <v>451</v>
      </c>
      <c r="M171" s="116">
        <v>379</v>
      </c>
      <c r="N171" s="116">
        <v>388</v>
      </c>
      <c r="O171" s="116">
        <v>423</v>
      </c>
      <c r="P171" s="116">
        <v>422</v>
      </c>
      <c r="Q171" s="116">
        <v>379</v>
      </c>
      <c r="R171" s="116">
        <v>283</v>
      </c>
      <c r="S171" s="116">
        <v>239</v>
      </c>
      <c r="T171" s="116">
        <v>249</v>
      </c>
      <c r="U171" s="116">
        <v>164</v>
      </c>
      <c r="V171" s="116">
        <v>94</v>
      </c>
      <c r="W171" s="116">
        <v>42</v>
      </c>
    </row>
    <row r="172" spans="2:23" s="102" customFormat="1" x14ac:dyDescent="0.2">
      <c r="B172" s="17">
        <v>4253</v>
      </c>
      <c r="C172" s="18" t="s">
        <v>94</v>
      </c>
      <c r="D172" s="116">
        <v>3910</v>
      </c>
      <c r="E172" s="116">
        <v>157</v>
      </c>
      <c r="F172" s="116">
        <v>213</v>
      </c>
      <c r="G172" s="116">
        <v>233</v>
      </c>
      <c r="H172" s="116">
        <v>200</v>
      </c>
      <c r="I172" s="116">
        <v>217</v>
      </c>
      <c r="J172" s="116">
        <v>140</v>
      </c>
      <c r="K172" s="116">
        <v>152</v>
      </c>
      <c r="L172" s="116">
        <v>213</v>
      </c>
      <c r="M172" s="116">
        <v>291</v>
      </c>
      <c r="N172" s="116">
        <v>269</v>
      </c>
      <c r="O172" s="116">
        <v>329</v>
      </c>
      <c r="P172" s="116">
        <v>364</v>
      </c>
      <c r="Q172" s="116">
        <v>284</v>
      </c>
      <c r="R172" s="116">
        <v>221</v>
      </c>
      <c r="S172" s="116">
        <v>193</v>
      </c>
      <c r="T172" s="116">
        <v>194</v>
      </c>
      <c r="U172" s="116">
        <v>129</v>
      </c>
      <c r="V172" s="116">
        <v>76</v>
      </c>
      <c r="W172" s="116">
        <v>35</v>
      </c>
    </row>
    <row r="173" spans="2:23" x14ac:dyDescent="0.2">
      <c r="B173" s="17">
        <v>4254</v>
      </c>
      <c r="C173" s="18" t="s">
        <v>95</v>
      </c>
      <c r="D173" s="116">
        <v>11231</v>
      </c>
      <c r="E173" s="116">
        <v>510</v>
      </c>
      <c r="F173" s="116">
        <v>554</v>
      </c>
      <c r="G173" s="116">
        <v>670</v>
      </c>
      <c r="H173" s="116">
        <v>608</v>
      </c>
      <c r="I173" s="116">
        <v>552</v>
      </c>
      <c r="J173" s="116">
        <v>644</v>
      </c>
      <c r="K173" s="116">
        <v>670</v>
      </c>
      <c r="L173" s="116">
        <v>746</v>
      </c>
      <c r="M173" s="116">
        <v>844</v>
      </c>
      <c r="N173" s="116">
        <v>808</v>
      </c>
      <c r="O173" s="116">
        <v>901</v>
      </c>
      <c r="P173" s="116">
        <v>883</v>
      </c>
      <c r="Q173" s="116">
        <v>755</v>
      </c>
      <c r="R173" s="116">
        <v>604</v>
      </c>
      <c r="S173" s="116">
        <v>494</v>
      </c>
      <c r="T173" s="116">
        <v>401</v>
      </c>
      <c r="U173" s="116">
        <v>313</v>
      </c>
      <c r="V173" s="116">
        <v>184</v>
      </c>
      <c r="W173" s="116">
        <v>90</v>
      </c>
    </row>
    <row r="174" spans="2:23" x14ac:dyDescent="0.2">
      <c r="B174" s="17">
        <v>4255</v>
      </c>
      <c r="C174" s="18" t="s">
        <v>24</v>
      </c>
      <c r="D174" s="116">
        <v>1547</v>
      </c>
      <c r="E174" s="116">
        <v>77</v>
      </c>
      <c r="F174" s="116">
        <v>51</v>
      </c>
      <c r="G174" s="116">
        <v>41</v>
      </c>
      <c r="H174" s="116">
        <v>63</v>
      </c>
      <c r="I174" s="116">
        <v>83</v>
      </c>
      <c r="J174" s="116">
        <v>109</v>
      </c>
      <c r="K174" s="116">
        <v>135</v>
      </c>
      <c r="L174" s="116">
        <v>108</v>
      </c>
      <c r="M174" s="116">
        <v>106</v>
      </c>
      <c r="N174" s="116">
        <v>93</v>
      </c>
      <c r="O174" s="116">
        <v>160</v>
      </c>
      <c r="P174" s="116">
        <v>146</v>
      </c>
      <c r="Q174" s="116">
        <v>106</v>
      </c>
      <c r="R174" s="116">
        <v>91</v>
      </c>
      <c r="S174" s="116">
        <v>64</v>
      </c>
      <c r="T174" s="116">
        <v>54</v>
      </c>
      <c r="U174" s="116">
        <v>36</v>
      </c>
      <c r="V174" s="116">
        <v>18</v>
      </c>
      <c r="W174" s="116">
        <v>6</v>
      </c>
    </row>
    <row r="175" spans="2:23" x14ac:dyDescent="0.2">
      <c r="B175" s="17">
        <v>4256</v>
      </c>
      <c r="C175" s="18" t="s">
        <v>25</v>
      </c>
      <c r="D175" s="116">
        <v>1074</v>
      </c>
      <c r="E175" s="116">
        <v>50</v>
      </c>
      <c r="F175" s="116">
        <v>60</v>
      </c>
      <c r="G175" s="116">
        <v>46</v>
      </c>
      <c r="H175" s="116">
        <v>46</v>
      </c>
      <c r="I175" s="116">
        <v>55</v>
      </c>
      <c r="J175" s="116">
        <v>56</v>
      </c>
      <c r="K175" s="116">
        <v>59</v>
      </c>
      <c r="L175" s="116">
        <v>76</v>
      </c>
      <c r="M175" s="116">
        <v>76</v>
      </c>
      <c r="N175" s="116">
        <v>65</v>
      </c>
      <c r="O175" s="116">
        <v>103</v>
      </c>
      <c r="P175" s="116">
        <v>107</v>
      </c>
      <c r="Q175" s="116">
        <v>89</v>
      </c>
      <c r="R175" s="116">
        <v>57</v>
      </c>
      <c r="S175" s="116">
        <v>47</v>
      </c>
      <c r="T175" s="116">
        <v>43</v>
      </c>
      <c r="U175" s="116">
        <v>21</v>
      </c>
      <c r="V175" s="116">
        <v>9</v>
      </c>
      <c r="W175" s="116">
        <v>9</v>
      </c>
    </row>
    <row r="176" spans="2:23" x14ac:dyDescent="0.2">
      <c r="B176" s="17">
        <v>4257</v>
      </c>
      <c r="C176" s="18" t="s">
        <v>26</v>
      </c>
      <c r="D176" s="116">
        <v>363</v>
      </c>
      <c r="E176" s="116">
        <v>10</v>
      </c>
      <c r="F176" s="116">
        <v>26</v>
      </c>
      <c r="G176" s="116">
        <v>12</v>
      </c>
      <c r="H176" s="116">
        <v>10</v>
      </c>
      <c r="I176" s="116">
        <v>7</v>
      </c>
      <c r="J176" s="116">
        <v>9</v>
      </c>
      <c r="K176" s="116">
        <v>13</v>
      </c>
      <c r="L176" s="116">
        <v>28</v>
      </c>
      <c r="M176" s="116">
        <v>17</v>
      </c>
      <c r="N176" s="116">
        <v>29</v>
      </c>
      <c r="O176" s="116">
        <v>29</v>
      </c>
      <c r="P176" s="116">
        <v>35</v>
      </c>
      <c r="Q176" s="116">
        <v>36</v>
      </c>
      <c r="R176" s="116">
        <v>23</v>
      </c>
      <c r="S176" s="116">
        <v>19</v>
      </c>
      <c r="T176" s="116">
        <v>38</v>
      </c>
      <c r="U176" s="116">
        <v>13</v>
      </c>
      <c r="V176" s="116">
        <v>7</v>
      </c>
      <c r="W176" s="116">
        <v>2</v>
      </c>
    </row>
    <row r="177" spans="2:23" x14ac:dyDescent="0.2">
      <c r="B177" s="17">
        <v>4258</v>
      </c>
      <c r="C177" s="18" t="s">
        <v>93</v>
      </c>
      <c r="D177" s="116">
        <v>13700</v>
      </c>
      <c r="E177" s="116">
        <v>665</v>
      </c>
      <c r="F177" s="116">
        <v>615</v>
      </c>
      <c r="G177" s="116">
        <v>609</v>
      </c>
      <c r="H177" s="116">
        <v>550</v>
      </c>
      <c r="I177" s="116">
        <v>604</v>
      </c>
      <c r="J177" s="116">
        <v>784</v>
      </c>
      <c r="K177" s="116">
        <v>1063</v>
      </c>
      <c r="L177" s="116">
        <v>1067</v>
      </c>
      <c r="M177" s="116">
        <v>1030</v>
      </c>
      <c r="N177" s="116">
        <v>914</v>
      </c>
      <c r="O177" s="116">
        <v>955</v>
      </c>
      <c r="P177" s="116">
        <v>1102</v>
      </c>
      <c r="Q177" s="116">
        <v>908</v>
      </c>
      <c r="R177" s="116">
        <v>751</v>
      </c>
      <c r="S177" s="116">
        <v>628</v>
      </c>
      <c r="T177" s="116">
        <v>620</v>
      </c>
      <c r="U177" s="116">
        <v>454</v>
      </c>
      <c r="V177" s="116">
        <v>244</v>
      </c>
      <c r="W177" s="116">
        <v>137</v>
      </c>
    </row>
    <row r="178" spans="2:23" x14ac:dyDescent="0.2">
      <c r="B178" s="17">
        <v>4259</v>
      </c>
      <c r="C178" s="18" t="s">
        <v>27</v>
      </c>
      <c r="D178" s="116">
        <v>861</v>
      </c>
      <c r="E178" s="116">
        <v>39</v>
      </c>
      <c r="F178" s="116">
        <v>32</v>
      </c>
      <c r="G178" s="116">
        <v>39</v>
      </c>
      <c r="H178" s="116">
        <v>41</v>
      </c>
      <c r="I178" s="116">
        <v>25</v>
      </c>
      <c r="J178" s="116">
        <v>55</v>
      </c>
      <c r="K178" s="116">
        <v>58</v>
      </c>
      <c r="L178" s="116">
        <v>60</v>
      </c>
      <c r="M178" s="116">
        <v>59</v>
      </c>
      <c r="N178" s="116">
        <v>59</v>
      </c>
      <c r="O178" s="116">
        <v>80</v>
      </c>
      <c r="P178" s="116">
        <v>82</v>
      </c>
      <c r="Q178" s="116">
        <v>64</v>
      </c>
      <c r="R178" s="116">
        <v>58</v>
      </c>
      <c r="S178" s="116">
        <v>45</v>
      </c>
      <c r="T178" s="116">
        <v>30</v>
      </c>
      <c r="U178" s="116">
        <v>16</v>
      </c>
      <c r="V178" s="116">
        <v>11</v>
      </c>
      <c r="W178" s="116">
        <v>8</v>
      </c>
    </row>
    <row r="179" spans="2:23" x14ac:dyDescent="0.2">
      <c r="B179" s="17">
        <v>4260</v>
      </c>
      <c r="C179" s="18" t="s">
        <v>342</v>
      </c>
      <c r="D179" s="116">
        <v>3398</v>
      </c>
      <c r="E179" s="116">
        <v>180</v>
      </c>
      <c r="F179" s="116">
        <v>161</v>
      </c>
      <c r="G179" s="116">
        <v>161</v>
      </c>
      <c r="H179" s="116">
        <v>144</v>
      </c>
      <c r="I179" s="116">
        <v>139</v>
      </c>
      <c r="J179" s="116">
        <v>234</v>
      </c>
      <c r="K179" s="116">
        <v>268</v>
      </c>
      <c r="L179" s="116">
        <v>259</v>
      </c>
      <c r="M179" s="116">
        <v>250</v>
      </c>
      <c r="N179" s="116">
        <v>239</v>
      </c>
      <c r="O179" s="116">
        <v>233</v>
      </c>
      <c r="P179" s="116">
        <v>278</v>
      </c>
      <c r="Q179" s="116">
        <v>256</v>
      </c>
      <c r="R179" s="116">
        <v>167</v>
      </c>
      <c r="S179" s="116">
        <v>152</v>
      </c>
      <c r="T179" s="116">
        <v>125</v>
      </c>
      <c r="U179" s="116">
        <v>78</v>
      </c>
      <c r="V179" s="116">
        <v>45</v>
      </c>
      <c r="W179" s="116">
        <v>29</v>
      </c>
    </row>
    <row r="180" spans="2:23" x14ac:dyDescent="0.2">
      <c r="B180" s="17">
        <v>4261</v>
      </c>
      <c r="C180" s="18" t="s">
        <v>28</v>
      </c>
      <c r="D180" s="116">
        <v>2071</v>
      </c>
      <c r="E180" s="116">
        <v>103</v>
      </c>
      <c r="F180" s="116">
        <v>87</v>
      </c>
      <c r="G180" s="116">
        <v>105</v>
      </c>
      <c r="H180" s="116">
        <v>89</v>
      </c>
      <c r="I180" s="116">
        <v>90</v>
      </c>
      <c r="J180" s="116">
        <v>95</v>
      </c>
      <c r="K180" s="116">
        <v>122</v>
      </c>
      <c r="L180" s="116">
        <v>138</v>
      </c>
      <c r="M180" s="116">
        <v>133</v>
      </c>
      <c r="N180" s="116">
        <v>142</v>
      </c>
      <c r="O180" s="116">
        <v>175</v>
      </c>
      <c r="P180" s="116">
        <v>221</v>
      </c>
      <c r="Q180" s="116">
        <v>158</v>
      </c>
      <c r="R180" s="116">
        <v>131</v>
      </c>
      <c r="S180" s="116">
        <v>102</v>
      </c>
      <c r="T180" s="116">
        <v>70</v>
      </c>
      <c r="U180" s="116">
        <v>62</v>
      </c>
      <c r="V180" s="116">
        <v>35</v>
      </c>
      <c r="W180" s="116">
        <v>13</v>
      </c>
    </row>
    <row r="181" spans="2:23" x14ac:dyDescent="0.2">
      <c r="B181" s="17">
        <v>4262</v>
      </c>
      <c r="C181" s="18" t="s">
        <v>96</v>
      </c>
      <c r="D181" s="116">
        <v>1015</v>
      </c>
      <c r="E181" s="116">
        <v>32</v>
      </c>
      <c r="F181" s="116">
        <v>37</v>
      </c>
      <c r="G181" s="116">
        <v>44</v>
      </c>
      <c r="H181" s="116">
        <v>67</v>
      </c>
      <c r="I181" s="116">
        <v>58</v>
      </c>
      <c r="J181" s="116">
        <v>47</v>
      </c>
      <c r="K181" s="116">
        <v>50</v>
      </c>
      <c r="L181" s="116">
        <v>51</v>
      </c>
      <c r="M181" s="116">
        <v>55</v>
      </c>
      <c r="N181" s="116">
        <v>64</v>
      </c>
      <c r="O181" s="116">
        <v>70</v>
      </c>
      <c r="P181" s="116">
        <v>96</v>
      </c>
      <c r="Q181" s="116">
        <v>87</v>
      </c>
      <c r="R181" s="116">
        <v>81</v>
      </c>
      <c r="S181" s="116">
        <v>56</v>
      </c>
      <c r="T181" s="116">
        <v>44</v>
      </c>
      <c r="U181" s="116">
        <v>40</v>
      </c>
      <c r="V181" s="116">
        <v>19</v>
      </c>
      <c r="W181" s="116">
        <v>17</v>
      </c>
    </row>
    <row r="182" spans="2:23" x14ac:dyDescent="0.2">
      <c r="B182" s="17">
        <v>4263</v>
      </c>
      <c r="C182" s="18" t="s">
        <v>29</v>
      </c>
      <c r="D182" s="116">
        <v>2497</v>
      </c>
      <c r="E182" s="116">
        <v>136</v>
      </c>
      <c r="F182" s="116">
        <v>130</v>
      </c>
      <c r="G182" s="116">
        <v>118</v>
      </c>
      <c r="H182" s="116">
        <v>129</v>
      </c>
      <c r="I182" s="116">
        <v>121</v>
      </c>
      <c r="J182" s="116">
        <v>129</v>
      </c>
      <c r="K182" s="116">
        <v>127</v>
      </c>
      <c r="L182" s="116">
        <v>168</v>
      </c>
      <c r="M182" s="116">
        <v>165</v>
      </c>
      <c r="N182" s="116">
        <v>182</v>
      </c>
      <c r="O182" s="116">
        <v>204</v>
      </c>
      <c r="P182" s="116">
        <v>215</v>
      </c>
      <c r="Q182" s="116">
        <v>191</v>
      </c>
      <c r="R182" s="116">
        <v>148</v>
      </c>
      <c r="S182" s="116">
        <v>114</v>
      </c>
      <c r="T182" s="116">
        <v>108</v>
      </c>
      <c r="U182" s="116">
        <v>59</v>
      </c>
      <c r="V182" s="116">
        <v>36</v>
      </c>
      <c r="W182" s="116">
        <v>17</v>
      </c>
    </row>
    <row r="183" spans="2:23" x14ac:dyDescent="0.2">
      <c r="B183" s="17">
        <v>4264</v>
      </c>
      <c r="C183" s="18" t="s">
        <v>30</v>
      </c>
      <c r="D183" s="116">
        <v>893</v>
      </c>
      <c r="E183" s="116">
        <v>41</v>
      </c>
      <c r="F183" s="116">
        <v>44</v>
      </c>
      <c r="G183" s="116">
        <v>50</v>
      </c>
      <c r="H183" s="116">
        <v>37</v>
      </c>
      <c r="I183" s="116">
        <v>45</v>
      </c>
      <c r="J183" s="116">
        <v>40</v>
      </c>
      <c r="K183" s="116">
        <v>43</v>
      </c>
      <c r="L183" s="116">
        <v>51</v>
      </c>
      <c r="M183" s="116">
        <v>56</v>
      </c>
      <c r="N183" s="116">
        <v>63</v>
      </c>
      <c r="O183" s="116">
        <v>65</v>
      </c>
      <c r="P183" s="116">
        <v>90</v>
      </c>
      <c r="Q183" s="116">
        <v>89</v>
      </c>
      <c r="R183" s="116">
        <v>65</v>
      </c>
      <c r="S183" s="116">
        <v>53</v>
      </c>
      <c r="T183" s="116">
        <v>31</v>
      </c>
      <c r="U183" s="116">
        <v>20</v>
      </c>
      <c r="V183" s="116">
        <v>7</v>
      </c>
      <c r="W183" s="116">
        <v>3</v>
      </c>
    </row>
    <row r="184" spans="2:23" s="51" customFormat="1" x14ac:dyDescent="0.2">
      <c r="B184" s="112">
        <v>4299</v>
      </c>
      <c r="C184" s="113" t="s">
        <v>31</v>
      </c>
      <c r="D184" s="115">
        <v>76414</v>
      </c>
      <c r="E184" s="115">
        <v>4184</v>
      </c>
      <c r="F184" s="115">
        <v>4073</v>
      </c>
      <c r="G184" s="115">
        <v>3882</v>
      </c>
      <c r="H184" s="115">
        <v>3634</v>
      </c>
      <c r="I184" s="115">
        <v>3905</v>
      </c>
      <c r="J184" s="115">
        <v>4767</v>
      </c>
      <c r="K184" s="115">
        <v>5630</v>
      </c>
      <c r="L184" s="115">
        <v>5937</v>
      </c>
      <c r="M184" s="115">
        <v>5570</v>
      </c>
      <c r="N184" s="115">
        <v>5033</v>
      </c>
      <c r="O184" s="115">
        <v>5558</v>
      </c>
      <c r="P184" s="115">
        <v>5696</v>
      </c>
      <c r="Q184" s="115">
        <v>4977</v>
      </c>
      <c r="R184" s="115">
        <v>3991</v>
      </c>
      <c r="S184" s="115">
        <v>3308</v>
      </c>
      <c r="T184" s="115">
        <v>2765</v>
      </c>
      <c r="U184" s="115">
        <v>1742</v>
      </c>
      <c r="V184" s="115">
        <v>1119</v>
      </c>
      <c r="W184" s="115">
        <v>643</v>
      </c>
    </row>
    <row r="185" spans="2:23" x14ac:dyDescent="0.2">
      <c r="B185" s="17">
        <v>4271</v>
      </c>
      <c r="C185" s="18" t="s">
        <v>122</v>
      </c>
      <c r="D185" s="116">
        <v>8736</v>
      </c>
      <c r="E185" s="116">
        <v>507</v>
      </c>
      <c r="F185" s="116">
        <v>449</v>
      </c>
      <c r="G185" s="116">
        <v>414</v>
      </c>
      <c r="H185" s="116">
        <v>402</v>
      </c>
      <c r="I185" s="116">
        <v>501</v>
      </c>
      <c r="J185" s="116">
        <v>676</v>
      </c>
      <c r="K185" s="116">
        <v>785</v>
      </c>
      <c r="L185" s="116">
        <v>734</v>
      </c>
      <c r="M185" s="116">
        <v>687</v>
      </c>
      <c r="N185" s="116">
        <v>579</v>
      </c>
      <c r="O185" s="116">
        <v>614</v>
      </c>
      <c r="P185" s="116">
        <v>618</v>
      </c>
      <c r="Q185" s="116">
        <v>521</v>
      </c>
      <c r="R185" s="116">
        <v>402</v>
      </c>
      <c r="S185" s="116">
        <v>305</v>
      </c>
      <c r="T185" s="116">
        <v>253</v>
      </c>
      <c r="U185" s="116">
        <v>147</v>
      </c>
      <c r="V185" s="116">
        <v>86</v>
      </c>
      <c r="W185" s="116">
        <v>56</v>
      </c>
    </row>
    <row r="186" spans="2:23" s="102" customFormat="1" x14ac:dyDescent="0.2">
      <c r="B186" s="17">
        <v>4273</v>
      </c>
      <c r="C186" s="18" t="s">
        <v>32</v>
      </c>
      <c r="D186" s="116">
        <v>853</v>
      </c>
      <c r="E186" s="116">
        <v>47</v>
      </c>
      <c r="F186" s="116">
        <v>65</v>
      </c>
      <c r="G186" s="116">
        <v>45</v>
      </c>
      <c r="H186" s="116">
        <v>31</v>
      </c>
      <c r="I186" s="116">
        <v>30</v>
      </c>
      <c r="J186" s="116">
        <v>33</v>
      </c>
      <c r="K186" s="116">
        <v>56</v>
      </c>
      <c r="L186" s="116">
        <v>76</v>
      </c>
      <c r="M186" s="116">
        <v>67</v>
      </c>
      <c r="N186" s="116">
        <v>45</v>
      </c>
      <c r="O186" s="116">
        <v>68</v>
      </c>
      <c r="P186" s="116">
        <v>57</v>
      </c>
      <c r="Q186" s="116">
        <v>52</v>
      </c>
      <c r="R186" s="116">
        <v>56</v>
      </c>
      <c r="S186" s="116">
        <v>54</v>
      </c>
      <c r="T186" s="116">
        <v>31</v>
      </c>
      <c r="U186" s="116">
        <v>21</v>
      </c>
      <c r="V186" s="116">
        <v>13</v>
      </c>
      <c r="W186" s="116">
        <v>6</v>
      </c>
    </row>
    <row r="187" spans="2:23" x14ac:dyDescent="0.2">
      <c r="B187" s="17">
        <v>4274</v>
      </c>
      <c r="C187" s="18" t="s">
        <v>33</v>
      </c>
      <c r="D187" s="116">
        <v>4167</v>
      </c>
      <c r="E187" s="116">
        <v>222</v>
      </c>
      <c r="F187" s="116">
        <v>192</v>
      </c>
      <c r="G187" s="116">
        <v>219</v>
      </c>
      <c r="H187" s="116">
        <v>200</v>
      </c>
      <c r="I187" s="116">
        <v>222</v>
      </c>
      <c r="J187" s="116">
        <v>206</v>
      </c>
      <c r="K187" s="116">
        <v>278</v>
      </c>
      <c r="L187" s="116">
        <v>313</v>
      </c>
      <c r="M187" s="116">
        <v>256</v>
      </c>
      <c r="N187" s="116">
        <v>261</v>
      </c>
      <c r="O187" s="116">
        <v>338</v>
      </c>
      <c r="P187" s="116">
        <v>360</v>
      </c>
      <c r="Q187" s="116">
        <v>304</v>
      </c>
      <c r="R187" s="116">
        <v>256</v>
      </c>
      <c r="S187" s="116">
        <v>191</v>
      </c>
      <c r="T187" s="116">
        <v>159</v>
      </c>
      <c r="U187" s="116">
        <v>99</v>
      </c>
      <c r="V187" s="116">
        <v>63</v>
      </c>
      <c r="W187" s="116">
        <v>28</v>
      </c>
    </row>
    <row r="188" spans="2:23" x14ac:dyDescent="0.2">
      <c r="B188" s="17">
        <v>4275</v>
      </c>
      <c r="C188" s="18" t="s">
        <v>34</v>
      </c>
      <c r="D188" s="116">
        <v>933</v>
      </c>
      <c r="E188" s="116">
        <v>47</v>
      </c>
      <c r="F188" s="116">
        <v>64</v>
      </c>
      <c r="G188" s="116">
        <v>40</v>
      </c>
      <c r="H188" s="116">
        <v>34</v>
      </c>
      <c r="I188" s="116">
        <v>50</v>
      </c>
      <c r="J188" s="116">
        <v>49</v>
      </c>
      <c r="K188" s="116">
        <v>70</v>
      </c>
      <c r="L188" s="116">
        <v>73</v>
      </c>
      <c r="M188" s="116">
        <v>78</v>
      </c>
      <c r="N188" s="116">
        <v>56</v>
      </c>
      <c r="O188" s="116">
        <v>76</v>
      </c>
      <c r="P188" s="116">
        <v>65</v>
      </c>
      <c r="Q188" s="116">
        <v>52</v>
      </c>
      <c r="R188" s="116">
        <v>50</v>
      </c>
      <c r="S188" s="116">
        <v>51</v>
      </c>
      <c r="T188" s="116">
        <v>45</v>
      </c>
      <c r="U188" s="116">
        <v>17</v>
      </c>
      <c r="V188" s="116">
        <v>11</v>
      </c>
      <c r="W188" s="116">
        <v>5</v>
      </c>
    </row>
    <row r="189" spans="2:23" x14ac:dyDescent="0.2">
      <c r="B189" s="17">
        <v>4276</v>
      </c>
      <c r="C189" s="18" t="s">
        <v>35</v>
      </c>
      <c r="D189" s="116">
        <v>4740</v>
      </c>
      <c r="E189" s="116">
        <v>275</v>
      </c>
      <c r="F189" s="116">
        <v>289</v>
      </c>
      <c r="G189" s="116">
        <v>245</v>
      </c>
      <c r="H189" s="116">
        <v>264</v>
      </c>
      <c r="I189" s="116">
        <v>244</v>
      </c>
      <c r="J189" s="116">
        <v>262</v>
      </c>
      <c r="K189" s="116">
        <v>307</v>
      </c>
      <c r="L189" s="116">
        <v>382</v>
      </c>
      <c r="M189" s="116">
        <v>337</v>
      </c>
      <c r="N189" s="116">
        <v>294</v>
      </c>
      <c r="O189" s="116">
        <v>360</v>
      </c>
      <c r="P189" s="116">
        <v>359</v>
      </c>
      <c r="Q189" s="116">
        <v>328</v>
      </c>
      <c r="R189" s="116">
        <v>230</v>
      </c>
      <c r="S189" s="116">
        <v>202</v>
      </c>
      <c r="T189" s="116">
        <v>170</v>
      </c>
      <c r="U189" s="116">
        <v>87</v>
      </c>
      <c r="V189" s="116">
        <v>70</v>
      </c>
      <c r="W189" s="116">
        <v>35</v>
      </c>
    </row>
    <row r="190" spans="2:23" x14ac:dyDescent="0.2">
      <c r="B190" s="17">
        <v>4277</v>
      </c>
      <c r="C190" s="18" t="s">
        <v>123</v>
      </c>
      <c r="D190" s="116">
        <v>924</v>
      </c>
      <c r="E190" s="116">
        <v>33</v>
      </c>
      <c r="F190" s="116">
        <v>48</v>
      </c>
      <c r="G190" s="116">
        <v>46</v>
      </c>
      <c r="H190" s="116">
        <v>50</v>
      </c>
      <c r="I190" s="116">
        <v>59</v>
      </c>
      <c r="J190" s="116">
        <v>56</v>
      </c>
      <c r="K190" s="116">
        <v>63</v>
      </c>
      <c r="L190" s="116">
        <v>63</v>
      </c>
      <c r="M190" s="116">
        <v>69</v>
      </c>
      <c r="N190" s="116">
        <v>55</v>
      </c>
      <c r="O190" s="116">
        <v>87</v>
      </c>
      <c r="P190" s="116">
        <v>64</v>
      </c>
      <c r="Q190" s="116">
        <v>67</v>
      </c>
      <c r="R190" s="116">
        <v>42</v>
      </c>
      <c r="S190" s="116">
        <v>52</v>
      </c>
      <c r="T190" s="116">
        <v>36</v>
      </c>
      <c r="U190" s="116">
        <v>19</v>
      </c>
      <c r="V190" s="116">
        <v>8</v>
      </c>
      <c r="W190" s="116">
        <v>7</v>
      </c>
    </row>
    <row r="191" spans="2:23" x14ac:dyDescent="0.2">
      <c r="B191" s="17">
        <v>4279</v>
      </c>
      <c r="C191" s="18" t="s">
        <v>36</v>
      </c>
      <c r="D191" s="116">
        <v>3073</v>
      </c>
      <c r="E191" s="116">
        <v>153</v>
      </c>
      <c r="F191" s="116">
        <v>153</v>
      </c>
      <c r="G191" s="116">
        <v>145</v>
      </c>
      <c r="H191" s="116">
        <v>150</v>
      </c>
      <c r="I191" s="116">
        <v>133</v>
      </c>
      <c r="J191" s="116">
        <v>147</v>
      </c>
      <c r="K191" s="116">
        <v>212</v>
      </c>
      <c r="L191" s="116">
        <v>222</v>
      </c>
      <c r="M191" s="116">
        <v>234</v>
      </c>
      <c r="N191" s="116">
        <v>210</v>
      </c>
      <c r="O191" s="116">
        <v>253</v>
      </c>
      <c r="P191" s="116">
        <v>240</v>
      </c>
      <c r="Q191" s="116">
        <v>219</v>
      </c>
      <c r="R191" s="116">
        <v>202</v>
      </c>
      <c r="S191" s="116">
        <v>137</v>
      </c>
      <c r="T191" s="116">
        <v>118</v>
      </c>
      <c r="U191" s="116">
        <v>59</v>
      </c>
      <c r="V191" s="116">
        <v>51</v>
      </c>
      <c r="W191" s="116">
        <v>35</v>
      </c>
    </row>
    <row r="192" spans="2:23" x14ac:dyDescent="0.2">
      <c r="B192" s="17">
        <v>4280</v>
      </c>
      <c r="C192" s="18" t="s">
        <v>37</v>
      </c>
      <c r="D192" s="116">
        <v>15028</v>
      </c>
      <c r="E192" s="116">
        <v>917</v>
      </c>
      <c r="F192" s="116">
        <v>866</v>
      </c>
      <c r="G192" s="116">
        <v>787</v>
      </c>
      <c r="H192" s="116">
        <v>718</v>
      </c>
      <c r="I192" s="116">
        <v>786</v>
      </c>
      <c r="J192" s="116">
        <v>1069</v>
      </c>
      <c r="K192" s="116">
        <v>1243</v>
      </c>
      <c r="L192" s="116">
        <v>1228</v>
      </c>
      <c r="M192" s="116">
        <v>1063</v>
      </c>
      <c r="N192" s="116">
        <v>1016</v>
      </c>
      <c r="O192" s="116">
        <v>1003</v>
      </c>
      <c r="P192" s="116">
        <v>1049</v>
      </c>
      <c r="Q192" s="116">
        <v>925</v>
      </c>
      <c r="R192" s="116">
        <v>660</v>
      </c>
      <c r="S192" s="116">
        <v>608</v>
      </c>
      <c r="T192" s="116">
        <v>457</v>
      </c>
      <c r="U192" s="116">
        <v>321</v>
      </c>
      <c r="V192" s="116">
        <v>211</v>
      </c>
      <c r="W192" s="116">
        <v>101</v>
      </c>
    </row>
    <row r="193" spans="2:23" x14ac:dyDescent="0.2">
      <c r="B193" s="17">
        <v>4281</v>
      </c>
      <c r="C193" s="18" t="s">
        <v>38</v>
      </c>
      <c r="D193" s="116">
        <v>1584</v>
      </c>
      <c r="E193" s="116">
        <v>84</v>
      </c>
      <c r="F193" s="116">
        <v>93</v>
      </c>
      <c r="G193" s="116">
        <v>100</v>
      </c>
      <c r="H193" s="116">
        <v>83</v>
      </c>
      <c r="I193" s="116">
        <v>85</v>
      </c>
      <c r="J193" s="116">
        <v>100</v>
      </c>
      <c r="K193" s="116">
        <v>114</v>
      </c>
      <c r="L193" s="116">
        <v>95</v>
      </c>
      <c r="M193" s="116">
        <v>98</v>
      </c>
      <c r="N193" s="116">
        <v>103</v>
      </c>
      <c r="O193" s="116">
        <v>117</v>
      </c>
      <c r="P193" s="116">
        <v>125</v>
      </c>
      <c r="Q193" s="116">
        <v>142</v>
      </c>
      <c r="R193" s="116">
        <v>79</v>
      </c>
      <c r="S193" s="116">
        <v>49</v>
      </c>
      <c r="T193" s="116">
        <v>45</v>
      </c>
      <c r="U193" s="116">
        <v>38</v>
      </c>
      <c r="V193" s="116">
        <v>24</v>
      </c>
      <c r="W193" s="116">
        <v>10</v>
      </c>
    </row>
    <row r="194" spans="2:23" x14ac:dyDescent="0.2">
      <c r="B194" s="17">
        <v>4282</v>
      </c>
      <c r="C194" s="18" t="s">
        <v>39</v>
      </c>
      <c r="D194" s="116">
        <v>9586</v>
      </c>
      <c r="E194" s="116">
        <v>506</v>
      </c>
      <c r="F194" s="116">
        <v>554</v>
      </c>
      <c r="G194" s="116">
        <v>562</v>
      </c>
      <c r="H194" s="116">
        <v>479</v>
      </c>
      <c r="I194" s="116">
        <v>462</v>
      </c>
      <c r="J194" s="116">
        <v>533</v>
      </c>
      <c r="K194" s="116">
        <v>647</v>
      </c>
      <c r="L194" s="116">
        <v>688</v>
      </c>
      <c r="M194" s="116">
        <v>767</v>
      </c>
      <c r="N194" s="116">
        <v>665</v>
      </c>
      <c r="O194" s="116">
        <v>693</v>
      </c>
      <c r="P194" s="116">
        <v>700</v>
      </c>
      <c r="Q194" s="116">
        <v>574</v>
      </c>
      <c r="R194" s="116">
        <v>525</v>
      </c>
      <c r="S194" s="116">
        <v>422</v>
      </c>
      <c r="T194" s="116">
        <v>355</v>
      </c>
      <c r="U194" s="116">
        <v>231</v>
      </c>
      <c r="V194" s="116">
        <v>127</v>
      </c>
      <c r="W194" s="116">
        <v>96</v>
      </c>
    </row>
    <row r="195" spans="2:23" x14ac:dyDescent="0.2">
      <c r="B195" s="17">
        <v>4283</v>
      </c>
      <c r="C195" s="18" t="s">
        <v>40</v>
      </c>
      <c r="D195" s="116">
        <v>4439</v>
      </c>
      <c r="E195" s="116">
        <v>256</v>
      </c>
      <c r="F195" s="116">
        <v>221</v>
      </c>
      <c r="G195" s="116">
        <v>214</v>
      </c>
      <c r="H195" s="116">
        <v>203</v>
      </c>
      <c r="I195" s="116">
        <v>238</v>
      </c>
      <c r="J195" s="116">
        <v>291</v>
      </c>
      <c r="K195" s="116">
        <v>302</v>
      </c>
      <c r="L195" s="116">
        <v>330</v>
      </c>
      <c r="M195" s="116">
        <v>322</v>
      </c>
      <c r="N195" s="116">
        <v>303</v>
      </c>
      <c r="O195" s="116">
        <v>347</v>
      </c>
      <c r="P195" s="116">
        <v>346</v>
      </c>
      <c r="Q195" s="116">
        <v>293</v>
      </c>
      <c r="R195" s="116">
        <v>242</v>
      </c>
      <c r="S195" s="116">
        <v>191</v>
      </c>
      <c r="T195" s="116">
        <v>163</v>
      </c>
      <c r="U195" s="116">
        <v>85</v>
      </c>
      <c r="V195" s="116">
        <v>60</v>
      </c>
      <c r="W195" s="116">
        <v>32</v>
      </c>
    </row>
    <row r="196" spans="2:23" x14ac:dyDescent="0.2">
      <c r="B196" s="17">
        <v>4284</v>
      </c>
      <c r="C196" s="18" t="s">
        <v>41</v>
      </c>
      <c r="D196" s="116">
        <v>1349</v>
      </c>
      <c r="E196" s="116">
        <v>73</v>
      </c>
      <c r="F196" s="116">
        <v>70</v>
      </c>
      <c r="G196" s="116">
        <v>66</v>
      </c>
      <c r="H196" s="116">
        <v>54</v>
      </c>
      <c r="I196" s="116">
        <v>79</v>
      </c>
      <c r="J196" s="116">
        <v>87</v>
      </c>
      <c r="K196" s="116">
        <v>81</v>
      </c>
      <c r="L196" s="116">
        <v>122</v>
      </c>
      <c r="M196" s="116">
        <v>94</v>
      </c>
      <c r="N196" s="116">
        <v>91</v>
      </c>
      <c r="O196" s="116">
        <v>111</v>
      </c>
      <c r="P196" s="116">
        <v>133</v>
      </c>
      <c r="Q196" s="116">
        <v>85</v>
      </c>
      <c r="R196" s="116">
        <v>74</v>
      </c>
      <c r="S196" s="116">
        <v>51</v>
      </c>
      <c r="T196" s="116">
        <v>37</v>
      </c>
      <c r="U196" s="116">
        <v>22</v>
      </c>
      <c r="V196" s="116">
        <v>15</v>
      </c>
      <c r="W196" s="116">
        <v>4</v>
      </c>
    </row>
    <row r="197" spans="2:23" x14ac:dyDescent="0.2">
      <c r="B197" s="17">
        <v>4285</v>
      </c>
      <c r="C197" s="18" t="s">
        <v>42</v>
      </c>
      <c r="D197" s="116">
        <v>4975</v>
      </c>
      <c r="E197" s="116">
        <v>218</v>
      </c>
      <c r="F197" s="116">
        <v>232</v>
      </c>
      <c r="G197" s="116">
        <v>250</v>
      </c>
      <c r="H197" s="116">
        <v>263</v>
      </c>
      <c r="I197" s="116">
        <v>276</v>
      </c>
      <c r="J197" s="116">
        <v>265</v>
      </c>
      <c r="K197" s="116">
        <v>318</v>
      </c>
      <c r="L197" s="116">
        <v>349</v>
      </c>
      <c r="M197" s="116">
        <v>367</v>
      </c>
      <c r="N197" s="116">
        <v>327</v>
      </c>
      <c r="O197" s="116">
        <v>390</v>
      </c>
      <c r="P197" s="116">
        <v>408</v>
      </c>
      <c r="Q197" s="116">
        <v>302</v>
      </c>
      <c r="R197" s="116">
        <v>275</v>
      </c>
      <c r="S197" s="116">
        <v>251</v>
      </c>
      <c r="T197" s="116">
        <v>247</v>
      </c>
      <c r="U197" s="116">
        <v>132</v>
      </c>
      <c r="V197" s="116">
        <v>62</v>
      </c>
      <c r="W197" s="116">
        <v>43</v>
      </c>
    </row>
    <row r="198" spans="2:23" x14ac:dyDescent="0.2">
      <c r="B198" s="17">
        <v>4286</v>
      </c>
      <c r="C198" s="18" t="s">
        <v>124</v>
      </c>
      <c r="D198" s="116">
        <v>1399</v>
      </c>
      <c r="E198" s="116">
        <v>69</v>
      </c>
      <c r="F198" s="116">
        <v>69</v>
      </c>
      <c r="G198" s="116">
        <v>67</v>
      </c>
      <c r="H198" s="116">
        <v>66</v>
      </c>
      <c r="I198" s="116">
        <v>51</v>
      </c>
      <c r="J198" s="116">
        <v>78</v>
      </c>
      <c r="K198" s="116">
        <v>79</v>
      </c>
      <c r="L198" s="116">
        <v>84</v>
      </c>
      <c r="M198" s="116">
        <v>102</v>
      </c>
      <c r="N198" s="116">
        <v>79</v>
      </c>
      <c r="O198" s="116">
        <v>120</v>
      </c>
      <c r="P198" s="116">
        <v>134</v>
      </c>
      <c r="Q198" s="116">
        <v>122</v>
      </c>
      <c r="R198" s="116">
        <v>92</v>
      </c>
      <c r="S198" s="116">
        <v>81</v>
      </c>
      <c r="T198" s="116">
        <v>50</v>
      </c>
      <c r="U198" s="116">
        <v>28</v>
      </c>
      <c r="V198" s="116">
        <v>17</v>
      </c>
      <c r="W198" s="116">
        <v>11</v>
      </c>
    </row>
    <row r="199" spans="2:23" x14ac:dyDescent="0.2">
      <c r="B199" s="17">
        <v>4287</v>
      </c>
      <c r="C199" s="18" t="s">
        <v>43</v>
      </c>
      <c r="D199" s="116">
        <v>1976</v>
      </c>
      <c r="E199" s="116">
        <v>92</v>
      </c>
      <c r="F199" s="116">
        <v>120</v>
      </c>
      <c r="G199" s="116">
        <v>109</v>
      </c>
      <c r="H199" s="116">
        <v>89</v>
      </c>
      <c r="I199" s="116">
        <v>76</v>
      </c>
      <c r="J199" s="116">
        <v>61</v>
      </c>
      <c r="K199" s="116">
        <v>96</v>
      </c>
      <c r="L199" s="116">
        <v>113</v>
      </c>
      <c r="M199" s="116">
        <v>139</v>
      </c>
      <c r="N199" s="116">
        <v>144</v>
      </c>
      <c r="O199" s="116">
        <v>181</v>
      </c>
      <c r="P199" s="116">
        <v>171</v>
      </c>
      <c r="Q199" s="116">
        <v>135</v>
      </c>
      <c r="R199" s="116">
        <v>126</v>
      </c>
      <c r="S199" s="116">
        <v>104</v>
      </c>
      <c r="T199" s="116">
        <v>104</v>
      </c>
      <c r="U199" s="116">
        <v>65</v>
      </c>
      <c r="V199" s="116">
        <v>32</v>
      </c>
      <c r="W199" s="116">
        <v>19</v>
      </c>
    </row>
    <row r="200" spans="2:23" x14ac:dyDescent="0.2">
      <c r="B200" s="17">
        <v>4288</v>
      </c>
      <c r="C200" s="18" t="s">
        <v>44</v>
      </c>
      <c r="D200" s="116">
        <v>167</v>
      </c>
      <c r="E200" s="116">
        <v>2</v>
      </c>
      <c r="F200" s="116">
        <v>6</v>
      </c>
      <c r="G200" s="116">
        <v>10</v>
      </c>
      <c r="H200" s="116">
        <v>7</v>
      </c>
      <c r="I200" s="116">
        <v>10</v>
      </c>
      <c r="J200" s="116">
        <v>5</v>
      </c>
      <c r="K200" s="116">
        <v>4</v>
      </c>
      <c r="L200" s="116">
        <v>12</v>
      </c>
      <c r="M200" s="116">
        <v>14</v>
      </c>
      <c r="N200" s="116">
        <v>10</v>
      </c>
      <c r="O200" s="116">
        <v>14</v>
      </c>
      <c r="P200" s="116">
        <v>20</v>
      </c>
      <c r="Q200" s="116">
        <v>18</v>
      </c>
      <c r="R200" s="116">
        <v>14</v>
      </c>
      <c r="S200" s="116">
        <v>7</v>
      </c>
      <c r="T200" s="116">
        <v>3</v>
      </c>
      <c r="U200" s="116">
        <v>4</v>
      </c>
      <c r="V200" s="116">
        <v>6</v>
      </c>
      <c r="W200" s="116">
        <v>1</v>
      </c>
    </row>
    <row r="201" spans="2:23" x14ac:dyDescent="0.2">
      <c r="B201" s="17">
        <v>4289</v>
      </c>
      <c r="C201" s="18" t="s">
        <v>97</v>
      </c>
      <c r="D201" s="116">
        <v>12485</v>
      </c>
      <c r="E201" s="116">
        <v>683</v>
      </c>
      <c r="F201" s="116">
        <v>582</v>
      </c>
      <c r="G201" s="116">
        <v>563</v>
      </c>
      <c r="H201" s="116">
        <v>541</v>
      </c>
      <c r="I201" s="116">
        <v>603</v>
      </c>
      <c r="J201" s="116">
        <v>849</v>
      </c>
      <c r="K201" s="116">
        <v>975</v>
      </c>
      <c r="L201" s="116">
        <v>1053</v>
      </c>
      <c r="M201" s="116">
        <v>876</v>
      </c>
      <c r="N201" s="116">
        <v>795</v>
      </c>
      <c r="O201" s="116">
        <v>786</v>
      </c>
      <c r="P201" s="116">
        <v>847</v>
      </c>
      <c r="Q201" s="116">
        <v>838</v>
      </c>
      <c r="R201" s="116">
        <v>666</v>
      </c>
      <c r="S201" s="116">
        <v>552</v>
      </c>
      <c r="T201" s="116">
        <v>492</v>
      </c>
      <c r="U201" s="116">
        <v>367</v>
      </c>
      <c r="V201" s="116">
        <v>263</v>
      </c>
      <c r="W201" s="116">
        <v>154</v>
      </c>
    </row>
    <row r="202" spans="2:23" s="51" customFormat="1" x14ac:dyDescent="0.2">
      <c r="B202" s="112">
        <v>4329</v>
      </c>
      <c r="C202" s="113" t="s">
        <v>45</v>
      </c>
      <c r="D202" s="115">
        <v>36513</v>
      </c>
      <c r="E202" s="115">
        <v>1802</v>
      </c>
      <c r="F202" s="115">
        <v>1882</v>
      </c>
      <c r="G202" s="115">
        <v>1762</v>
      </c>
      <c r="H202" s="115">
        <v>1742</v>
      </c>
      <c r="I202" s="115">
        <v>1968</v>
      </c>
      <c r="J202" s="115">
        <v>1948</v>
      </c>
      <c r="K202" s="115">
        <v>2220</v>
      </c>
      <c r="L202" s="115">
        <v>2436</v>
      </c>
      <c r="M202" s="115">
        <v>2421</v>
      </c>
      <c r="N202" s="115">
        <v>2323</v>
      </c>
      <c r="O202" s="115">
        <v>2749</v>
      </c>
      <c r="P202" s="115">
        <v>3225</v>
      </c>
      <c r="Q202" s="115">
        <v>2662</v>
      </c>
      <c r="R202" s="115">
        <v>2248</v>
      </c>
      <c r="S202" s="115">
        <v>1812</v>
      </c>
      <c r="T202" s="115">
        <v>1457</v>
      </c>
      <c r="U202" s="115">
        <v>1014</v>
      </c>
      <c r="V202" s="115">
        <v>560</v>
      </c>
      <c r="W202" s="115">
        <v>282</v>
      </c>
    </row>
    <row r="203" spans="2:23" x14ac:dyDescent="0.2">
      <c r="B203" s="111">
        <v>4303</v>
      </c>
      <c r="C203" s="3" t="s">
        <v>125</v>
      </c>
      <c r="D203" s="116">
        <v>4145</v>
      </c>
      <c r="E203" s="116">
        <v>213</v>
      </c>
      <c r="F203" s="116">
        <v>210</v>
      </c>
      <c r="G203" s="116">
        <v>200</v>
      </c>
      <c r="H203" s="116">
        <v>209</v>
      </c>
      <c r="I203" s="116">
        <v>226</v>
      </c>
      <c r="J203" s="116">
        <v>249</v>
      </c>
      <c r="K203" s="116">
        <v>251</v>
      </c>
      <c r="L203" s="116">
        <v>250</v>
      </c>
      <c r="M203" s="116">
        <v>263</v>
      </c>
      <c r="N203" s="116">
        <v>248</v>
      </c>
      <c r="O203" s="116">
        <v>268</v>
      </c>
      <c r="P203" s="116">
        <v>299</v>
      </c>
      <c r="Q203" s="116">
        <v>325</v>
      </c>
      <c r="R203" s="116">
        <v>305</v>
      </c>
      <c r="S203" s="116">
        <v>216</v>
      </c>
      <c r="T203" s="116">
        <v>169</v>
      </c>
      <c r="U203" s="116">
        <v>137</v>
      </c>
      <c r="V203" s="116">
        <v>63</v>
      </c>
      <c r="W203" s="116">
        <v>44</v>
      </c>
    </row>
    <row r="204" spans="2:23" x14ac:dyDescent="0.2">
      <c r="B204" s="111">
        <v>4304</v>
      </c>
      <c r="C204" s="3" t="s">
        <v>98</v>
      </c>
      <c r="D204" s="116">
        <v>4410</v>
      </c>
      <c r="E204" s="116">
        <v>258</v>
      </c>
      <c r="F204" s="116">
        <v>213</v>
      </c>
      <c r="G204" s="116">
        <v>203</v>
      </c>
      <c r="H204" s="116">
        <v>189</v>
      </c>
      <c r="I204" s="116">
        <v>263</v>
      </c>
      <c r="J204" s="116">
        <v>309</v>
      </c>
      <c r="K204" s="116">
        <v>339</v>
      </c>
      <c r="L204" s="116">
        <v>315</v>
      </c>
      <c r="M204" s="116">
        <v>274</v>
      </c>
      <c r="N204" s="116">
        <v>256</v>
      </c>
      <c r="O204" s="116">
        <v>340</v>
      </c>
      <c r="P204" s="116">
        <v>392</v>
      </c>
      <c r="Q204" s="116">
        <v>250</v>
      </c>
      <c r="R204" s="116">
        <v>207</v>
      </c>
      <c r="S204" s="116">
        <v>208</v>
      </c>
      <c r="T204" s="116">
        <v>160</v>
      </c>
      <c r="U204" s="116">
        <v>119</v>
      </c>
      <c r="V204" s="116">
        <v>76</v>
      </c>
      <c r="W204" s="116">
        <v>39</v>
      </c>
    </row>
    <row r="205" spans="2:23" s="102" customFormat="1" x14ac:dyDescent="0.2">
      <c r="B205" s="111">
        <v>4305</v>
      </c>
      <c r="C205" s="3" t="s">
        <v>46</v>
      </c>
      <c r="D205" s="116">
        <v>2612</v>
      </c>
      <c r="E205" s="116">
        <v>110</v>
      </c>
      <c r="F205" s="116">
        <v>152</v>
      </c>
      <c r="G205" s="116">
        <v>162</v>
      </c>
      <c r="H205" s="116">
        <v>165</v>
      </c>
      <c r="I205" s="116">
        <v>163</v>
      </c>
      <c r="J205" s="116">
        <v>115</v>
      </c>
      <c r="K205" s="116">
        <v>134</v>
      </c>
      <c r="L205" s="116">
        <v>158</v>
      </c>
      <c r="M205" s="116">
        <v>164</v>
      </c>
      <c r="N205" s="116">
        <v>172</v>
      </c>
      <c r="O205" s="116">
        <v>217</v>
      </c>
      <c r="P205" s="116">
        <v>222</v>
      </c>
      <c r="Q205" s="116">
        <v>169</v>
      </c>
      <c r="R205" s="116">
        <v>144</v>
      </c>
      <c r="S205" s="116">
        <v>128</v>
      </c>
      <c r="T205" s="116">
        <v>112</v>
      </c>
      <c r="U205" s="116">
        <v>69</v>
      </c>
      <c r="V205" s="116">
        <v>42</v>
      </c>
      <c r="W205" s="116">
        <v>14</v>
      </c>
    </row>
    <row r="206" spans="2:23" x14ac:dyDescent="0.2">
      <c r="B206" s="111">
        <v>4306</v>
      </c>
      <c r="C206" s="3" t="s">
        <v>47</v>
      </c>
      <c r="D206" s="116">
        <v>589</v>
      </c>
      <c r="E206" s="116">
        <v>42</v>
      </c>
      <c r="F206" s="116">
        <v>38</v>
      </c>
      <c r="G206" s="116">
        <v>28</v>
      </c>
      <c r="H206" s="116">
        <v>35</v>
      </c>
      <c r="I206" s="116">
        <v>32</v>
      </c>
      <c r="J206" s="116">
        <v>28</v>
      </c>
      <c r="K206" s="116">
        <v>37</v>
      </c>
      <c r="L206" s="116">
        <v>48</v>
      </c>
      <c r="M206" s="116">
        <v>65</v>
      </c>
      <c r="N206" s="116">
        <v>50</v>
      </c>
      <c r="O206" s="116">
        <v>36</v>
      </c>
      <c r="P206" s="116">
        <v>42</v>
      </c>
      <c r="Q206" s="116">
        <v>31</v>
      </c>
      <c r="R206" s="116">
        <v>28</v>
      </c>
      <c r="S206" s="116">
        <v>23</v>
      </c>
      <c r="T206" s="116">
        <v>11</v>
      </c>
      <c r="U206" s="116">
        <v>10</v>
      </c>
      <c r="V206" s="116">
        <v>5</v>
      </c>
      <c r="W206" s="116">
        <v>0</v>
      </c>
    </row>
    <row r="207" spans="2:23" x14ac:dyDescent="0.2">
      <c r="B207" s="111">
        <v>4307</v>
      </c>
      <c r="C207" s="3" t="s">
        <v>48</v>
      </c>
      <c r="D207" s="116">
        <v>960</v>
      </c>
      <c r="E207" s="116">
        <v>45</v>
      </c>
      <c r="F207" s="116">
        <v>64</v>
      </c>
      <c r="G207" s="116">
        <v>51</v>
      </c>
      <c r="H207" s="116">
        <v>57</v>
      </c>
      <c r="I207" s="116">
        <v>48</v>
      </c>
      <c r="J207" s="116">
        <v>18</v>
      </c>
      <c r="K207" s="116">
        <v>52</v>
      </c>
      <c r="L207" s="116">
        <v>63</v>
      </c>
      <c r="M207" s="116">
        <v>69</v>
      </c>
      <c r="N207" s="116">
        <v>61</v>
      </c>
      <c r="O207" s="116">
        <v>88</v>
      </c>
      <c r="P207" s="116">
        <v>83</v>
      </c>
      <c r="Q207" s="116">
        <v>81</v>
      </c>
      <c r="R207" s="116">
        <v>56</v>
      </c>
      <c r="S207" s="116">
        <v>50</v>
      </c>
      <c r="T207" s="116">
        <v>31</v>
      </c>
      <c r="U207" s="116">
        <v>16</v>
      </c>
      <c r="V207" s="116">
        <v>20</v>
      </c>
      <c r="W207" s="116">
        <v>7</v>
      </c>
    </row>
    <row r="208" spans="2:23" x14ac:dyDescent="0.2">
      <c r="B208" s="111">
        <v>4309</v>
      </c>
      <c r="C208" s="3" t="s">
        <v>49</v>
      </c>
      <c r="D208" s="116">
        <v>3604</v>
      </c>
      <c r="E208" s="116">
        <v>182</v>
      </c>
      <c r="F208" s="116">
        <v>204</v>
      </c>
      <c r="G208" s="116">
        <v>180</v>
      </c>
      <c r="H208" s="116">
        <v>161</v>
      </c>
      <c r="I208" s="116">
        <v>166</v>
      </c>
      <c r="J208" s="116">
        <v>173</v>
      </c>
      <c r="K208" s="116">
        <v>206</v>
      </c>
      <c r="L208" s="116">
        <v>275</v>
      </c>
      <c r="M208" s="116">
        <v>260</v>
      </c>
      <c r="N208" s="116">
        <v>219</v>
      </c>
      <c r="O208" s="116">
        <v>264</v>
      </c>
      <c r="P208" s="116">
        <v>283</v>
      </c>
      <c r="Q208" s="116">
        <v>279</v>
      </c>
      <c r="R208" s="116">
        <v>233</v>
      </c>
      <c r="S208" s="116">
        <v>192</v>
      </c>
      <c r="T208" s="116">
        <v>129</v>
      </c>
      <c r="U208" s="116">
        <v>114</v>
      </c>
      <c r="V208" s="116">
        <v>57</v>
      </c>
      <c r="W208" s="116">
        <v>27</v>
      </c>
    </row>
    <row r="209" spans="2:23" x14ac:dyDescent="0.2">
      <c r="B209" s="111">
        <v>4310</v>
      </c>
      <c r="C209" s="3" t="s">
        <v>50</v>
      </c>
      <c r="D209" s="116">
        <v>1689</v>
      </c>
      <c r="E209" s="116">
        <v>65</v>
      </c>
      <c r="F209" s="116">
        <v>92</v>
      </c>
      <c r="G209" s="116">
        <v>97</v>
      </c>
      <c r="H209" s="116">
        <v>75</v>
      </c>
      <c r="I209" s="116">
        <v>99</v>
      </c>
      <c r="J209" s="116">
        <v>78</v>
      </c>
      <c r="K209" s="116">
        <v>97</v>
      </c>
      <c r="L209" s="116">
        <v>123</v>
      </c>
      <c r="M209" s="116">
        <v>121</v>
      </c>
      <c r="N209" s="116">
        <v>117</v>
      </c>
      <c r="O209" s="116">
        <v>148</v>
      </c>
      <c r="P209" s="116">
        <v>172</v>
      </c>
      <c r="Q209" s="116">
        <v>116</v>
      </c>
      <c r="R209" s="116">
        <v>99</v>
      </c>
      <c r="S209" s="116">
        <v>64</v>
      </c>
      <c r="T209" s="116">
        <v>49</v>
      </c>
      <c r="U209" s="116">
        <v>45</v>
      </c>
      <c r="V209" s="116">
        <v>18</v>
      </c>
      <c r="W209" s="116">
        <v>14</v>
      </c>
    </row>
    <row r="210" spans="2:23" x14ac:dyDescent="0.2">
      <c r="B210" s="111">
        <v>4311</v>
      </c>
      <c r="C210" s="3" t="s">
        <v>126</v>
      </c>
      <c r="D210" s="116">
        <v>1528</v>
      </c>
      <c r="E210" s="116">
        <v>87</v>
      </c>
      <c r="F210" s="116">
        <v>76</v>
      </c>
      <c r="G210" s="116">
        <v>58</v>
      </c>
      <c r="H210" s="116">
        <v>70</v>
      </c>
      <c r="I210" s="116">
        <v>85</v>
      </c>
      <c r="J210" s="116">
        <v>111</v>
      </c>
      <c r="K210" s="116">
        <v>109</v>
      </c>
      <c r="L210" s="116">
        <v>108</v>
      </c>
      <c r="M210" s="116">
        <v>123</v>
      </c>
      <c r="N210" s="116">
        <v>97</v>
      </c>
      <c r="O210" s="116">
        <v>103</v>
      </c>
      <c r="P210" s="116">
        <v>127</v>
      </c>
      <c r="Q210" s="116">
        <v>102</v>
      </c>
      <c r="R210" s="116">
        <v>89</v>
      </c>
      <c r="S210" s="116">
        <v>67</v>
      </c>
      <c r="T210" s="116">
        <v>50</v>
      </c>
      <c r="U210" s="116">
        <v>37</v>
      </c>
      <c r="V210" s="116">
        <v>21</v>
      </c>
      <c r="W210" s="116">
        <v>8</v>
      </c>
    </row>
    <row r="211" spans="2:23" x14ac:dyDescent="0.2">
      <c r="B211" s="111">
        <v>4312</v>
      </c>
      <c r="C211" s="3" t="s">
        <v>347</v>
      </c>
      <c r="D211" s="116">
        <v>2883</v>
      </c>
      <c r="E211" s="116">
        <v>134</v>
      </c>
      <c r="F211" s="116">
        <v>174</v>
      </c>
      <c r="G211" s="116">
        <v>173</v>
      </c>
      <c r="H211" s="116">
        <v>169</v>
      </c>
      <c r="I211" s="116">
        <v>167</v>
      </c>
      <c r="J211" s="116">
        <v>145</v>
      </c>
      <c r="K211" s="116">
        <v>165</v>
      </c>
      <c r="L211" s="116">
        <v>177</v>
      </c>
      <c r="M211" s="116">
        <v>182</v>
      </c>
      <c r="N211" s="116">
        <v>212</v>
      </c>
      <c r="O211" s="116">
        <v>221</v>
      </c>
      <c r="P211" s="116">
        <v>251</v>
      </c>
      <c r="Q211" s="116">
        <v>199</v>
      </c>
      <c r="R211" s="116">
        <v>152</v>
      </c>
      <c r="S211" s="116">
        <v>124</v>
      </c>
      <c r="T211" s="116">
        <v>103</v>
      </c>
      <c r="U211" s="116">
        <v>73</v>
      </c>
      <c r="V211" s="116">
        <v>42</v>
      </c>
      <c r="W211" s="116">
        <v>20</v>
      </c>
    </row>
    <row r="212" spans="2:23" x14ac:dyDescent="0.2">
      <c r="B212" s="111">
        <v>4313</v>
      </c>
      <c r="C212" s="3" t="s">
        <v>51</v>
      </c>
      <c r="D212" s="116">
        <v>2376</v>
      </c>
      <c r="E212" s="116">
        <v>121</v>
      </c>
      <c r="F212" s="116">
        <v>108</v>
      </c>
      <c r="G212" s="116">
        <v>91</v>
      </c>
      <c r="H212" s="116">
        <v>100</v>
      </c>
      <c r="I212" s="116">
        <v>126</v>
      </c>
      <c r="J212" s="116">
        <v>135</v>
      </c>
      <c r="K212" s="116">
        <v>151</v>
      </c>
      <c r="L212" s="116">
        <v>147</v>
      </c>
      <c r="M212" s="116">
        <v>133</v>
      </c>
      <c r="N212" s="116">
        <v>149</v>
      </c>
      <c r="O212" s="116">
        <v>192</v>
      </c>
      <c r="P212" s="116">
        <v>220</v>
      </c>
      <c r="Q212" s="116">
        <v>190</v>
      </c>
      <c r="R212" s="116">
        <v>156</v>
      </c>
      <c r="S212" s="116">
        <v>128</v>
      </c>
      <c r="T212" s="116">
        <v>125</v>
      </c>
      <c r="U212" s="116">
        <v>53</v>
      </c>
      <c r="V212" s="116">
        <v>30</v>
      </c>
      <c r="W212" s="116">
        <v>21</v>
      </c>
    </row>
    <row r="213" spans="2:23" x14ac:dyDescent="0.2">
      <c r="B213" s="111">
        <v>4314</v>
      </c>
      <c r="C213" s="3" t="s">
        <v>52</v>
      </c>
      <c r="D213" s="116">
        <v>231</v>
      </c>
      <c r="E213" s="116">
        <v>7</v>
      </c>
      <c r="F213" s="116">
        <v>20</v>
      </c>
      <c r="G213" s="116">
        <v>9</v>
      </c>
      <c r="H213" s="116">
        <v>13</v>
      </c>
      <c r="I213" s="116">
        <v>7</v>
      </c>
      <c r="J213" s="116">
        <v>1</v>
      </c>
      <c r="K213" s="116">
        <v>6</v>
      </c>
      <c r="L213" s="116">
        <v>21</v>
      </c>
      <c r="M213" s="116">
        <v>18</v>
      </c>
      <c r="N213" s="116">
        <v>10</v>
      </c>
      <c r="O213" s="116">
        <v>19</v>
      </c>
      <c r="P213" s="116">
        <v>16</v>
      </c>
      <c r="Q213" s="116">
        <v>23</v>
      </c>
      <c r="R213" s="116">
        <v>23</v>
      </c>
      <c r="S213" s="116">
        <v>19</v>
      </c>
      <c r="T213" s="116">
        <v>9</v>
      </c>
      <c r="U213" s="116">
        <v>8</v>
      </c>
      <c r="V213" s="116">
        <v>1</v>
      </c>
      <c r="W213" s="116">
        <v>1</v>
      </c>
    </row>
    <row r="214" spans="2:23" x14ac:dyDescent="0.2">
      <c r="B214" s="111">
        <v>4318</v>
      </c>
      <c r="C214" s="3" t="s">
        <v>53</v>
      </c>
      <c r="D214" s="116">
        <v>1524</v>
      </c>
      <c r="E214" s="116">
        <v>72</v>
      </c>
      <c r="F214" s="116">
        <v>65</v>
      </c>
      <c r="G214" s="116">
        <v>67</v>
      </c>
      <c r="H214" s="116">
        <v>71</v>
      </c>
      <c r="I214" s="116">
        <v>80</v>
      </c>
      <c r="J214" s="116">
        <v>46</v>
      </c>
      <c r="K214" s="116">
        <v>84</v>
      </c>
      <c r="L214" s="116">
        <v>103</v>
      </c>
      <c r="M214" s="116">
        <v>93</v>
      </c>
      <c r="N214" s="116">
        <v>105</v>
      </c>
      <c r="O214" s="116">
        <v>119</v>
      </c>
      <c r="P214" s="116">
        <v>137</v>
      </c>
      <c r="Q214" s="116">
        <v>117</v>
      </c>
      <c r="R214" s="116">
        <v>99</v>
      </c>
      <c r="S214" s="116">
        <v>86</v>
      </c>
      <c r="T214" s="116">
        <v>89</v>
      </c>
      <c r="U214" s="116">
        <v>48</v>
      </c>
      <c r="V214" s="116">
        <v>31</v>
      </c>
      <c r="W214" s="116">
        <v>12</v>
      </c>
    </row>
    <row r="215" spans="2:23" x14ac:dyDescent="0.2">
      <c r="B215" s="111">
        <v>4319</v>
      </c>
      <c r="C215" s="3" t="s">
        <v>54</v>
      </c>
      <c r="D215" s="116">
        <v>720</v>
      </c>
      <c r="E215" s="116">
        <v>35</v>
      </c>
      <c r="F215" s="116">
        <v>43</v>
      </c>
      <c r="G215" s="116">
        <v>36</v>
      </c>
      <c r="H215" s="116">
        <v>26</v>
      </c>
      <c r="I215" s="116">
        <v>31</v>
      </c>
      <c r="J215" s="116">
        <v>39</v>
      </c>
      <c r="K215" s="116">
        <v>56</v>
      </c>
      <c r="L215" s="116">
        <v>48</v>
      </c>
      <c r="M215" s="116">
        <v>42</v>
      </c>
      <c r="N215" s="116">
        <v>50</v>
      </c>
      <c r="O215" s="116">
        <v>45</v>
      </c>
      <c r="P215" s="116">
        <v>92</v>
      </c>
      <c r="Q215" s="116">
        <v>65</v>
      </c>
      <c r="R215" s="116">
        <v>41</v>
      </c>
      <c r="S215" s="116">
        <v>34</v>
      </c>
      <c r="T215" s="116">
        <v>21</v>
      </c>
      <c r="U215" s="116">
        <v>10</v>
      </c>
      <c r="V215" s="116">
        <v>3</v>
      </c>
      <c r="W215" s="116">
        <v>3</v>
      </c>
    </row>
    <row r="216" spans="2:23" x14ac:dyDescent="0.2">
      <c r="B216" s="111">
        <v>4320</v>
      </c>
      <c r="C216" s="3" t="s">
        <v>55</v>
      </c>
      <c r="D216" s="116">
        <v>1289</v>
      </c>
      <c r="E216" s="116">
        <v>72</v>
      </c>
      <c r="F216" s="116">
        <v>64</v>
      </c>
      <c r="G216" s="116">
        <v>61</v>
      </c>
      <c r="H216" s="116">
        <v>65</v>
      </c>
      <c r="I216" s="116">
        <v>79</v>
      </c>
      <c r="J216" s="116">
        <v>66</v>
      </c>
      <c r="K216" s="116">
        <v>79</v>
      </c>
      <c r="L216" s="116">
        <v>93</v>
      </c>
      <c r="M216" s="116">
        <v>84</v>
      </c>
      <c r="N216" s="116">
        <v>102</v>
      </c>
      <c r="O216" s="116">
        <v>95</v>
      </c>
      <c r="P216" s="116">
        <v>99</v>
      </c>
      <c r="Q216" s="116">
        <v>96</v>
      </c>
      <c r="R216" s="116">
        <v>72</v>
      </c>
      <c r="S216" s="116">
        <v>67</v>
      </c>
      <c r="T216" s="116">
        <v>50</v>
      </c>
      <c r="U216" s="116">
        <v>24</v>
      </c>
      <c r="V216" s="116">
        <v>14</v>
      </c>
      <c r="W216" s="116">
        <v>7</v>
      </c>
    </row>
    <row r="217" spans="2:23" ht="13.5" thickBot="1" x14ac:dyDescent="0.25">
      <c r="B217" s="141">
        <v>4324</v>
      </c>
      <c r="C217" s="134" t="s">
        <v>208</v>
      </c>
      <c r="D217" s="143">
        <v>7953</v>
      </c>
      <c r="E217" s="143">
        <v>359</v>
      </c>
      <c r="F217" s="143">
        <v>359</v>
      </c>
      <c r="G217" s="143">
        <v>346</v>
      </c>
      <c r="H217" s="143">
        <v>337</v>
      </c>
      <c r="I217" s="143">
        <v>396</v>
      </c>
      <c r="J217" s="143">
        <v>435</v>
      </c>
      <c r="K217" s="143">
        <v>454</v>
      </c>
      <c r="L217" s="143">
        <v>507</v>
      </c>
      <c r="M217" s="143">
        <v>530</v>
      </c>
      <c r="N217" s="143">
        <v>475</v>
      </c>
      <c r="O217" s="143">
        <v>594</v>
      </c>
      <c r="P217" s="143">
        <v>790</v>
      </c>
      <c r="Q217" s="143">
        <v>619</v>
      </c>
      <c r="R217" s="143">
        <v>544</v>
      </c>
      <c r="S217" s="143">
        <v>406</v>
      </c>
      <c r="T217" s="143">
        <v>349</v>
      </c>
      <c r="U217" s="143">
        <v>251</v>
      </c>
      <c r="V217" s="143">
        <v>137</v>
      </c>
      <c r="W217" s="143">
        <v>65</v>
      </c>
    </row>
    <row r="218" spans="2:23" x14ac:dyDescent="0.2">
      <c r="B218" s="17"/>
      <c r="C218" s="18"/>
      <c r="D218" s="20"/>
      <c r="E218" s="20"/>
      <c r="F218" s="20"/>
      <c r="G218" s="20"/>
      <c r="H218" s="20"/>
      <c r="I218" s="20"/>
      <c r="J218" s="20"/>
      <c r="K218" s="20"/>
      <c r="L218" s="20"/>
      <c r="M218" s="20"/>
      <c r="N218" s="20"/>
      <c r="O218" s="20"/>
      <c r="P218" s="20"/>
      <c r="Q218" s="20"/>
      <c r="R218" s="20"/>
      <c r="S218" s="20"/>
      <c r="T218" s="20"/>
      <c r="U218" s="20"/>
      <c r="V218" s="20"/>
      <c r="W218" s="20"/>
    </row>
    <row r="219" spans="2:23" x14ac:dyDescent="0.2">
      <c r="B219" s="17"/>
      <c r="C219" s="18"/>
      <c r="D219" s="20"/>
      <c r="E219" s="20"/>
      <c r="F219" s="20"/>
      <c r="G219" s="20"/>
      <c r="H219" s="20"/>
      <c r="I219" s="20"/>
      <c r="J219" s="20"/>
      <c r="K219" s="20"/>
      <c r="L219" s="20"/>
      <c r="M219" s="20"/>
      <c r="N219" s="20"/>
      <c r="O219" s="20"/>
      <c r="P219" s="20"/>
      <c r="Q219" s="20"/>
      <c r="R219" s="20"/>
      <c r="S219" s="20"/>
      <c r="T219" s="20"/>
      <c r="U219" s="20"/>
      <c r="V219" s="20"/>
      <c r="W219" s="20"/>
    </row>
    <row r="220" spans="2:23" x14ac:dyDescent="0.2">
      <c r="B220" s="17"/>
      <c r="C220" s="18"/>
      <c r="D220" s="20"/>
      <c r="E220" s="20"/>
      <c r="F220" s="20"/>
      <c r="G220" s="20"/>
      <c r="H220" s="20"/>
      <c r="I220" s="20"/>
      <c r="J220" s="20"/>
      <c r="K220" s="20"/>
      <c r="L220" s="20"/>
      <c r="M220" s="20"/>
      <c r="N220" s="20"/>
      <c r="O220" s="20"/>
      <c r="P220" s="20"/>
      <c r="Q220" s="20"/>
      <c r="R220" s="20"/>
      <c r="S220" s="20"/>
      <c r="T220" s="20"/>
      <c r="U220" s="20"/>
      <c r="V220" s="20"/>
      <c r="W220" s="20"/>
    </row>
    <row r="221" spans="2:23" x14ac:dyDescent="0.2">
      <c r="B221" s="17"/>
      <c r="C221" s="18"/>
      <c r="D221" s="20"/>
      <c r="E221" s="20"/>
      <c r="F221" s="20"/>
      <c r="G221" s="20"/>
      <c r="H221" s="20"/>
      <c r="I221" s="20"/>
      <c r="J221" s="20"/>
      <c r="K221" s="20"/>
      <c r="L221" s="20"/>
      <c r="M221" s="20"/>
      <c r="N221" s="20"/>
      <c r="O221" s="20"/>
      <c r="P221" s="20"/>
      <c r="Q221" s="20"/>
      <c r="R221" s="20"/>
      <c r="S221" s="20"/>
      <c r="T221" s="20"/>
      <c r="U221" s="20"/>
      <c r="V221" s="20"/>
      <c r="W221" s="20"/>
    </row>
    <row r="222" spans="2:23" x14ac:dyDescent="0.2">
      <c r="B222" s="17"/>
      <c r="C222" s="18"/>
      <c r="D222" s="20"/>
      <c r="E222" s="20"/>
      <c r="F222" s="20"/>
      <c r="G222" s="20"/>
      <c r="H222" s="20"/>
      <c r="I222" s="20"/>
      <c r="J222" s="20"/>
      <c r="K222" s="20"/>
      <c r="L222" s="20"/>
      <c r="M222" s="20"/>
      <c r="N222" s="20"/>
      <c r="O222" s="20"/>
      <c r="P222" s="20"/>
      <c r="Q222" s="20"/>
      <c r="R222" s="20"/>
      <c r="S222" s="20"/>
      <c r="T222" s="20"/>
      <c r="U222" s="20"/>
      <c r="V222" s="20"/>
      <c r="W222" s="20"/>
    </row>
    <row r="223" spans="2:23" x14ac:dyDescent="0.2">
      <c r="B223" s="17"/>
      <c r="C223" s="18"/>
      <c r="D223" s="20"/>
      <c r="E223" s="20"/>
      <c r="F223" s="20"/>
      <c r="G223" s="20"/>
      <c r="H223" s="20"/>
      <c r="I223" s="20"/>
      <c r="J223" s="20"/>
      <c r="K223" s="20"/>
      <c r="L223" s="20"/>
      <c r="M223" s="20"/>
      <c r="N223" s="20"/>
      <c r="O223" s="20"/>
      <c r="P223" s="20"/>
      <c r="Q223" s="20"/>
      <c r="R223" s="20"/>
      <c r="S223" s="20"/>
      <c r="T223" s="20"/>
      <c r="U223" s="20"/>
      <c r="V223" s="20"/>
      <c r="W223" s="20"/>
    </row>
    <row r="224" spans="2:23" x14ac:dyDescent="0.2">
      <c r="B224" s="17"/>
      <c r="C224" s="18"/>
      <c r="D224" s="20"/>
      <c r="E224" s="20"/>
      <c r="F224" s="20"/>
      <c r="G224" s="20"/>
      <c r="H224" s="20"/>
      <c r="I224" s="20"/>
      <c r="J224" s="20"/>
      <c r="K224" s="20"/>
      <c r="L224" s="20"/>
      <c r="M224" s="20"/>
      <c r="N224" s="20"/>
      <c r="O224" s="20"/>
      <c r="P224" s="20"/>
      <c r="Q224" s="20"/>
      <c r="R224" s="20"/>
      <c r="S224" s="20"/>
      <c r="T224" s="20"/>
      <c r="U224" s="20"/>
      <c r="V224" s="20"/>
      <c r="W224" s="20"/>
    </row>
    <row r="225" spans="2:23" x14ac:dyDescent="0.2">
      <c r="B225" s="17"/>
      <c r="C225" s="18"/>
      <c r="D225" s="20"/>
      <c r="E225" s="20"/>
      <c r="F225" s="20"/>
      <c r="G225" s="20"/>
      <c r="H225" s="20"/>
      <c r="I225" s="20"/>
      <c r="J225" s="20"/>
      <c r="K225" s="20"/>
      <c r="L225" s="20"/>
      <c r="M225" s="20"/>
      <c r="N225" s="20"/>
      <c r="O225" s="20"/>
      <c r="P225" s="20"/>
      <c r="Q225" s="20"/>
      <c r="R225" s="20"/>
      <c r="S225" s="20"/>
      <c r="T225" s="20"/>
      <c r="U225" s="20"/>
      <c r="V225" s="20"/>
      <c r="W225" s="20"/>
    </row>
    <row r="226" spans="2:23" x14ac:dyDescent="0.2">
      <c r="B226" s="17"/>
      <c r="C226" s="18"/>
      <c r="D226" s="20"/>
      <c r="E226" s="20"/>
      <c r="F226" s="20"/>
      <c r="G226" s="20"/>
      <c r="H226" s="20"/>
      <c r="I226" s="20"/>
      <c r="J226" s="20"/>
      <c r="K226" s="20"/>
      <c r="L226" s="20"/>
      <c r="M226" s="20"/>
      <c r="N226" s="20"/>
      <c r="O226" s="20"/>
      <c r="P226" s="20"/>
      <c r="Q226" s="20"/>
      <c r="R226" s="20"/>
      <c r="S226" s="20"/>
      <c r="T226" s="20"/>
      <c r="U226" s="20"/>
      <c r="V226" s="20"/>
      <c r="W226" s="20"/>
    </row>
    <row r="227" spans="2:23" x14ac:dyDescent="0.2">
      <c r="B227" s="17"/>
      <c r="C227" s="18"/>
      <c r="D227" s="20"/>
      <c r="E227" s="20"/>
      <c r="F227" s="20"/>
      <c r="G227" s="20"/>
      <c r="H227" s="20"/>
      <c r="I227" s="20"/>
      <c r="J227" s="20"/>
      <c r="K227" s="20"/>
      <c r="L227" s="20"/>
      <c r="M227" s="20"/>
      <c r="N227" s="20"/>
      <c r="O227" s="20"/>
      <c r="P227" s="20"/>
      <c r="Q227" s="20"/>
      <c r="R227" s="20"/>
      <c r="S227" s="20"/>
      <c r="T227" s="20"/>
      <c r="U227" s="20"/>
      <c r="V227" s="20"/>
      <c r="W227" s="20"/>
    </row>
    <row r="228" spans="2:23" x14ac:dyDescent="0.2">
      <c r="B228" s="17"/>
      <c r="C228" s="18"/>
      <c r="D228" s="20"/>
      <c r="E228" s="20"/>
      <c r="F228" s="20"/>
      <c r="G228" s="20"/>
      <c r="H228" s="20"/>
      <c r="I228" s="20"/>
      <c r="J228" s="20"/>
      <c r="K228" s="20"/>
      <c r="L228" s="20"/>
      <c r="M228" s="20"/>
      <c r="N228" s="20"/>
      <c r="O228" s="20"/>
      <c r="P228" s="20"/>
      <c r="Q228" s="20"/>
      <c r="R228" s="20"/>
      <c r="S228" s="20"/>
      <c r="T228" s="20"/>
      <c r="U228" s="20"/>
      <c r="V228" s="20"/>
      <c r="W228" s="20"/>
    </row>
    <row r="229" spans="2:23" x14ac:dyDescent="0.2">
      <c r="B229" s="17"/>
      <c r="C229" s="18"/>
      <c r="D229" s="20"/>
      <c r="E229" s="20"/>
      <c r="F229" s="20"/>
      <c r="G229" s="20"/>
      <c r="H229" s="20"/>
      <c r="I229" s="20"/>
      <c r="J229" s="20"/>
      <c r="K229" s="20"/>
      <c r="L229" s="20"/>
      <c r="M229" s="20"/>
      <c r="N229" s="20"/>
      <c r="O229" s="20"/>
      <c r="P229" s="20"/>
      <c r="Q229" s="20"/>
      <c r="R229" s="20"/>
      <c r="S229" s="20"/>
      <c r="T229" s="20"/>
      <c r="U229" s="20"/>
      <c r="V229" s="20"/>
      <c r="W229" s="20"/>
    </row>
    <row r="230" spans="2:23" x14ac:dyDescent="0.2">
      <c r="B230" s="17"/>
      <c r="C230" s="18"/>
      <c r="D230" s="20"/>
      <c r="E230" s="20"/>
      <c r="F230" s="20"/>
      <c r="G230" s="20"/>
      <c r="H230" s="20"/>
      <c r="I230" s="20"/>
      <c r="J230" s="20"/>
      <c r="K230" s="20"/>
      <c r="L230" s="20"/>
      <c r="M230" s="20"/>
      <c r="N230" s="20"/>
      <c r="O230" s="20"/>
      <c r="P230" s="20"/>
      <c r="Q230" s="20"/>
      <c r="R230" s="20"/>
      <c r="S230" s="20"/>
      <c r="T230" s="20"/>
      <c r="U230" s="20"/>
      <c r="V230" s="20"/>
      <c r="W230" s="20"/>
    </row>
    <row r="231" spans="2:23" x14ac:dyDescent="0.2">
      <c r="B231" s="17"/>
      <c r="C231" s="18"/>
      <c r="D231" s="20"/>
      <c r="E231" s="20"/>
      <c r="F231" s="20"/>
      <c r="G231" s="20"/>
      <c r="H231" s="20"/>
      <c r="I231" s="20"/>
      <c r="J231" s="20"/>
      <c r="K231" s="20"/>
      <c r="L231" s="20"/>
      <c r="M231" s="20"/>
      <c r="N231" s="20"/>
      <c r="O231" s="20"/>
      <c r="P231" s="20"/>
      <c r="Q231" s="20"/>
      <c r="R231" s="20"/>
      <c r="S231" s="20"/>
      <c r="T231" s="20"/>
      <c r="U231" s="20"/>
      <c r="V231" s="20"/>
      <c r="W231" s="20"/>
    </row>
    <row r="232" spans="2:23" x14ac:dyDescent="0.2">
      <c r="B232" s="17"/>
      <c r="C232" s="18"/>
      <c r="D232" s="20"/>
      <c r="E232" s="20"/>
      <c r="F232" s="20"/>
      <c r="G232" s="20"/>
      <c r="H232" s="20"/>
      <c r="I232" s="20"/>
      <c r="J232" s="20"/>
      <c r="K232" s="20"/>
      <c r="L232" s="20"/>
      <c r="M232" s="20"/>
      <c r="N232" s="20"/>
      <c r="O232" s="20"/>
      <c r="P232" s="20"/>
      <c r="Q232" s="20"/>
      <c r="R232" s="20"/>
      <c r="S232" s="20"/>
      <c r="T232" s="20"/>
      <c r="U232" s="20"/>
      <c r="V232" s="20"/>
      <c r="W232" s="20"/>
    </row>
    <row r="233" spans="2:23" x14ac:dyDescent="0.2">
      <c r="B233" s="17"/>
      <c r="C233" s="18"/>
      <c r="D233" s="20"/>
      <c r="E233" s="20"/>
      <c r="F233" s="20"/>
      <c r="G233" s="20"/>
      <c r="H233" s="20"/>
      <c r="I233" s="20"/>
      <c r="J233" s="20"/>
      <c r="K233" s="20"/>
      <c r="L233" s="20"/>
      <c r="M233" s="20"/>
      <c r="N233" s="20"/>
      <c r="O233" s="20"/>
      <c r="P233" s="20"/>
      <c r="Q233" s="20"/>
      <c r="R233" s="20"/>
      <c r="S233" s="20"/>
      <c r="T233" s="20"/>
      <c r="U233" s="20"/>
      <c r="V233" s="20"/>
      <c r="W233" s="20"/>
    </row>
    <row r="234" spans="2:23" x14ac:dyDescent="0.2">
      <c r="B234" s="17"/>
      <c r="C234" s="18"/>
      <c r="D234" s="20"/>
      <c r="E234" s="20"/>
      <c r="F234" s="20"/>
      <c r="G234" s="20"/>
      <c r="H234" s="20"/>
      <c r="I234" s="20"/>
      <c r="J234" s="20"/>
      <c r="K234" s="20"/>
      <c r="L234" s="20"/>
      <c r="M234" s="20"/>
      <c r="N234" s="20"/>
      <c r="O234" s="20"/>
      <c r="P234" s="20"/>
      <c r="Q234" s="20"/>
      <c r="R234" s="20"/>
      <c r="S234" s="20"/>
      <c r="T234" s="20"/>
      <c r="U234" s="20"/>
      <c r="V234" s="20"/>
      <c r="W234" s="20"/>
    </row>
    <row r="235" spans="2:23" x14ac:dyDescent="0.2">
      <c r="B235" s="17"/>
      <c r="C235" s="18"/>
      <c r="D235" s="20"/>
      <c r="E235" s="20"/>
      <c r="F235" s="20"/>
      <c r="G235" s="20"/>
      <c r="H235" s="20"/>
      <c r="I235" s="20"/>
      <c r="J235" s="20"/>
      <c r="K235" s="20"/>
      <c r="L235" s="20"/>
      <c r="M235" s="20"/>
      <c r="N235" s="20"/>
      <c r="O235" s="20"/>
      <c r="P235" s="20"/>
      <c r="Q235" s="20"/>
      <c r="R235" s="20"/>
      <c r="S235" s="20"/>
      <c r="T235" s="20"/>
      <c r="U235" s="20"/>
      <c r="V235" s="20"/>
      <c r="W235" s="20"/>
    </row>
    <row r="236" spans="2:23" x14ac:dyDescent="0.2">
      <c r="B236" s="17"/>
      <c r="C236" s="18"/>
      <c r="D236" s="20"/>
      <c r="E236" s="20"/>
      <c r="F236" s="20"/>
      <c r="G236" s="20"/>
      <c r="H236" s="20"/>
      <c r="I236" s="20"/>
      <c r="J236" s="20"/>
      <c r="K236" s="20"/>
      <c r="L236" s="20"/>
      <c r="M236" s="20"/>
      <c r="N236" s="20"/>
      <c r="O236" s="20"/>
      <c r="P236" s="20"/>
      <c r="Q236" s="20"/>
      <c r="R236" s="20"/>
      <c r="S236" s="20"/>
      <c r="T236" s="20"/>
      <c r="U236" s="20"/>
      <c r="V236" s="20"/>
      <c r="W236" s="20"/>
    </row>
    <row r="237" spans="2:23" x14ac:dyDescent="0.2">
      <c r="B237" s="17"/>
      <c r="C237" s="18"/>
      <c r="D237" s="20"/>
      <c r="E237" s="20"/>
      <c r="F237" s="20"/>
      <c r="G237" s="20"/>
      <c r="H237" s="20"/>
      <c r="I237" s="20"/>
      <c r="J237" s="20"/>
      <c r="K237" s="20"/>
      <c r="L237" s="20"/>
      <c r="M237" s="20"/>
      <c r="N237" s="20"/>
      <c r="O237" s="20"/>
      <c r="P237" s="20"/>
      <c r="Q237" s="20"/>
      <c r="R237" s="20"/>
      <c r="S237" s="20"/>
      <c r="T237" s="20"/>
      <c r="U237" s="20"/>
      <c r="V237" s="20"/>
      <c r="W237" s="20"/>
    </row>
    <row r="238" spans="2:23" x14ac:dyDescent="0.2">
      <c r="B238" s="17"/>
      <c r="C238" s="18"/>
      <c r="D238" s="20"/>
      <c r="E238" s="20"/>
      <c r="F238" s="20"/>
      <c r="G238" s="20"/>
      <c r="H238" s="20"/>
      <c r="I238" s="20"/>
      <c r="J238" s="20"/>
      <c r="K238" s="20"/>
      <c r="L238" s="20"/>
      <c r="M238" s="20"/>
      <c r="N238" s="20"/>
      <c r="O238" s="20"/>
      <c r="P238" s="20"/>
      <c r="Q238" s="20"/>
      <c r="R238" s="20"/>
      <c r="S238" s="20"/>
      <c r="T238" s="20"/>
      <c r="U238" s="20"/>
      <c r="V238" s="20"/>
      <c r="W238" s="20"/>
    </row>
  </sheetData>
  <mergeCells count="4">
    <mergeCell ref="E4:W4"/>
    <mergeCell ref="B4:B5"/>
    <mergeCell ref="C4:C5"/>
    <mergeCell ref="D4:D5"/>
  </mergeCells>
  <pageMargins left="0.78740157480314965" right="0.59055118110236227" top="0.78740157480314965" bottom="0.9055118110236221" header="0.51181102362204722" footer="0.35433070866141736"/>
  <pageSetup paperSize="9" scale="65"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3CC00"/>
  </sheetPr>
  <dimension ref="A1:B61"/>
  <sheetViews>
    <sheetView showGridLines="0" zoomScale="120" zoomScaleNormal="120" zoomScaleSheetLayoutView="85" workbookViewId="0">
      <selection activeCell="H12" sqref="H12"/>
    </sheetView>
  </sheetViews>
  <sheetFormatPr baseColWidth="10" defaultRowHeight="12.75" x14ac:dyDescent="0.2"/>
  <cols>
    <col min="1" max="1" width="3.7109375" customWidth="1"/>
    <col min="2" max="2" width="106.5703125" customWidth="1"/>
    <col min="3" max="5" width="18.28515625" customWidth="1"/>
    <col min="6" max="7" width="5.7109375" customWidth="1"/>
    <col min="11" max="11" width="14.42578125" customWidth="1"/>
    <col min="12" max="12" width="8.5703125" customWidth="1"/>
  </cols>
  <sheetData>
    <row r="1" spans="1:1" ht="15.75" customHeight="1" x14ac:dyDescent="0.25">
      <c r="A1" s="6" t="str">
        <f>Inhaltsverzeichnis!B54&amp; " " &amp;Inhaltsverzeichnis!D54</f>
        <v>Gemeindekarte: Veränderung des Bevölkerungsbestands in den Gemeinden, in Prozent, vom 1. Januar bis 31. Dezember 2022</v>
      </c>
    </row>
    <row r="3" spans="1:1" x14ac:dyDescent="0.2">
      <c r="A3" s="2"/>
    </row>
    <row r="55" spans="2:2" ht="120.6" customHeight="1" x14ac:dyDescent="0.2">
      <c r="B55" s="172"/>
    </row>
    <row r="56" spans="2:2" ht="12.75" customHeight="1" x14ac:dyDescent="0.2">
      <c r="B56" s="162"/>
    </row>
    <row r="57" spans="2:2" ht="12.75" customHeight="1" x14ac:dyDescent="0.2">
      <c r="B57" s="162"/>
    </row>
    <row r="58" spans="2:2" ht="12.75" customHeight="1" x14ac:dyDescent="0.2">
      <c r="B58" s="162"/>
    </row>
    <row r="59" spans="2:2" ht="63.75" x14ac:dyDescent="0.2">
      <c r="B59" s="157" t="s">
        <v>456</v>
      </c>
    </row>
    <row r="60" spans="2:2" x14ac:dyDescent="0.2">
      <c r="B60" s="162"/>
    </row>
    <row r="61" spans="2:2" ht="63.75" x14ac:dyDescent="0.2">
      <c r="B61" s="157" t="s">
        <v>459</v>
      </c>
    </row>
  </sheetData>
  <phoneticPr fontId="29" type="noConversion"/>
  <pageMargins left="0.78740157480314965" right="0.59055118110236227" top="0.78740157480314965" bottom="0.86614173228346458" header="0.51181102362204722" footer="0.35433070866141736"/>
  <pageSetup paperSize="9" scale="63"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D9900"/>
    <pageSetUpPr fitToPage="1"/>
  </sheetPr>
  <dimension ref="A1:H16"/>
  <sheetViews>
    <sheetView showGridLines="0" zoomScaleNormal="100" zoomScaleSheetLayoutView="100" workbookViewId="0">
      <selection activeCell="F17" sqref="F17"/>
    </sheetView>
  </sheetViews>
  <sheetFormatPr baseColWidth="10" defaultRowHeight="12.75" x14ac:dyDescent="0.2"/>
  <cols>
    <col min="1" max="1" width="2.7109375" customWidth="1"/>
    <col min="2" max="2" width="15.85546875" customWidth="1"/>
    <col min="3" max="3" width="18.7109375" customWidth="1"/>
    <col min="4" max="4" width="24.85546875" customWidth="1"/>
    <col min="5" max="5" width="19.42578125" customWidth="1"/>
    <col min="6" max="6" width="26.85546875" customWidth="1"/>
  </cols>
  <sheetData>
    <row r="1" spans="1:8" ht="15.75" x14ac:dyDescent="0.25">
      <c r="A1" s="6" t="str">
        <f>Inhaltsverzeichnis!B57</f>
        <v>Methodische Hinweise</v>
      </c>
      <c r="H1" s="10"/>
    </row>
    <row r="2" spans="1:8" x14ac:dyDescent="0.2">
      <c r="H2" s="10"/>
    </row>
    <row r="3" spans="1:8" ht="16.5" customHeight="1" x14ac:dyDescent="0.2">
      <c r="B3" s="12"/>
      <c r="C3" s="12"/>
      <c r="D3" s="12"/>
      <c r="E3" s="12"/>
      <c r="F3" s="12"/>
      <c r="G3" s="12"/>
      <c r="H3" s="12"/>
    </row>
    <row r="4" spans="1:8" ht="219.95" customHeight="1" x14ac:dyDescent="0.2">
      <c r="B4" s="252" t="s">
        <v>417</v>
      </c>
      <c r="C4" s="252"/>
      <c r="D4" s="252"/>
      <c r="E4" s="252"/>
      <c r="F4" s="252"/>
      <c r="G4" s="16"/>
      <c r="H4" s="12"/>
    </row>
    <row r="5" spans="1:8" x14ac:dyDescent="0.2">
      <c r="B5" s="160"/>
      <c r="C5" s="161"/>
      <c r="D5" s="161"/>
      <c r="E5" s="161"/>
      <c r="F5" s="161"/>
      <c r="G5" s="16"/>
      <c r="H5" s="162"/>
    </row>
    <row r="6" spans="1:8" ht="39.950000000000003" customHeight="1" x14ac:dyDescent="0.2">
      <c r="B6" s="252" t="s">
        <v>455</v>
      </c>
      <c r="C6" s="252"/>
      <c r="D6" s="252"/>
      <c r="E6" s="252"/>
      <c r="F6" s="252"/>
      <c r="G6" s="16"/>
      <c r="H6" s="162"/>
    </row>
    <row r="7" spans="1:8" x14ac:dyDescent="0.2">
      <c r="B7" s="188"/>
      <c r="C7" s="189"/>
      <c r="D7" s="189"/>
      <c r="E7" s="189"/>
      <c r="F7" s="189"/>
      <c r="G7" s="16"/>
      <c r="H7" s="162"/>
    </row>
    <row r="8" spans="1:8" ht="51.75" customHeight="1" x14ac:dyDescent="0.2">
      <c r="B8" s="252" t="s">
        <v>407</v>
      </c>
      <c r="C8" s="252"/>
      <c r="D8" s="252"/>
      <c r="E8" s="252"/>
      <c r="F8" s="252"/>
      <c r="G8" s="16"/>
      <c r="H8" s="162"/>
    </row>
    <row r="9" spans="1:8" x14ac:dyDescent="0.2">
      <c r="B9" s="12"/>
      <c r="C9" s="12"/>
      <c r="D9" s="12"/>
      <c r="E9" s="12"/>
      <c r="F9" s="12"/>
      <c r="G9" s="12"/>
      <c r="H9" s="12"/>
    </row>
    <row r="10" spans="1:8" ht="40.5" customHeight="1" x14ac:dyDescent="0.2">
      <c r="B10" s="252" t="s">
        <v>458</v>
      </c>
      <c r="C10" s="253"/>
      <c r="D10" s="253"/>
      <c r="E10" s="253"/>
      <c r="F10" s="253"/>
      <c r="G10" s="12"/>
      <c r="H10" s="12"/>
    </row>
    <row r="11" spans="1:8" x14ac:dyDescent="0.2">
      <c r="B11" s="12"/>
      <c r="C11" s="12"/>
      <c r="D11" s="12"/>
      <c r="E11" s="12"/>
      <c r="F11" s="12"/>
      <c r="G11" s="12"/>
      <c r="H11" s="12"/>
    </row>
    <row r="12" spans="1:8" ht="78.75" customHeight="1" x14ac:dyDescent="0.2">
      <c r="B12" s="254" t="s">
        <v>457</v>
      </c>
      <c r="C12" s="254"/>
      <c r="D12" s="254"/>
      <c r="E12" s="254"/>
      <c r="F12" s="254"/>
      <c r="G12" s="12"/>
      <c r="H12" s="12"/>
    </row>
    <row r="13" spans="1:8" x14ac:dyDescent="0.2">
      <c r="B13" s="12"/>
      <c r="C13" s="12"/>
      <c r="D13" s="12"/>
      <c r="E13" s="12"/>
      <c r="F13" s="12"/>
      <c r="G13" s="12"/>
      <c r="H13" s="12"/>
    </row>
    <row r="14" spans="1:8" x14ac:dyDescent="0.2">
      <c r="B14" s="12"/>
      <c r="C14" s="12"/>
      <c r="D14" s="12"/>
      <c r="E14" s="12"/>
      <c r="F14" s="12"/>
      <c r="G14" s="12"/>
      <c r="H14" s="12"/>
    </row>
    <row r="15" spans="1:8" x14ac:dyDescent="0.2">
      <c r="B15" s="12"/>
      <c r="C15" s="12"/>
      <c r="D15" s="12"/>
      <c r="E15" s="12"/>
      <c r="F15" s="12"/>
      <c r="G15" s="12"/>
      <c r="H15" s="12"/>
    </row>
    <row r="16" spans="1:8" x14ac:dyDescent="0.2">
      <c r="B16" s="12"/>
      <c r="C16" s="12"/>
      <c r="D16" s="12"/>
      <c r="E16" s="12"/>
      <c r="F16" s="12"/>
      <c r="G16" s="12"/>
      <c r="H16" s="12"/>
    </row>
  </sheetData>
  <mergeCells count="5">
    <mergeCell ref="B4:F4"/>
    <mergeCell ref="B10:F10"/>
    <mergeCell ref="B12:F12"/>
    <mergeCell ref="B8:F8"/>
    <mergeCell ref="B6:F6"/>
  </mergeCells>
  <phoneticPr fontId="29" type="noConversion"/>
  <pageMargins left="0.78740157480314965" right="0.59055118110236227" top="0.78740157480314965" bottom="0.86614173228346458" header="0.51181102362204722" footer="0.35433070866141736"/>
  <pageSetup paperSize="9" scale="74"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0093DD"/>
  </sheetPr>
  <dimension ref="A1:P58"/>
  <sheetViews>
    <sheetView showGridLines="0" zoomScaleNormal="100" zoomScaleSheetLayoutView="100" workbookViewId="0">
      <pane ySplit="4" topLeftCell="A32" activePane="bottomLeft" state="frozen"/>
      <selection pane="bottomLeft" activeCell="R67" sqref="R67"/>
    </sheetView>
  </sheetViews>
  <sheetFormatPr baseColWidth="10" defaultColWidth="10.85546875" defaultRowHeight="12.75" x14ac:dyDescent="0.2"/>
  <cols>
    <col min="1" max="1" width="2.5703125" style="1" customWidth="1"/>
    <col min="2" max="2" width="5.7109375" style="1" customWidth="1"/>
    <col min="3" max="13" width="10.7109375" style="1" customWidth="1"/>
    <col min="14" max="14" width="8.42578125" style="1" customWidth="1"/>
    <col min="15" max="16384" width="10.85546875" style="1"/>
  </cols>
  <sheetData>
    <row r="1" spans="1:14" ht="15.75" x14ac:dyDescent="0.25">
      <c r="A1" s="6" t="str">
        <f>Inhaltsverzeichnis!B18&amp; " " &amp;Inhaltsverzeichnis!D18</f>
        <v>Tabelle 2: Kantonale Bevölkerungsbilanz, 1973 – 2022</v>
      </c>
      <c r="H1" s="9"/>
    </row>
    <row r="4" spans="1:14" s="51" customFormat="1" ht="38.25" x14ac:dyDescent="0.2">
      <c r="B4" s="117" t="s">
        <v>103</v>
      </c>
      <c r="C4" s="171" t="s">
        <v>386</v>
      </c>
      <c r="D4" s="35" t="s">
        <v>215</v>
      </c>
      <c r="E4" s="35" t="s">
        <v>216</v>
      </c>
      <c r="F4" s="35" t="s">
        <v>220</v>
      </c>
      <c r="G4" s="35" t="s">
        <v>217</v>
      </c>
      <c r="H4" s="35" t="s">
        <v>218</v>
      </c>
      <c r="I4" s="35" t="s">
        <v>372</v>
      </c>
      <c r="J4" s="35" t="s">
        <v>221</v>
      </c>
      <c r="K4" s="35" t="s">
        <v>219</v>
      </c>
      <c r="L4" s="35" t="s">
        <v>377</v>
      </c>
      <c r="M4" s="171" t="s">
        <v>387</v>
      </c>
      <c r="N4" s="52"/>
    </row>
    <row r="5" spans="1:14" x14ac:dyDescent="0.2">
      <c r="B5" s="53">
        <v>1973</v>
      </c>
      <c r="C5" s="25">
        <v>439503</v>
      </c>
      <c r="D5" s="25">
        <v>6259</v>
      </c>
      <c r="E5" s="25">
        <v>3427</v>
      </c>
      <c r="F5" s="25">
        <v>2832</v>
      </c>
      <c r="G5" s="25">
        <v>43038</v>
      </c>
      <c r="H5" s="25">
        <v>40184</v>
      </c>
      <c r="I5" s="25">
        <v>2854</v>
      </c>
      <c r="J5" s="25">
        <v>653</v>
      </c>
      <c r="K5" s="49" t="s">
        <v>270</v>
      </c>
      <c r="L5" s="25">
        <v>5686</v>
      </c>
      <c r="M5" s="25">
        <v>445189</v>
      </c>
    </row>
    <row r="6" spans="1:14" x14ac:dyDescent="0.2">
      <c r="B6" s="53">
        <v>1974</v>
      </c>
      <c r="C6" s="25">
        <v>445189</v>
      </c>
      <c r="D6" s="25">
        <v>6278</v>
      </c>
      <c r="E6" s="25">
        <v>3392</v>
      </c>
      <c r="F6" s="25">
        <v>2886</v>
      </c>
      <c r="G6" s="25">
        <v>41982</v>
      </c>
      <c r="H6" s="25">
        <v>40281</v>
      </c>
      <c r="I6" s="25">
        <v>1701</v>
      </c>
      <c r="J6" s="25">
        <v>672</v>
      </c>
      <c r="K6" s="49" t="s">
        <v>270</v>
      </c>
      <c r="L6" s="25">
        <v>4587</v>
      </c>
      <c r="M6" s="25">
        <v>449776</v>
      </c>
    </row>
    <row r="7" spans="1:14" x14ac:dyDescent="0.2">
      <c r="B7" s="53">
        <v>1975</v>
      </c>
      <c r="C7" s="25">
        <v>449776</v>
      </c>
      <c r="D7" s="25">
        <v>5973</v>
      </c>
      <c r="E7" s="25">
        <v>3471</v>
      </c>
      <c r="F7" s="25">
        <v>2502</v>
      </c>
      <c r="G7" s="25">
        <v>34890</v>
      </c>
      <c r="H7" s="25">
        <v>42286</v>
      </c>
      <c r="I7" s="25">
        <v>-7396</v>
      </c>
      <c r="J7" s="25">
        <v>594</v>
      </c>
      <c r="K7" s="49" t="s">
        <v>270</v>
      </c>
      <c r="L7" s="25">
        <v>-4894</v>
      </c>
      <c r="M7" s="25">
        <v>444882</v>
      </c>
    </row>
    <row r="8" spans="1:14" x14ac:dyDescent="0.2">
      <c r="B8" s="53">
        <v>1976</v>
      </c>
      <c r="C8" s="25">
        <v>444882</v>
      </c>
      <c r="D8" s="25">
        <v>5544</v>
      </c>
      <c r="E8" s="25">
        <v>3560</v>
      </c>
      <c r="F8" s="25">
        <v>1984</v>
      </c>
      <c r="G8" s="25">
        <v>34720</v>
      </c>
      <c r="H8" s="25">
        <v>38839</v>
      </c>
      <c r="I8" s="25">
        <v>-4119</v>
      </c>
      <c r="J8" s="25">
        <v>1285</v>
      </c>
      <c r="K8" s="25">
        <v>-218</v>
      </c>
      <c r="L8" s="25">
        <v>-2353</v>
      </c>
      <c r="M8" s="25">
        <v>442529</v>
      </c>
    </row>
    <row r="9" spans="1:14" x14ac:dyDescent="0.2">
      <c r="B9" s="53">
        <v>1977</v>
      </c>
      <c r="C9" s="25">
        <v>442529</v>
      </c>
      <c r="D9" s="25">
        <v>5427</v>
      </c>
      <c r="E9" s="25">
        <v>3375</v>
      </c>
      <c r="F9" s="25">
        <v>2052</v>
      </c>
      <c r="G9" s="25">
        <v>35586</v>
      </c>
      <c r="H9" s="25">
        <v>37076</v>
      </c>
      <c r="I9" s="25">
        <v>-1490</v>
      </c>
      <c r="J9" s="25">
        <v>1124</v>
      </c>
      <c r="K9" s="25">
        <v>-216</v>
      </c>
      <c r="L9" s="25">
        <v>346</v>
      </c>
      <c r="M9" s="25">
        <v>442875</v>
      </c>
    </row>
    <row r="10" spans="1:14" x14ac:dyDescent="0.2">
      <c r="B10" s="53">
        <v>1978</v>
      </c>
      <c r="C10" s="25">
        <v>442875</v>
      </c>
      <c r="D10" s="25">
        <v>5347</v>
      </c>
      <c r="E10" s="25">
        <v>3369</v>
      </c>
      <c r="F10" s="25">
        <v>1978</v>
      </c>
      <c r="G10" s="25">
        <v>37275</v>
      </c>
      <c r="H10" s="25">
        <v>35628</v>
      </c>
      <c r="I10" s="25">
        <v>1647</v>
      </c>
      <c r="J10" s="25">
        <v>2719</v>
      </c>
      <c r="K10" s="25">
        <v>-195</v>
      </c>
      <c r="L10" s="25">
        <v>3430</v>
      </c>
      <c r="M10" s="25">
        <v>446305</v>
      </c>
    </row>
    <row r="11" spans="1:14" x14ac:dyDescent="0.2">
      <c r="B11" s="53">
        <v>1979</v>
      </c>
      <c r="C11" s="25">
        <v>446305</v>
      </c>
      <c r="D11" s="25">
        <v>5475</v>
      </c>
      <c r="E11" s="25">
        <v>3526</v>
      </c>
      <c r="F11" s="25">
        <v>1949</v>
      </c>
      <c r="G11" s="25">
        <v>37108</v>
      </c>
      <c r="H11" s="25">
        <v>35555</v>
      </c>
      <c r="I11" s="25">
        <v>1553</v>
      </c>
      <c r="J11" s="25">
        <v>1421</v>
      </c>
      <c r="K11" s="25">
        <v>426</v>
      </c>
      <c r="L11" s="25">
        <v>3928</v>
      </c>
      <c r="M11" s="25">
        <v>450233</v>
      </c>
    </row>
    <row r="12" spans="1:14" x14ac:dyDescent="0.2">
      <c r="B12" s="53">
        <v>1980</v>
      </c>
      <c r="C12" s="25">
        <v>450233</v>
      </c>
      <c r="D12" s="25">
        <v>5699</v>
      </c>
      <c r="E12" s="25">
        <v>3719</v>
      </c>
      <c r="F12" s="25">
        <v>1980</v>
      </c>
      <c r="G12" s="25">
        <v>38919</v>
      </c>
      <c r="H12" s="25">
        <v>36968</v>
      </c>
      <c r="I12" s="25">
        <v>1951</v>
      </c>
      <c r="J12" s="25">
        <v>935</v>
      </c>
      <c r="K12" s="54">
        <v>-1378</v>
      </c>
      <c r="L12" s="25">
        <v>2553</v>
      </c>
      <c r="M12" s="25">
        <v>452786</v>
      </c>
    </row>
    <row r="13" spans="1:14" x14ac:dyDescent="0.2">
      <c r="B13" s="53">
        <v>1981</v>
      </c>
      <c r="C13" s="25">
        <v>452786</v>
      </c>
      <c r="D13" s="25">
        <v>5964</v>
      </c>
      <c r="E13" s="25">
        <v>3820</v>
      </c>
      <c r="F13" s="25">
        <v>2144</v>
      </c>
      <c r="G13" s="25">
        <v>39062</v>
      </c>
      <c r="H13" s="25">
        <v>36032</v>
      </c>
      <c r="I13" s="25">
        <v>3030</v>
      </c>
      <c r="J13" s="25">
        <v>692</v>
      </c>
      <c r="K13" s="25">
        <v>37</v>
      </c>
      <c r="L13" s="25">
        <v>5211</v>
      </c>
      <c r="M13" s="25">
        <v>457997</v>
      </c>
    </row>
    <row r="14" spans="1:14" x14ac:dyDescent="0.2">
      <c r="B14" s="53">
        <v>1982</v>
      </c>
      <c r="C14" s="25">
        <v>457997</v>
      </c>
      <c r="D14" s="25">
        <v>5870</v>
      </c>
      <c r="E14" s="25">
        <v>3740</v>
      </c>
      <c r="F14" s="25">
        <v>2130</v>
      </c>
      <c r="G14" s="25">
        <v>36674</v>
      </c>
      <c r="H14" s="25">
        <v>35615</v>
      </c>
      <c r="I14" s="25">
        <v>1059</v>
      </c>
      <c r="J14" s="25">
        <v>836</v>
      </c>
      <c r="K14" s="25">
        <v>-8</v>
      </c>
      <c r="L14" s="25">
        <v>3181</v>
      </c>
      <c r="M14" s="25">
        <v>461178</v>
      </c>
    </row>
    <row r="15" spans="1:14" x14ac:dyDescent="0.2">
      <c r="B15" s="53">
        <v>1983</v>
      </c>
      <c r="C15" s="25">
        <v>461178</v>
      </c>
      <c r="D15" s="25">
        <v>5722</v>
      </c>
      <c r="E15" s="25">
        <v>3751</v>
      </c>
      <c r="F15" s="25">
        <v>1971</v>
      </c>
      <c r="G15" s="25">
        <v>36466</v>
      </c>
      <c r="H15" s="25">
        <v>35738</v>
      </c>
      <c r="I15" s="25">
        <v>728</v>
      </c>
      <c r="J15" s="25">
        <v>1001</v>
      </c>
      <c r="K15" s="25">
        <v>35</v>
      </c>
      <c r="L15" s="25">
        <v>2734</v>
      </c>
      <c r="M15" s="25">
        <v>463912</v>
      </c>
    </row>
    <row r="16" spans="1:14" x14ac:dyDescent="0.2">
      <c r="B16" s="53">
        <v>1984</v>
      </c>
      <c r="C16" s="25">
        <v>463912</v>
      </c>
      <c r="D16" s="25">
        <v>5949</v>
      </c>
      <c r="E16" s="25">
        <v>3733</v>
      </c>
      <c r="F16" s="25">
        <v>2216</v>
      </c>
      <c r="G16" s="25">
        <v>37645</v>
      </c>
      <c r="H16" s="25">
        <v>37222</v>
      </c>
      <c r="I16" s="25">
        <v>423</v>
      </c>
      <c r="J16" s="25">
        <v>683</v>
      </c>
      <c r="K16" s="25">
        <v>52</v>
      </c>
      <c r="L16" s="25">
        <v>2691</v>
      </c>
      <c r="M16" s="25">
        <v>466603</v>
      </c>
    </row>
    <row r="17" spans="2:13" x14ac:dyDescent="0.2">
      <c r="B17" s="53">
        <v>1985</v>
      </c>
      <c r="C17" s="25">
        <v>466603</v>
      </c>
      <c r="D17" s="25">
        <v>5730</v>
      </c>
      <c r="E17" s="25">
        <v>3771</v>
      </c>
      <c r="F17" s="25">
        <v>1959</v>
      </c>
      <c r="G17" s="25">
        <v>40098</v>
      </c>
      <c r="H17" s="25">
        <v>37854</v>
      </c>
      <c r="I17" s="25">
        <v>2244</v>
      </c>
      <c r="J17" s="25">
        <v>841</v>
      </c>
      <c r="K17" s="25">
        <v>149</v>
      </c>
      <c r="L17" s="25">
        <v>4352</v>
      </c>
      <c r="M17" s="25">
        <v>470955</v>
      </c>
    </row>
    <row r="18" spans="2:13" x14ac:dyDescent="0.2">
      <c r="B18" s="53">
        <v>1986</v>
      </c>
      <c r="C18" s="25">
        <v>470955</v>
      </c>
      <c r="D18" s="25">
        <v>5791</v>
      </c>
      <c r="E18" s="25">
        <v>3784</v>
      </c>
      <c r="F18" s="25">
        <v>2007</v>
      </c>
      <c r="G18" s="25">
        <v>40878</v>
      </c>
      <c r="H18" s="25">
        <v>38446</v>
      </c>
      <c r="I18" s="25">
        <v>2432</v>
      </c>
      <c r="J18" s="25">
        <v>680</v>
      </c>
      <c r="K18" s="25">
        <v>129</v>
      </c>
      <c r="L18" s="25">
        <v>4568</v>
      </c>
      <c r="M18" s="25">
        <v>475523</v>
      </c>
    </row>
    <row r="19" spans="2:13" x14ac:dyDescent="0.2">
      <c r="B19" s="53">
        <v>1987</v>
      </c>
      <c r="C19" s="25">
        <v>475523</v>
      </c>
      <c r="D19" s="25">
        <v>5780</v>
      </c>
      <c r="E19" s="25">
        <v>3821</v>
      </c>
      <c r="F19" s="25">
        <v>1959</v>
      </c>
      <c r="G19" s="25">
        <v>42101</v>
      </c>
      <c r="H19" s="25">
        <v>37836</v>
      </c>
      <c r="I19" s="25">
        <v>4265</v>
      </c>
      <c r="J19" s="25">
        <v>562</v>
      </c>
      <c r="K19" s="25">
        <v>169</v>
      </c>
      <c r="L19" s="25">
        <v>6393</v>
      </c>
      <c r="M19" s="25">
        <v>481916</v>
      </c>
    </row>
    <row r="20" spans="2:13" x14ac:dyDescent="0.2">
      <c r="B20" s="53">
        <v>1988</v>
      </c>
      <c r="C20" s="25">
        <v>481916</v>
      </c>
      <c r="D20" s="25">
        <v>6144</v>
      </c>
      <c r="E20" s="25">
        <v>3825</v>
      </c>
      <c r="F20" s="25">
        <v>2319</v>
      </c>
      <c r="G20" s="25">
        <v>42451</v>
      </c>
      <c r="H20" s="25">
        <v>38425</v>
      </c>
      <c r="I20" s="25">
        <v>4026</v>
      </c>
      <c r="J20" s="25">
        <v>545</v>
      </c>
      <c r="K20" s="25">
        <v>503</v>
      </c>
      <c r="L20" s="25">
        <v>6848</v>
      </c>
      <c r="M20" s="25">
        <v>488764</v>
      </c>
    </row>
    <row r="21" spans="2:13" x14ac:dyDescent="0.2">
      <c r="B21" s="53">
        <v>1989</v>
      </c>
      <c r="C21" s="25">
        <v>488764</v>
      </c>
      <c r="D21" s="25">
        <v>6305</v>
      </c>
      <c r="E21" s="25">
        <v>3901</v>
      </c>
      <c r="F21" s="25">
        <v>2404</v>
      </c>
      <c r="G21" s="25">
        <v>42430</v>
      </c>
      <c r="H21" s="25">
        <v>37381</v>
      </c>
      <c r="I21" s="25">
        <v>5049</v>
      </c>
      <c r="J21" s="25">
        <v>466</v>
      </c>
      <c r="K21" s="25">
        <v>74</v>
      </c>
      <c r="L21" s="25">
        <v>7527</v>
      </c>
      <c r="M21" s="25">
        <v>496291</v>
      </c>
    </row>
    <row r="22" spans="2:13" x14ac:dyDescent="0.2">
      <c r="B22" s="53">
        <v>1990</v>
      </c>
      <c r="C22" s="25">
        <v>496291</v>
      </c>
      <c r="D22" s="25">
        <v>6286</v>
      </c>
      <c r="E22" s="25">
        <v>3979</v>
      </c>
      <c r="F22" s="25">
        <v>2307</v>
      </c>
      <c r="G22" s="25">
        <v>40570</v>
      </c>
      <c r="H22" s="25">
        <v>36793</v>
      </c>
      <c r="I22" s="25">
        <v>3777</v>
      </c>
      <c r="J22" s="25">
        <v>445</v>
      </c>
      <c r="K22" s="54">
        <v>2222</v>
      </c>
      <c r="L22" s="25">
        <v>8306</v>
      </c>
      <c r="M22" s="25">
        <v>504597</v>
      </c>
    </row>
    <row r="23" spans="2:13" x14ac:dyDescent="0.2">
      <c r="B23" s="53">
        <v>1991</v>
      </c>
      <c r="C23" s="25">
        <v>504597</v>
      </c>
      <c r="D23" s="25">
        <v>6408</v>
      </c>
      <c r="E23" s="25">
        <v>3910</v>
      </c>
      <c r="F23" s="25">
        <v>2498</v>
      </c>
      <c r="G23" s="25">
        <v>41990</v>
      </c>
      <c r="H23" s="25">
        <v>37015</v>
      </c>
      <c r="I23" s="25">
        <v>4975</v>
      </c>
      <c r="J23" s="25">
        <v>499</v>
      </c>
      <c r="K23" s="25">
        <v>-86</v>
      </c>
      <c r="L23" s="25">
        <v>7387</v>
      </c>
      <c r="M23" s="25">
        <v>511984</v>
      </c>
    </row>
    <row r="24" spans="2:13" x14ac:dyDescent="0.2">
      <c r="B24" s="53">
        <v>1992</v>
      </c>
      <c r="C24" s="25">
        <v>511984</v>
      </c>
      <c r="D24" s="25">
        <v>6481</v>
      </c>
      <c r="E24" s="25">
        <v>3963</v>
      </c>
      <c r="F24" s="25">
        <v>2518</v>
      </c>
      <c r="G24" s="25">
        <v>41173</v>
      </c>
      <c r="H24" s="25">
        <v>39605</v>
      </c>
      <c r="I24" s="25">
        <v>1568</v>
      </c>
      <c r="J24" s="25">
        <v>664</v>
      </c>
      <c r="K24" s="25">
        <v>73</v>
      </c>
      <c r="L24" s="25">
        <v>4159</v>
      </c>
      <c r="M24" s="25">
        <v>516143</v>
      </c>
    </row>
    <row r="25" spans="2:13" x14ac:dyDescent="0.2">
      <c r="B25" s="53">
        <v>1993</v>
      </c>
      <c r="C25" s="25">
        <v>516143</v>
      </c>
      <c r="D25" s="25">
        <v>6167</v>
      </c>
      <c r="E25" s="25">
        <v>4003</v>
      </c>
      <c r="F25" s="25">
        <v>2164</v>
      </c>
      <c r="G25" s="25">
        <v>43292</v>
      </c>
      <c r="H25" s="25">
        <v>40342</v>
      </c>
      <c r="I25" s="25">
        <v>2950</v>
      </c>
      <c r="J25" s="25">
        <v>751</v>
      </c>
      <c r="K25" s="25">
        <v>7</v>
      </c>
      <c r="L25" s="25">
        <v>5121</v>
      </c>
      <c r="M25" s="25">
        <v>521264</v>
      </c>
    </row>
    <row r="26" spans="2:13" x14ac:dyDescent="0.2">
      <c r="B26" s="53">
        <v>1994</v>
      </c>
      <c r="C26" s="25">
        <v>521264</v>
      </c>
      <c r="D26" s="25">
        <v>6145</v>
      </c>
      <c r="E26" s="25">
        <v>3858</v>
      </c>
      <c r="F26" s="25">
        <v>2287</v>
      </c>
      <c r="G26" s="25">
        <v>46010</v>
      </c>
      <c r="H26" s="25">
        <v>43814</v>
      </c>
      <c r="I26" s="25">
        <v>2196</v>
      </c>
      <c r="J26" s="25">
        <v>736</v>
      </c>
      <c r="K26" s="25">
        <v>-39</v>
      </c>
      <c r="L26" s="25">
        <v>4444</v>
      </c>
      <c r="M26" s="25">
        <v>525708</v>
      </c>
    </row>
    <row r="27" spans="2:13" x14ac:dyDescent="0.2">
      <c r="B27" s="53">
        <v>1995</v>
      </c>
      <c r="C27" s="25">
        <v>525708</v>
      </c>
      <c r="D27" s="25">
        <v>6147</v>
      </c>
      <c r="E27" s="25">
        <v>4087</v>
      </c>
      <c r="F27" s="25">
        <v>2060</v>
      </c>
      <c r="G27" s="25">
        <v>47352</v>
      </c>
      <c r="H27" s="25">
        <v>43528</v>
      </c>
      <c r="I27" s="25">
        <v>3824</v>
      </c>
      <c r="J27" s="25">
        <v>1339</v>
      </c>
      <c r="K27" s="25">
        <v>-15</v>
      </c>
      <c r="L27" s="25">
        <v>5869</v>
      </c>
      <c r="M27" s="25">
        <v>531577</v>
      </c>
    </row>
    <row r="28" spans="2:13" x14ac:dyDescent="0.2">
      <c r="B28" s="53">
        <v>1996</v>
      </c>
      <c r="C28" s="25">
        <v>531577</v>
      </c>
      <c r="D28" s="25">
        <v>6196</v>
      </c>
      <c r="E28" s="25">
        <v>4054</v>
      </c>
      <c r="F28" s="25">
        <v>2142</v>
      </c>
      <c r="G28" s="25">
        <v>44712</v>
      </c>
      <c r="H28" s="25">
        <v>43932</v>
      </c>
      <c r="I28" s="25">
        <v>780</v>
      </c>
      <c r="J28" s="25">
        <v>1543</v>
      </c>
      <c r="K28" s="25">
        <v>-135</v>
      </c>
      <c r="L28" s="25">
        <v>2787</v>
      </c>
      <c r="M28" s="25">
        <v>534364</v>
      </c>
    </row>
    <row r="29" spans="2:13" x14ac:dyDescent="0.2">
      <c r="B29" s="53">
        <v>1997</v>
      </c>
      <c r="C29" s="25">
        <v>534364</v>
      </c>
      <c r="D29" s="25">
        <v>6101</v>
      </c>
      <c r="E29" s="25">
        <v>3911</v>
      </c>
      <c r="F29" s="25">
        <v>2190</v>
      </c>
      <c r="G29" s="25">
        <v>42682</v>
      </c>
      <c r="H29" s="25">
        <v>41845</v>
      </c>
      <c r="I29" s="25">
        <v>837</v>
      </c>
      <c r="J29" s="25">
        <v>1176</v>
      </c>
      <c r="K29" s="25">
        <v>-69</v>
      </c>
      <c r="L29" s="25">
        <v>2958</v>
      </c>
      <c r="M29" s="25">
        <v>537322</v>
      </c>
    </row>
    <row r="30" spans="2:13" x14ac:dyDescent="0.2">
      <c r="B30" s="53">
        <v>1998</v>
      </c>
      <c r="C30" s="25">
        <v>537322</v>
      </c>
      <c r="D30" s="25">
        <v>5812</v>
      </c>
      <c r="E30" s="25">
        <v>3980</v>
      </c>
      <c r="F30" s="25">
        <v>1832</v>
      </c>
      <c r="G30" s="25">
        <v>42843</v>
      </c>
      <c r="H30" s="25">
        <v>41817</v>
      </c>
      <c r="I30" s="25">
        <v>1026</v>
      </c>
      <c r="J30" s="25">
        <v>1073</v>
      </c>
      <c r="K30" s="25">
        <v>29</v>
      </c>
      <c r="L30" s="25">
        <v>2887</v>
      </c>
      <c r="M30" s="25">
        <v>540209</v>
      </c>
    </row>
    <row r="31" spans="2:13" x14ac:dyDescent="0.2">
      <c r="B31" s="53">
        <v>1999</v>
      </c>
      <c r="C31" s="25">
        <v>540209</v>
      </c>
      <c r="D31" s="25">
        <v>5510</v>
      </c>
      <c r="E31" s="25">
        <v>4069</v>
      </c>
      <c r="F31" s="25">
        <v>1441</v>
      </c>
      <c r="G31" s="25">
        <v>43179</v>
      </c>
      <c r="H31" s="25">
        <v>39550</v>
      </c>
      <c r="I31" s="25">
        <v>3629</v>
      </c>
      <c r="J31" s="25">
        <v>1125</v>
      </c>
      <c r="K31" s="25">
        <v>-25</v>
      </c>
      <c r="L31" s="25">
        <v>5045</v>
      </c>
      <c r="M31" s="25">
        <v>545254</v>
      </c>
    </row>
    <row r="32" spans="2:13" x14ac:dyDescent="0.2">
      <c r="B32" s="53">
        <v>2000</v>
      </c>
      <c r="C32" s="25">
        <v>545254</v>
      </c>
      <c r="D32" s="25">
        <v>5423</v>
      </c>
      <c r="E32" s="25">
        <v>4073</v>
      </c>
      <c r="F32" s="25">
        <v>1350</v>
      </c>
      <c r="G32" s="25">
        <v>41903</v>
      </c>
      <c r="H32" s="25">
        <v>41114</v>
      </c>
      <c r="I32" s="25">
        <v>789</v>
      </c>
      <c r="J32" s="25">
        <v>1579</v>
      </c>
      <c r="K32" s="25">
        <v>69</v>
      </c>
      <c r="L32" s="25">
        <v>2208</v>
      </c>
      <c r="M32" s="25">
        <v>547462</v>
      </c>
    </row>
    <row r="33" spans="2:16" x14ac:dyDescent="0.2">
      <c r="B33" s="53">
        <v>2001</v>
      </c>
      <c r="C33" s="25">
        <v>547462</v>
      </c>
      <c r="D33" s="25">
        <v>5148</v>
      </c>
      <c r="E33" s="25">
        <v>4002</v>
      </c>
      <c r="F33" s="25">
        <v>1146</v>
      </c>
      <c r="G33" s="25">
        <v>42860</v>
      </c>
      <c r="H33" s="25">
        <v>38174</v>
      </c>
      <c r="I33" s="25">
        <v>4686</v>
      </c>
      <c r="J33" s="25">
        <v>1478</v>
      </c>
      <c r="K33" s="25">
        <v>-47</v>
      </c>
      <c r="L33" s="25">
        <v>5785</v>
      </c>
      <c r="M33" s="25">
        <v>553247</v>
      </c>
    </row>
    <row r="34" spans="2:16" x14ac:dyDescent="0.2">
      <c r="B34" s="53">
        <v>2002</v>
      </c>
      <c r="C34" s="25">
        <v>553247</v>
      </c>
      <c r="D34" s="25">
        <v>5256</v>
      </c>
      <c r="E34" s="25">
        <v>3964</v>
      </c>
      <c r="F34" s="25">
        <v>1292</v>
      </c>
      <c r="G34" s="25">
        <v>42179</v>
      </c>
      <c r="H34" s="25">
        <v>37431</v>
      </c>
      <c r="I34" s="25">
        <v>4748</v>
      </c>
      <c r="J34" s="25">
        <v>1583</v>
      </c>
      <c r="K34" s="25">
        <v>512</v>
      </c>
      <c r="L34" s="25">
        <v>6552</v>
      </c>
      <c r="M34" s="25">
        <v>559799</v>
      </c>
    </row>
    <row r="35" spans="2:16" x14ac:dyDescent="0.2">
      <c r="B35" s="53">
        <v>2003</v>
      </c>
      <c r="C35" s="25">
        <v>559799</v>
      </c>
      <c r="D35" s="25">
        <v>5306</v>
      </c>
      <c r="E35" s="25">
        <v>4066</v>
      </c>
      <c r="F35" s="25">
        <v>1240</v>
      </c>
      <c r="G35" s="25">
        <v>42410</v>
      </c>
      <c r="H35" s="25">
        <v>38350</v>
      </c>
      <c r="I35" s="25">
        <v>4060</v>
      </c>
      <c r="J35" s="25">
        <v>1885</v>
      </c>
      <c r="K35" s="25">
        <v>-289</v>
      </c>
      <c r="L35" s="25">
        <v>5011</v>
      </c>
      <c r="M35" s="25">
        <v>564810</v>
      </c>
    </row>
    <row r="36" spans="2:16" x14ac:dyDescent="0.2">
      <c r="B36" s="53">
        <v>2004</v>
      </c>
      <c r="C36" s="25">
        <v>564810</v>
      </c>
      <c r="D36" s="25">
        <v>5402</v>
      </c>
      <c r="E36" s="25">
        <v>3877</v>
      </c>
      <c r="F36" s="25">
        <v>1525</v>
      </c>
      <c r="G36" s="25">
        <v>41705</v>
      </c>
      <c r="H36" s="25">
        <v>38412</v>
      </c>
      <c r="I36" s="25">
        <v>3293</v>
      </c>
      <c r="J36" s="25">
        <v>1926</v>
      </c>
      <c r="K36" s="25">
        <v>-559</v>
      </c>
      <c r="L36" s="25">
        <v>4259</v>
      </c>
      <c r="M36" s="25">
        <v>569069</v>
      </c>
    </row>
    <row r="37" spans="2:16" x14ac:dyDescent="0.2">
      <c r="B37" s="53">
        <v>2005</v>
      </c>
      <c r="C37" s="25">
        <v>569069</v>
      </c>
      <c r="D37" s="25">
        <v>5418</v>
      </c>
      <c r="E37" s="25">
        <v>4010</v>
      </c>
      <c r="F37" s="25">
        <v>1408</v>
      </c>
      <c r="G37" s="25">
        <v>42917</v>
      </c>
      <c r="H37" s="25">
        <v>39362</v>
      </c>
      <c r="I37" s="25">
        <v>3555</v>
      </c>
      <c r="J37" s="25">
        <v>1733</v>
      </c>
      <c r="K37" s="25">
        <v>-378</v>
      </c>
      <c r="L37" s="25">
        <v>4585</v>
      </c>
      <c r="M37" s="25">
        <v>573654</v>
      </c>
    </row>
    <row r="38" spans="2:16" x14ac:dyDescent="0.2">
      <c r="B38" s="53">
        <v>2006</v>
      </c>
      <c r="C38" s="25">
        <v>573654</v>
      </c>
      <c r="D38" s="25">
        <v>5455</v>
      </c>
      <c r="E38" s="25">
        <v>4032</v>
      </c>
      <c r="F38" s="25">
        <v>1423</v>
      </c>
      <c r="G38" s="25">
        <v>45125</v>
      </c>
      <c r="H38" s="25">
        <v>40525</v>
      </c>
      <c r="I38" s="25">
        <v>4600</v>
      </c>
      <c r="J38" s="25">
        <v>3461</v>
      </c>
      <c r="K38" s="25">
        <v>-188</v>
      </c>
      <c r="L38" s="25">
        <v>5835</v>
      </c>
      <c r="M38" s="25">
        <v>579489</v>
      </c>
    </row>
    <row r="39" spans="2:16" x14ac:dyDescent="0.2">
      <c r="B39" s="53">
        <v>2007</v>
      </c>
      <c r="C39" s="25">
        <v>579489</v>
      </c>
      <c r="D39" s="25">
        <v>5434</v>
      </c>
      <c r="E39" s="25">
        <v>4076</v>
      </c>
      <c r="F39" s="25">
        <v>1358</v>
      </c>
      <c r="G39" s="25">
        <v>48352</v>
      </c>
      <c r="H39" s="25">
        <v>42319</v>
      </c>
      <c r="I39" s="25">
        <v>6033</v>
      </c>
      <c r="J39" s="25">
        <v>2229</v>
      </c>
      <c r="K39" s="25">
        <v>-88</v>
      </c>
      <c r="L39" s="25">
        <v>7303</v>
      </c>
      <c r="M39" s="25">
        <v>586792</v>
      </c>
    </row>
    <row r="40" spans="2:16" x14ac:dyDescent="0.2">
      <c r="B40" s="53">
        <v>2008</v>
      </c>
      <c r="C40" s="25">
        <v>586792</v>
      </c>
      <c r="D40" s="25">
        <v>5751</v>
      </c>
      <c r="E40" s="25">
        <v>4004</v>
      </c>
      <c r="F40" s="25">
        <v>1747</v>
      </c>
      <c r="G40" s="25">
        <v>50052</v>
      </c>
      <c r="H40" s="25">
        <v>42201</v>
      </c>
      <c r="I40" s="25">
        <v>7851</v>
      </c>
      <c r="J40" s="25">
        <v>2833</v>
      </c>
      <c r="K40" s="25">
        <v>6</v>
      </c>
      <c r="L40" s="25">
        <v>9604</v>
      </c>
      <c r="M40" s="25">
        <v>596396</v>
      </c>
    </row>
    <row r="41" spans="2:16" x14ac:dyDescent="0.2">
      <c r="B41" s="53">
        <v>2009</v>
      </c>
      <c r="C41" s="25">
        <v>596396</v>
      </c>
      <c r="D41" s="25">
        <v>5696</v>
      </c>
      <c r="E41" s="25">
        <v>4274</v>
      </c>
      <c r="F41" s="25">
        <v>1422</v>
      </c>
      <c r="G41" s="25">
        <v>49540</v>
      </c>
      <c r="H41" s="25">
        <v>43227</v>
      </c>
      <c r="I41" s="25">
        <v>6313</v>
      </c>
      <c r="J41" s="25">
        <v>1860</v>
      </c>
      <c r="K41" s="25">
        <v>132</v>
      </c>
      <c r="L41" s="25">
        <v>7867</v>
      </c>
      <c r="M41" s="25">
        <v>604263</v>
      </c>
    </row>
    <row r="42" spans="2:16" x14ac:dyDescent="0.2">
      <c r="B42" s="53">
        <v>2010</v>
      </c>
      <c r="C42" s="25">
        <v>604263</v>
      </c>
      <c r="D42" s="25">
        <v>6125</v>
      </c>
      <c r="E42" s="25">
        <v>4293</v>
      </c>
      <c r="F42" s="25">
        <v>1832</v>
      </c>
      <c r="G42" s="25">
        <v>48947</v>
      </c>
      <c r="H42" s="25">
        <v>42316</v>
      </c>
      <c r="I42" s="25">
        <v>6631</v>
      </c>
      <c r="J42" s="25">
        <v>2270</v>
      </c>
      <c r="K42" s="25">
        <v>-115</v>
      </c>
      <c r="L42" s="25">
        <v>8348</v>
      </c>
      <c r="M42" s="25">
        <v>612611</v>
      </c>
    </row>
    <row r="43" spans="2:16" x14ac:dyDescent="0.2">
      <c r="B43" s="53">
        <v>2011</v>
      </c>
      <c r="C43" s="25">
        <v>612611</v>
      </c>
      <c r="D43" s="25">
        <v>5897</v>
      </c>
      <c r="E43" s="25">
        <v>4335</v>
      </c>
      <c r="F43" s="25">
        <v>1562</v>
      </c>
      <c r="G43" s="25">
        <v>51561</v>
      </c>
      <c r="H43" s="25">
        <v>44583</v>
      </c>
      <c r="I43" s="25">
        <v>6978</v>
      </c>
      <c r="J43" s="25">
        <v>1740</v>
      </c>
      <c r="K43" s="25">
        <v>247</v>
      </c>
      <c r="L43" s="25">
        <v>8787</v>
      </c>
      <c r="M43" s="25">
        <v>621398</v>
      </c>
    </row>
    <row r="44" spans="2:16" x14ac:dyDescent="0.2">
      <c r="B44" s="53">
        <v>2012</v>
      </c>
      <c r="C44" s="25">
        <v>621398</v>
      </c>
      <c r="D44" s="25">
        <v>6086</v>
      </c>
      <c r="E44" s="25">
        <v>4438</v>
      </c>
      <c r="F44" s="25">
        <v>1648</v>
      </c>
      <c r="G44" s="25">
        <v>51474</v>
      </c>
      <c r="H44" s="25">
        <v>44819</v>
      </c>
      <c r="I44" s="25">
        <v>6655</v>
      </c>
      <c r="J44" s="25">
        <v>1811</v>
      </c>
      <c r="K44" s="25">
        <v>1808</v>
      </c>
      <c r="L44" s="25">
        <v>6495</v>
      </c>
      <c r="M44" s="25">
        <v>627893</v>
      </c>
      <c r="O44" s="82"/>
      <c r="P44" s="82"/>
    </row>
    <row r="45" spans="2:16" x14ac:dyDescent="0.2">
      <c r="B45" s="53">
        <v>2013</v>
      </c>
      <c r="C45" s="25">
        <v>627893</v>
      </c>
      <c r="D45" s="25">
        <v>6103</v>
      </c>
      <c r="E45" s="25">
        <v>4526</v>
      </c>
      <c r="F45" s="25">
        <v>1577</v>
      </c>
      <c r="G45" s="25">
        <v>50107</v>
      </c>
      <c r="H45" s="25">
        <v>44504</v>
      </c>
      <c r="I45" s="25">
        <v>5603</v>
      </c>
      <c r="J45" s="25">
        <v>2411</v>
      </c>
      <c r="K45" s="55">
        <v>724</v>
      </c>
      <c r="L45" s="25">
        <v>7904</v>
      </c>
      <c r="M45" s="25">
        <v>635797</v>
      </c>
      <c r="O45" s="82"/>
      <c r="P45" s="146"/>
    </row>
    <row r="46" spans="2:16" x14ac:dyDescent="0.2">
      <c r="B46" s="53">
        <v>2014</v>
      </c>
      <c r="C46" s="25">
        <v>635797</v>
      </c>
      <c r="D46" s="25">
        <v>6343</v>
      </c>
      <c r="E46" s="25">
        <v>4483</v>
      </c>
      <c r="F46" s="25">
        <v>1860</v>
      </c>
      <c r="G46" s="25">
        <v>50303</v>
      </c>
      <c r="H46" s="25">
        <v>44338</v>
      </c>
      <c r="I46" s="25">
        <v>5965</v>
      </c>
      <c r="J46" s="25">
        <v>2161</v>
      </c>
      <c r="K46" s="56">
        <v>1208</v>
      </c>
      <c r="L46" s="25">
        <v>9033</v>
      </c>
      <c r="M46" s="49">
        <v>644830</v>
      </c>
    </row>
    <row r="47" spans="2:16" x14ac:dyDescent="0.2">
      <c r="B47" s="53">
        <v>2015</v>
      </c>
      <c r="C47" s="25">
        <v>644830</v>
      </c>
      <c r="D47" s="25">
        <v>6442</v>
      </c>
      <c r="E47" s="25">
        <v>4850</v>
      </c>
      <c r="F47" s="25">
        <v>1592</v>
      </c>
      <c r="G47" s="25">
        <v>52376</v>
      </c>
      <c r="H47" s="25">
        <v>46209</v>
      </c>
      <c r="I47" s="25">
        <v>6167</v>
      </c>
      <c r="J47" s="25">
        <v>3123</v>
      </c>
      <c r="K47" s="56">
        <v>728</v>
      </c>
      <c r="L47" s="25">
        <v>8487</v>
      </c>
      <c r="M47" s="49">
        <v>653317</v>
      </c>
      <c r="O47" s="25"/>
    </row>
    <row r="48" spans="2:16" x14ac:dyDescent="0.2">
      <c r="B48" s="53">
        <v>2016</v>
      </c>
      <c r="C48" s="25">
        <v>653317</v>
      </c>
      <c r="D48" s="25">
        <v>6668</v>
      </c>
      <c r="E48" s="25">
        <v>4741</v>
      </c>
      <c r="F48" s="25">
        <v>1927</v>
      </c>
      <c r="G48" s="25">
        <v>53627</v>
      </c>
      <c r="H48" s="25">
        <v>47205</v>
      </c>
      <c r="I48" s="25">
        <v>6422</v>
      </c>
      <c r="J48" s="25">
        <v>3170</v>
      </c>
      <c r="K48" s="56">
        <v>558</v>
      </c>
      <c r="L48" s="25">
        <v>8907</v>
      </c>
      <c r="M48" s="49">
        <v>662224</v>
      </c>
      <c r="O48" s="25"/>
    </row>
    <row r="49" spans="2:15" x14ac:dyDescent="0.2">
      <c r="B49" s="53">
        <v>2017</v>
      </c>
      <c r="C49" s="25">
        <v>662224</v>
      </c>
      <c r="D49" s="25">
        <v>6551</v>
      </c>
      <c r="E49" s="25">
        <v>4687</v>
      </c>
      <c r="F49" s="25">
        <v>1864</v>
      </c>
      <c r="G49" s="25">
        <v>53532</v>
      </c>
      <c r="H49" s="25">
        <v>48083</v>
      </c>
      <c r="I49" s="25">
        <v>5449</v>
      </c>
      <c r="J49" s="25">
        <v>2807</v>
      </c>
      <c r="K49" s="56">
        <v>513</v>
      </c>
      <c r="L49" s="25">
        <v>7826</v>
      </c>
      <c r="M49" s="49">
        <v>670050</v>
      </c>
      <c r="O49" s="25"/>
    </row>
    <row r="50" spans="2:15" x14ac:dyDescent="0.2">
      <c r="B50" s="53">
        <v>2018</v>
      </c>
      <c r="C50" s="25">
        <v>670050</v>
      </c>
      <c r="D50" s="25">
        <v>6559</v>
      </c>
      <c r="E50" s="25">
        <v>4763</v>
      </c>
      <c r="F50" s="25">
        <v>1796</v>
      </c>
      <c r="G50" s="25">
        <v>53591</v>
      </c>
      <c r="H50" s="25">
        <v>48759</v>
      </c>
      <c r="I50" s="25">
        <v>4832</v>
      </c>
      <c r="J50" s="25">
        <v>2771</v>
      </c>
      <c r="K50" s="56">
        <v>709</v>
      </c>
      <c r="L50" s="25">
        <v>7337</v>
      </c>
      <c r="M50" s="49">
        <v>677387</v>
      </c>
      <c r="O50" s="25"/>
    </row>
    <row r="51" spans="2:15" x14ac:dyDescent="0.2">
      <c r="B51" s="53">
        <v>2019</v>
      </c>
      <c r="C51" s="25">
        <v>677387</v>
      </c>
      <c r="D51" s="25">
        <v>6629</v>
      </c>
      <c r="E51" s="25">
        <v>4896</v>
      </c>
      <c r="F51" s="25">
        <v>1733</v>
      </c>
      <c r="G51" s="25">
        <v>54925</v>
      </c>
      <c r="H51" s="25">
        <v>49748</v>
      </c>
      <c r="I51" s="25">
        <v>5177</v>
      </c>
      <c r="J51" s="25">
        <v>3217</v>
      </c>
      <c r="K51" s="56">
        <v>1127</v>
      </c>
      <c r="L51" s="25">
        <v>8037</v>
      </c>
      <c r="M51" s="49">
        <v>685424</v>
      </c>
      <c r="O51" s="25"/>
    </row>
    <row r="52" spans="2:15" x14ac:dyDescent="0.2">
      <c r="B52" s="53">
        <v>2020</v>
      </c>
      <c r="C52" s="25">
        <v>685424</v>
      </c>
      <c r="D52" s="25">
        <v>6763</v>
      </c>
      <c r="E52" s="25">
        <v>5481</v>
      </c>
      <c r="F52" s="25">
        <v>1282</v>
      </c>
      <c r="G52" s="25">
        <v>57707</v>
      </c>
      <c r="H52" s="25">
        <v>50497</v>
      </c>
      <c r="I52" s="25">
        <v>7210</v>
      </c>
      <c r="J52" s="25">
        <v>3159</v>
      </c>
      <c r="K52" s="56">
        <v>144</v>
      </c>
      <c r="L52" s="25">
        <v>8636</v>
      </c>
      <c r="M52" s="49">
        <v>694060</v>
      </c>
      <c r="O52" s="25"/>
    </row>
    <row r="53" spans="2:15" x14ac:dyDescent="0.2">
      <c r="B53" s="53">
        <v>2021</v>
      </c>
      <c r="C53" s="25">
        <v>694060</v>
      </c>
      <c r="D53" s="25">
        <v>7240</v>
      </c>
      <c r="E53" s="25">
        <v>5343</v>
      </c>
      <c r="F53" s="25">
        <v>1897</v>
      </c>
      <c r="G53" s="25">
        <v>56530</v>
      </c>
      <c r="H53" s="25">
        <v>49601</v>
      </c>
      <c r="I53" s="25">
        <v>6929</v>
      </c>
      <c r="J53" s="25">
        <v>2565</v>
      </c>
      <c r="K53" s="25">
        <v>300</v>
      </c>
      <c r="L53" s="25">
        <v>9126</v>
      </c>
      <c r="M53" s="25">
        <v>703186</v>
      </c>
      <c r="O53" s="25"/>
    </row>
    <row r="54" spans="2:15" ht="13.5" thickBot="1" x14ac:dyDescent="0.25">
      <c r="B54" s="190">
        <v>2022</v>
      </c>
      <c r="C54" s="126">
        <v>703186</v>
      </c>
      <c r="D54" s="126">
        <v>6573</v>
      </c>
      <c r="E54" s="126">
        <v>5417</v>
      </c>
      <c r="F54" s="126">
        <v>1156</v>
      </c>
      <c r="G54" s="126">
        <v>57461</v>
      </c>
      <c r="H54" s="126">
        <v>48956</v>
      </c>
      <c r="I54" s="126">
        <v>8505</v>
      </c>
      <c r="J54" s="126">
        <v>2484</v>
      </c>
      <c r="K54" s="126">
        <v>270</v>
      </c>
      <c r="L54" s="126">
        <v>9931</v>
      </c>
      <c r="M54" s="126">
        <v>713117</v>
      </c>
    </row>
    <row r="55" spans="2:15" ht="8.1" customHeight="1" x14ac:dyDescent="0.2"/>
    <row r="56" spans="2:15" x14ac:dyDescent="0.2">
      <c r="B56" s="57" t="s">
        <v>384</v>
      </c>
    </row>
    <row r="57" spans="2:15" x14ac:dyDescent="0.2">
      <c r="B57" s="57" t="s">
        <v>385</v>
      </c>
    </row>
    <row r="58" spans="2:15" x14ac:dyDescent="0.2">
      <c r="B58" s="57" t="s">
        <v>403</v>
      </c>
    </row>
  </sheetData>
  <phoneticPr fontId="29" type="noConversion"/>
  <pageMargins left="0.78740157480314965" right="0.59055118110236227" top="0.78740157480314965" bottom="0.86614173228346458" header="0.51181102362204722" footer="0.35433070866141736"/>
  <pageSetup paperSize="9" scale="58" orientation="portrait" horizontalDpi="300" verticalDpi="3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93DD"/>
  </sheetPr>
  <dimension ref="A1:R18"/>
  <sheetViews>
    <sheetView showGridLines="0" zoomScaleNormal="100" zoomScaleSheetLayoutView="100" workbookViewId="0">
      <selection activeCell="R26" sqref="R26"/>
    </sheetView>
  </sheetViews>
  <sheetFormatPr baseColWidth="10" defaultColWidth="10.85546875" defaultRowHeight="12.75" x14ac:dyDescent="0.2"/>
  <cols>
    <col min="1" max="1" width="2.5703125" style="1" customWidth="1"/>
    <col min="2" max="2" width="18.7109375" style="1" customWidth="1"/>
    <col min="3" max="14" width="10.7109375" style="1" customWidth="1"/>
    <col min="15" max="16384" width="10.85546875" style="1"/>
  </cols>
  <sheetData>
    <row r="1" spans="1:18" ht="15.75" x14ac:dyDescent="0.25">
      <c r="A1" s="6" t="str">
        <f>Inhaltsverzeichnis!B19&amp; " " &amp;Inhaltsverzeichnis!D19</f>
        <v>Tabelle 3: Bevölkerungsbilanz nach Bezirk, 2022</v>
      </c>
      <c r="H1" s="9"/>
    </row>
    <row r="2" spans="1:18" x14ac:dyDescent="0.2">
      <c r="H2" s="9"/>
    </row>
    <row r="4" spans="1:18" s="51" customFormat="1" ht="12.75" customHeight="1" x14ac:dyDescent="0.2">
      <c r="B4" s="225" t="s">
        <v>206</v>
      </c>
      <c r="C4" s="224" t="s">
        <v>449</v>
      </c>
      <c r="D4" s="224" t="s">
        <v>215</v>
      </c>
      <c r="E4" s="224" t="s">
        <v>216</v>
      </c>
      <c r="F4" s="224" t="s">
        <v>220</v>
      </c>
      <c r="G4" s="224" t="s">
        <v>217</v>
      </c>
      <c r="H4" s="224" t="s">
        <v>218</v>
      </c>
      <c r="I4" s="224" t="s">
        <v>371</v>
      </c>
      <c r="J4" s="224" t="s">
        <v>221</v>
      </c>
      <c r="K4" s="224" t="s">
        <v>0</v>
      </c>
      <c r="L4" s="224" t="s">
        <v>448</v>
      </c>
      <c r="M4" s="223" t="s">
        <v>222</v>
      </c>
      <c r="N4" s="223"/>
    </row>
    <row r="5" spans="1:18" s="51" customFormat="1" ht="29.25" customHeight="1" x14ac:dyDescent="0.2">
      <c r="B5" s="225"/>
      <c r="C5" s="224"/>
      <c r="D5" s="224"/>
      <c r="E5" s="224"/>
      <c r="F5" s="224"/>
      <c r="G5" s="224"/>
      <c r="H5" s="224"/>
      <c r="I5" s="224"/>
      <c r="J5" s="224"/>
      <c r="K5" s="224"/>
      <c r="L5" s="224"/>
      <c r="M5" s="35" t="s">
        <v>60</v>
      </c>
      <c r="N5" s="171" t="s">
        <v>388</v>
      </c>
    </row>
    <row r="6" spans="1:18" x14ac:dyDescent="0.2">
      <c r="B6" s="1" t="s">
        <v>66</v>
      </c>
      <c r="C6" s="158">
        <v>81241</v>
      </c>
      <c r="D6" s="158">
        <v>775</v>
      </c>
      <c r="E6" s="158">
        <v>653</v>
      </c>
      <c r="F6" s="158">
        <v>122</v>
      </c>
      <c r="G6" s="158">
        <v>6592</v>
      </c>
      <c r="H6" s="158">
        <v>6077</v>
      </c>
      <c r="I6" s="158">
        <v>515</v>
      </c>
      <c r="J6" s="158">
        <v>223</v>
      </c>
      <c r="K6" s="158">
        <v>64</v>
      </c>
      <c r="L6" s="158">
        <v>81942</v>
      </c>
      <c r="M6" s="158">
        <v>701</v>
      </c>
      <c r="N6" s="59">
        <v>0.86286480964045242</v>
      </c>
      <c r="O6" s="25"/>
      <c r="P6" s="191"/>
      <c r="Q6" s="25"/>
      <c r="R6" s="28"/>
    </row>
    <row r="7" spans="1:18" x14ac:dyDescent="0.2">
      <c r="B7" s="1" t="s">
        <v>68</v>
      </c>
      <c r="C7" s="158">
        <v>147256</v>
      </c>
      <c r="D7" s="158">
        <v>1392</v>
      </c>
      <c r="E7" s="158">
        <v>1087</v>
      </c>
      <c r="F7" s="158">
        <v>305</v>
      </c>
      <c r="G7" s="158">
        <v>12476</v>
      </c>
      <c r="H7" s="158">
        <v>10572</v>
      </c>
      <c r="I7" s="158">
        <v>1904</v>
      </c>
      <c r="J7" s="158">
        <v>685</v>
      </c>
      <c r="K7" s="158">
        <v>79</v>
      </c>
      <c r="L7" s="158">
        <v>149544</v>
      </c>
      <c r="M7" s="158">
        <v>2288</v>
      </c>
      <c r="N7" s="59">
        <v>1.5537567229858207</v>
      </c>
      <c r="O7" s="25"/>
      <c r="P7" s="191"/>
      <c r="Q7" s="25"/>
      <c r="R7" s="28"/>
    </row>
    <row r="8" spans="1:18" x14ac:dyDescent="0.2">
      <c r="B8" s="1" t="s">
        <v>77</v>
      </c>
      <c r="C8" s="158">
        <v>80238</v>
      </c>
      <c r="D8" s="158">
        <v>683</v>
      </c>
      <c r="E8" s="158">
        <v>573</v>
      </c>
      <c r="F8" s="158">
        <v>110</v>
      </c>
      <c r="G8" s="158">
        <v>6431</v>
      </c>
      <c r="H8" s="158">
        <v>5268</v>
      </c>
      <c r="I8" s="158">
        <v>1163</v>
      </c>
      <c r="J8" s="158">
        <v>265</v>
      </c>
      <c r="K8" s="158">
        <v>19</v>
      </c>
      <c r="L8" s="158">
        <v>81530</v>
      </c>
      <c r="M8" s="158">
        <v>1292</v>
      </c>
      <c r="N8" s="59">
        <v>1.6102096263615744</v>
      </c>
      <c r="O8" s="25"/>
      <c r="P8" s="191"/>
      <c r="Q8" s="25"/>
      <c r="R8" s="28"/>
    </row>
    <row r="9" spans="1:18" x14ac:dyDescent="0.2">
      <c r="B9" s="1" t="s">
        <v>82</v>
      </c>
      <c r="C9" s="158">
        <v>51074</v>
      </c>
      <c r="D9" s="158">
        <v>452</v>
      </c>
      <c r="E9" s="158">
        <v>386</v>
      </c>
      <c r="F9" s="158">
        <v>66</v>
      </c>
      <c r="G9" s="158">
        <v>3998</v>
      </c>
      <c r="H9" s="158">
        <v>3553</v>
      </c>
      <c r="I9" s="158">
        <v>445</v>
      </c>
      <c r="J9" s="158">
        <v>201</v>
      </c>
      <c r="K9" s="158">
        <v>34</v>
      </c>
      <c r="L9" s="158">
        <v>51619</v>
      </c>
      <c r="M9" s="158">
        <v>545</v>
      </c>
      <c r="N9" s="59">
        <v>1.0670791400712691</v>
      </c>
      <c r="O9" s="25"/>
      <c r="P9" s="191"/>
      <c r="Q9" s="25"/>
      <c r="R9" s="28"/>
    </row>
    <row r="10" spans="1:18" x14ac:dyDescent="0.2">
      <c r="B10" s="1" t="s">
        <v>207</v>
      </c>
      <c r="C10" s="158">
        <v>43838</v>
      </c>
      <c r="D10" s="158">
        <v>377</v>
      </c>
      <c r="E10" s="158">
        <v>377</v>
      </c>
      <c r="F10" s="158">
        <v>0</v>
      </c>
      <c r="G10" s="158">
        <v>3925</v>
      </c>
      <c r="H10" s="158">
        <v>3323</v>
      </c>
      <c r="I10" s="158">
        <v>602</v>
      </c>
      <c r="J10" s="158">
        <v>171</v>
      </c>
      <c r="K10" s="158">
        <v>32</v>
      </c>
      <c r="L10" s="158">
        <v>44472</v>
      </c>
      <c r="M10" s="158">
        <v>634</v>
      </c>
      <c r="N10" s="59">
        <v>1.4462338610338064</v>
      </c>
      <c r="O10" s="25"/>
      <c r="P10" s="191"/>
      <c r="Q10" s="25"/>
      <c r="R10" s="28"/>
    </row>
    <row r="11" spans="1:18" x14ac:dyDescent="0.2">
      <c r="B11" s="1" t="s">
        <v>85</v>
      </c>
      <c r="C11" s="158">
        <v>35498</v>
      </c>
      <c r="D11" s="158">
        <v>321</v>
      </c>
      <c r="E11" s="158">
        <v>280</v>
      </c>
      <c r="F11" s="158">
        <v>41</v>
      </c>
      <c r="G11" s="158">
        <v>2667</v>
      </c>
      <c r="H11" s="158">
        <v>2288</v>
      </c>
      <c r="I11" s="158">
        <v>379</v>
      </c>
      <c r="J11" s="158">
        <v>98</v>
      </c>
      <c r="K11" s="158">
        <v>28</v>
      </c>
      <c r="L11" s="158">
        <v>35946</v>
      </c>
      <c r="M11" s="158">
        <v>448</v>
      </c>
      <c r="N11" s="59">
        <v>1.2620429319961688</v>
      </c>
      <c r="O11" s="25"/>
      <c r="P11" s="191"/>
      <c r="Q11" s="25"/>
      <c r="R11" s="28"/>
    </row>
    <row r="12" spans="1:18" x14ac:dyDescent="0.2">
      <c r="B12" s="1" t="s">
        <v>88</v>
      </c>
      <c r="C12" s="158">
        <v>66541</v>
      </c>
      <c r="D12" s="158">
        <v>679</v>
      </c>
      <c r="E12" s="158">
        <v>488</v>
      </c>
      <c r="F12" s="158">
        <v>191</v>
      </c>
      <c r="G12" s="158">
        <v>5900</v>
      </c>
      <c r="H12" s="158">
        <v>4905</v>
      </c>
      <c r="I12" s="158">
        <v>995</v>
      </c>
      <c r="J12" s="158">
        <v>250</v>
      </c>
      <c r="K12" s="158">
        <v>27</v>
      </c>
      <c r="L12" s="158">
        <v>67754</v>
      </c>
      <c r="M12" s="158">
        <v>1213</v>
      </c>
      <c r="N12" s="59">
        <v>1.822936234802603</v>
      </c>
      <c r="O12" s="25"/>
      <c r="P12" s="191"/>
      <c r="Q12" s="25"/>
      <c r="R12" s="28"/>
    </row>
    <row r="13" spans="1:18" x14ac:dyDescent="0.2">
      <c r="B13" s="1" t="s">
        <v>92</v>
      </c>
      <c r="C13" s="158">
        <v>37958</v>
      </c>
      <c r="D13" s="158">
        <v>379</v>
      </c>
      <c r="E13" s="158">
        <v>265</v>
      </c>
      <c r="F13" s="158">
        <v>114</v>
      </c>
      <c r="G13" s="158">
        <v>3005</v>
      </c>
      <c r="H13" s="158">
        <v>2611</v>
      </c>
      <c r="I13" s="158">
        <v>394</v>
      </c>
      <c r="J13" s="158">
        <v>79</v>
      </c>
      <c r="K13" s="158">
        <v>36</v>
      </c>
      <c r="L13" s="158">
        <v>38502</v>
      </c>
      <c r="M13" s="158">
        <v>544</v>
      </c>
      <c r="N13" s="59">
        <v>1.4331629695979766</v>
      </c>
      <c r="O13" s="25"/>
      <c r="P13" s="191"/>
      <c r="Q13" s="25"/>
      <c r="R13" s="28"/>
    </row>
    <row r="14" spans="1:18" x14ac:dyDescent="0.2">
      <c r="B14" s="1" t="s">
        <v>93</v>
      </c>
      <c r="C14" s="158">
        <v>48632</v>
      </c>
      <c r="D14" s="158">
        <v>449</v>
      </c>
      <c r="E14" s="158">
        <v>354</v>
      </c>
      <c r="F14" s="158">
        <v>95</v>
      </c>
      <c r="G14" s="158">
        <v>3128</v>
      </c>
      <c r="H14" s="158">
        <v>2970</v>
      </c>
      <c r="I14" s="158">
        <v>158</v>
      </c>
      <c r="J14" s="158">
        <v>187</v>
      </c>
      <c r="K14" s="158">
        <v>-4</v>
      </c>
      <c r="L14" s="158">
        <v>48881</v>
      </c>
      <c r="M14" s="158">
        <v>249</v>
      </c>
      <c r="N14" s="59">
        <v>0.51200855403849321</v>
      </c>
      <c r="O14" s="25"/>
      <c r="P14" s="191"/>
      <c r="Q14" s="25"/>
      <c r="R14" s="28"/>
    </row>
    <row r="15" spans="1:18" x14ac:dyDescent="0.2">
      <c r="B15" s="1" t="s">
        <v>97</v>
      </c>
      <c r="C15" s="158">
        <v>75114</v>
      </c>
      <c r="D15" s="158">
        <v>736</v>
      </c>
      <c r="E15" s="158">
        <v>646</v>
      </c>
      <c r="F15" s="158">
        <v>90</v>
      </c>
      <c r="G15" s="158">
        <v>6106</v>
      </c>
      <c r="H15" s="158">
        <v>4849</v>
      </c>
      <c r="I15" s="158">
        <v>1257</v>
      </c>
      <c r="J15" s="158">
        <v>203</v>
      </c>
      <c r="K15" s="158">
        <v>-47</v>
      </c>
      <c r="L15" s="158">
        <v>76414</v>
      </c>
      <c r="M15" s="158">
        <v>1300</v>
      </c>
      <c r="N15" s="59">
        <v>1.7307026652821047</v>
      </c>
      <c r="O15" s="25"/>
      <c r="P15" s="191"/>
      <c r="Q15" s="25"/>
      <c r="R15" s="28"/>
    </row>
    <row r="16" spans="1:18" x14ac:dyDescent="0.2">
      <c r="B16" s="1" t="s">
        <v>208</v>
      </c>
      <c r="C16" s="158">
        <v>35796</v>
      </c>
      <c r="D16" s="158">
        <v>330</v>
      </c>
      <c r="E16" s="158">
        <v>308</v>
      </c>
      <c r="F16" s="158">
        <v>22</v>
      </c>
      <c r="G16" s="158">
        <v>3233</v>
      </c>
      <c r="H16" s="158">
        <v>2540</v>
      </c>
      <c r="I16" s="158">
        <v>693</v>
      </c>
      <c r="J16" s="158">
        <v>122</v>
      </c>
      <c r="K16" s="158">
        <v>2</v>
      </c>
      <c r="L16" s="158">
        <v>36513</v>
      </c>
      <c r="M16" s="158">
        <v>717</v>
      </c>
      <c r="N16" s="59">
        <v>2.0030170968823331</v>
      </c>
      <c r="O16" s="25"/>
      <c r="P16" s="191"/>
      <c r="Q16" s="25"/>
      <c r="R16" s="28"/>
    </row>
    <row r="17" spans="2:18" s="34" customFormat="1" ht="13.5" thickBot="1" x14ac:dyDescent="0.25">
      <c r="B17" s="128" t="s">
        <v>130</v>
      </c>
      <c r="C17" s="129">
        <v>703186</v>
      </c>
      <c r="D17" s="129">
        <v>6573</v>
      </c>
      <c r="E17" s="129">
        <v>5417</v>
      </c>
      <c r="F17" s="129">
        <v>1156</v>
      </c>
      <c r="G17" s="129">
        <v>57461</v>
      </c>
      <c r="H17" s="129">
        <v>48956</v>
      </c>
      <c r="I17" s="129">
        <v>8505</v>
      </c>
      <c r="J17" s="129">
        <v>2484</v>
      </c>
      <c r="K17" s="129">
        <v>270</v>
      </c>
      <c r="L17" s="129">
        <v>713117</v>
      </c>
      <c r="M17" s="192">
        <v>9931</v>
      </c>
      <c r="N17" s="130">
        <v>1.4122863652006723</v>
      </c>
      <c r="O17" s="61"/>
      <c r="P17" s="191"/>
      <c r="Q17" s="61"/>
      <c r="R17" s="62"/>
    </row>
    <row r="18" spans="2:18" x14ac:dyDescent="0.2">
      <c r="R18" s="28"/>
    </row>
  </sheetData>
  <mergeCells count="12">
    <mergeCell ref="B4:B5"/>
    <mergeCell ref="H4:H5"/>
    <mergeCell ref="G4:G5"/>
    <mergeCell ref="E4:E5"/>
    <mergeCell ref="D4:D5"/>
    <mergeCell ref="C4:C5"/>
    <mergeCell ref="F4:F5"/>
    <mergeCell ref="M4:N4"/>
    <mergeCell ref="L4:L5"/>
    <mergeCell ref="K4:K5"/>
    <mergeCell ref="J4:J5"/>
    <mergeCell ref="I4:I5"/>
  </mergeCells>
  <phoneticPr fontId="29" type="noConversion"/>
  <pageMargins left="0.78740157480314965" right="0.59055118110236227" top="0.78740157480314965" bottom="0.86614173228346458" header="0.51181102362204722" footer="0.35433070866141736"/>
  <pageSetup paperSize="9" scale="63"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0072AB"/>
  </sheetPr>
  <dimension ref="A1:W77"/>
  <sheetViews>
    <sheetView showGridLines="0" zoomScaleNormal="100" zoomScaleSheetLayoutView="100" workbookViewId="0">
      <selection activeCell="M8" sqref="M8"/>
    </sheetView>
  </sheetViews>
  <sheetFormatPr baseColWidth="10" defaultColWidth="10.85546875" defaultRowHeight="12.75" x14ac:dyDescent="0.2"/>
  <cols>
    <col min="1" max="1" width="2.5703125" style="1" customWidth="1"/>
    <col min="2" max="2" width="18.7109375" style="1" customWidth="1"/>
    <col min="3" max="11" width="10.7109375" style="1" customWidth="1"/>
    <col min="12" max="12" width="11.85546875" style="3" customWidth="1"/>
    <col min="13" max="18" width="11.42578125" style="23" customWidth="1"/>
    <col min="19" max="19" width="11.42578125" style="3" customWidth="1"/>
    <col min="20" max="20" width="10.85546875" style="3"/>
    <col min="21" max="16384" width="10.85546875" style="1"/>
  </cols>
  <sheetData>
    <row r="1" spans="1:23" ht="15.75" x14ac:dyDescent="0.25">
      <c r="A1" s="6" t="str">
        <f>Inhaltsverzeichnis!B22&amp; " " &amp;Inhaltsverzeichnis!D22</f>
        <v>Tabelle 4: Geburten, Todesfälle und Geburtenüberschuss nach Nationalität und Bezirk, 2022</v>
      </c>
    </row>
    <row r="2" spans="1:23" x14ac:dyDescent="0.2">
      <c r="M2" s="3"/>
      <c r="N2" s="3"/>
      <c r="O2" s="3"/>
      <c r="P2" s="3"/>
      <c r="Q2" s="3"/>
      <c r="R2" s="3"/>
    </row>
    <row r="3" spans="1:23" x14ac:dyDescent="0.2">
      <c r="M3" s="3"/>
      <c r="N3" s="3"/>
      <c r="O3" s="3"/>
      <c r="P3" s="3"/>
      <c r="Q3" s="3"/>
      <c r="R3" s="3"/>
      <c r="U3" s="3"/>
    </row>
    <row r="4" spans="1:23" s="51" customFormat="1" ht="12.75" customHeight="1" x14ac:dyDescent="0.2">
      <c r="B4" s="225" t="s">
        <v>206</v>
      </c>
      <c r="C4" s="223" t="s">
        <v>210</v>
      </c>
      <c r="D4" s="223"/>
      <c r="E4" s="223"/>
      <c r="F4" s="223" t="s">
        <v>382</v>
      </c>
      <c r="G4" s="223"/>
      <c r="H4" s="223"/>
      <c r="I4" s="223" t="s">
        <v>383</v>
      </c>
      <c r="J4" s="223"/>
      <c r="K4" s="223"/>
      <c r="M4" s="178"/>
    </row>
    <row r="5" spans="1:23" s="51" customFormat="1" ht="38.25" x14ac:dyDescent="0.2">
      <c r="B5" s="225"/>
      <c r="C5" s="35" t="s">
        <v>215</v>
      </c>
      <c r="D5" s="35" t="s">
        <v>216</v>
      </c>
      <c r="E5" s="35" t="s">
        <v>223</v>
      </c>
      <c r="F5" s="35" t="s">
        <v>215</v>
      </c>
      <c r="G5" s="35" t="s">
        <v>216</v>
      </c>
      <c r="H5" s="35" t="s">
        <v>223</v>
      </c>
      <c r="I5" s="35" t="s">
        <v>215</v>
      </c>
      <c r="J5" s="35" t="s">
        <v>216</v>
      </c>
      <c r="K5" s="35" t="s">
        <v>223</v>
      </c>
    </row>
    <row r="6" spans="1:23" x14ac:dyDescent="0.2">
      <c r="B6" s="1" t="s">
        <v>66</v>
      </c>
      <c r="C6" s="64">
        <v>775</v>
      </c>
      <c r="D6" s="64">
        <v>653</v>
      </c>
      <c r="E6" s="64">
        <v>122</v>
      </c>
      <c r="F6" s="1">
        <v>577</v>
      </c>
      <c r="G6" s="1">
        <v>613</v>
      </c>
      <c r="H6" s="64">
        <v>-36</v>
      </c>
      <c r="I6" s="64">
        <v>198</v>
      </c>
      <c r="J6" s="64">
        <v>40</v>
      </c>
      <c r="K6" s="64">
        <v>158</v>
      </c>
      <c r="M6" s="26"/>
      <c r="N6" s="26"/>
      <c r="O6" s="26"/>
      <c r="P6" s="3"/>
      <c r="Q6" s="26"/>
      <c r="R6" s="26"/>
      <c r="U6" s="3"/>
    </row>
    <row r="7" spans="1:23" x14ac:dyDescent="0.2">
      <c r="B7" s="1" t="s">
        <v>68</v>
      </c>
      <c r="C7" s="64">
        <v>1392</v>
      </c>
      <c r="D7" s="64">
        <v>1087</v>
      </c>
      <c r="E7" s="64">
        <v>305</v>
      </c>
      <c r="F7" s="64">
        <v>963</v>
      </c>
      <c r="G7" s="64">
        <v>920</v>
      </c>
      <c r="H7" s="64">
        <v>43</v>
      </c>
      <c r="I7" s="64">
        <v>429</v>
      </c>
      <c r="J7" s="64">
        <v>167</v>
      </c>
      <c r="K7" s="64">
        <v>262</v>
      </c>
      <c r="M7" s="26"/>
      <c r="N7" s="26"/>
      <c r="O7" s="26"/>
      <c r="P7" s="3"/>
      <c r="Q7" s="26"/>
      <c r="R7" s="26"/>
      <c r="U7" s="3"/>
    </row>
    <row r="8" spans="1:23" x14ac:dyDescent="0.2">
      <c r="B8" s="1" t="s">
        <v>77</v>
      </c>
      <c r="C8" s="64">
        <v>683</v>
      </c>
      <c r="D8" s="64">
        <v>573</v>
      </c>
      <c r="E8" s="64">
        <v>110</v>
      </c>
      <c r="F8" s="64">
        <v>495</v>
      </c>
      <c r="G8" s="64">
        <v>509</v>
      </c>
      <c r="H8" s="64">
        <v>-14</v>
      </c>
      <c r="I8" s="64">
        <v>188</v>
      </c>
      <c r="J8" s="64">
        <v>64</v>
      </c>
      <c r="K8" s="64">
        <v>124</v>
      </c>
      <c r="M8" s="26"/>
      <c r="N8" s="26"/>
      <c r="O8" s="26"/>
      <c r="P8" s="3"/>
      <c r="Q8" s="26"/>
      <c r="R8" s="26"/>
      <c r="U8" s="3"/>
    </row>
    <row r="9" spans="1:23" x14ac:dyDescent="0.2">
      <c r="B9" s="1" t="s">
        <v>82</v>
      </c>
      <c r="C9" s="64">
        <v>452</v>
      </c>
      <c r="D9" s="64">
        <v>386</v>
      </c>
      <c r="E9" s="64">
        <v>66</v>
      </c>
      <c r="F9" s="64">
        <v>312</v>
      </c>
      <c r="G9" s="64">
        <v>346</v>
      </c>
      <c r="H9" s="64">
        <v>-34</v>
      </c>
      <c r="I9" s="64">
        <v>140</v>
      </c>
      <c r="J9" s="64">
        <v>40</v>
      </c>
      <c r="K9" s="64">
        <v>100</v>
      </c>
      <c r="M9" s="26"/>
      <c r="N9" s="26"/>
      <c r="O9" s="26"/>
      <c r="P9" s="3"/>
      <c r="Q9" s="26"/>
      <c r="R9" s="26"/>
      <c r="U9" s="3"/>
    </row>
    <row r="10" spans="1:23" x14ac:dyDescent="0.2">
      <c r="B10" s="1" t="s">
        <v>207</v>
      </c>
      <c r="C10" s="64">
        <v>377</v>
      </c>
      <c r="D10" s="64">
        <v>377</v>
      </c>
      <c r="E10" s="64">
        <v>0</v>
      </c>
      <c r="F10" s="64">
        <v>262</v>
      </c>
      <c r="G10" s="64">
        <v>348</v>
      </c>
      <c r="H10" s="64">
        <v>-86</v>
      </c>
      <c r="I10" s="64">
        <v>115</v>
      </c>
      <c r="J10" s="64">
        <v>29</v>
      </c>
      <c r="K10" s="64">
        <v>86</v>
      </c>
      <c r="M10" s="26"/>
      <c r="N10" s="26"/>
      <c r="O10" s="26"/>
      <c r="P10" s="3"/>
      <c r="Q10" s="26"/>
      <c r="R10" s="26"/>
      <c r="U10" s="3"/>
      <c r="V10" s="3"/>
      <c r="W10" s="3"/>
    </row>
    <row r="11" spans="1:23" x14ac:dyDescent="0.2">
      <c r="B11" s="1" t="s">
        <v>85</v>
      </c>
      <c r="C11" s="64">
        <v>321</v>
      </c>
      <c r="D11" s="64">
        <v>280</v>
      </c>
      <c r="E11" s="64">
        <v>41</v>
      </c>
      <c r="F11" s="64">
        <v>259</v>
      </c>
      <c r="G11" s="64">
        <v>255</v>
      </c>
      <c r="H11" s="64">
        <v>4</v>
      </c>
      <c r="I11" s="64">
        <v>62</v>
      </c>
      <c r="J11" s="64">
        <v>25</v>
      </c>
      <c r="K11" s="64">
        <v>37</v>
      </c>
      <c r="M11" s="26"/>
      <c r="N11" s="26"/>
      <c r="O11" s="26"/>
      <c r="P11" s="3"/>
      <c r="Q11" s="26"/>
      <c r="R11" s="26"/>
      <c r="U11" s="3"/>
      <c r="V11" s="3"/>
      <c r="W11" s="3"/>
    </row>
    <row r="12" spans="1:23" x14ac:dyDescent="0.2">
      <c r="B12" s="1" t="s">
        <v>88</v>
      </c>
      <c r="C12" s="64">
        <v>679</v>
      </c>
      <c r="D12" s="64">
        <v>488</v>
      </c>
      <c r="E12" s="64">
        <v>191</v>
      </c>
      <c r="F12" s="64">
        <v>532</v>
      </c>
      <c r="G12" s="64">
        <v>439</v>
      </c>
      <c r="H12" s="64">
        <v>93</v>
      </c>
      <c r="I12" s="64">
        <v>147</v>
      </c>
      <c r="J12" s="64">
        <v>49</v>
      </c>
      <c r="K12" s="64">
        <v>98</v>
      </c>
      <c r="M12" s="26"/>
      <c r="N12" s="26"/>
      <c r="O12" s="26"/>
      <c r="P12" s="3"/>
      <c r="Q12" s="26"/>
      <c r="R12" s="26"/>
      <c r="U12" s="3"/>
      <c r="V12" s="3"/>
      <c r="W12" s="3"/>
    </row>
    <row r="13" spans="1:23" x14ac:dyDescent="0.2">
      <c r="B13" s="1" t="s">
        <v>92</v>
      </c>
      <c r="C13" s="64">
        <v>379</v>
      </c>
      <c r="D13" s="64">
        <v>265</v>
      </c>
      <c r="E13" s="64">
        <v>114</v>
      </c>
      <c r="F13" s="64">
        <v>301</v>
      </c>
      <c r="G13" s="64">
        <v>239</v>
      </c>
      <c r="H13" s="64">
        <v>62</v>
      </c>
      <c r="I13" s="64">
        <v>78</v>
      </c>
      <c r="J13" s="64">
        <v>26</v>
      </c>
      <c r="K13" s="64">
        <v>52</v>
      </c>
      <c r="M13" s="26"/>
      <c r="N13" s="26"/>
      <c r="O13" s="26"/>
      <c r="P13" s="3"/>
      <c r="Q13" s="26"/>
      <c r="R13" s="26"/>
      <c r="U13" s="3"/>
      <c r="V13" s="3"/>
      <c r="W13" s="3"/>
    </row>
    <row r="14" spans="1:23" x14ac:dyDescent="0.2">
      <c r="B14" s="1" t="s">
        <v>93</v>
      </c>
      <c r="C14" s="64">
        <v>449</v>
      </c>
      <c r="D14" s="64">
        <v>354</v>
      </c>
      <c r="E14" s="64">
        <v>95</v>
      </c>
      <c r="F14" s="64">
        <v>315</v>
      </c>
      <c r="G14" s="64">
        <v>310</v>
      </c>
      <c r="H14" s="64">
        <v>5</v>
      </c>
      <c r="I14" s="64">
        <v>134</v>
      </c>
      <c r="J14" s="64">
        <v>44</v>
      </c>
      <c r="K14" s="64">
        <v>90</v>
      </c>
      <c r="M14" s="26"/>
      <c r="N14" s="26"/>
      <c r="O14" s="26"/>
      <c r="P14" s="3"/>
      <c r="Q14" s="26"/>
      <c r="R14" s="26"/>
      <c r="U14" s="3"/>
      <c r="V14" s="3"/>
      <c r="W14" s="3"/>
    </row>
    <row r="15" spans="1:23" x14ac:dyDescent="0.2">
      <c r="B15" s="1" t="s">
        <v>97</v>
      </c>
      <c r="C15" s="64">
        <v>736</v>
      </c>
      <c r="D15" s="64">
        <v>646</v>
      </c>
      <c r="E15" s="64">
        <v>90</v>
      </c>
      <c r="F15" s="64">
        <v>511</v>
      </c>
      <c r="G15" s="64">
        <v>573</v>
      </c>
      <c r="H15" s="64">
        <v>-62</v>
      </c>
      <c r="I15" s="64">
        <v>225</v>
      </c>
      <c r="J15" s="64">
        <v>73</v>
      </c>
      <c r="K15" s="64">
        <v>152</v>
      </c>
      <c r="M15" s="26"/>
      <c r="N15" s="26"/>
      <c r="O15" s="26"/>
      <c r="P15" s="3"/>
      <c r="Q15" s="26"/>
      <c r="R15" s="26"/>
      <c r="U15" s="3"/>
      <c r="V15" s="3"/>
      <c r="W15" s="3"/>
    </row>
    <row r="16" spans="1:23" x14ac:dyDescent="0.2">
      <c r="B16" s="1" t="s">
        <v>208</v>
      </c>
      <c r="C16" s="64">
        <v>330</v>
      </c>
      <c r="D16" s="64">
        <v>308</v>
      </c>
      <c r="E16" s="64">
        <v>22</v>
      </c>
      <c r="F16" s="64">
        <v>222</v>
      </c>
      <c r="G16" s="64">
        <v>273</v>
      </c>
      <c r="H16" s="64">
        <v>-51</v>
      </c>
      <c r="I16" s="64">
        <v>108</v>
      </c>
      <c r="J16" s="64">
        <v>35</v>
      </c>
      <c r="K16" s="64">
        <v>73</v>
      </c>
      <c r="L16" s="201"/>
      <c r="M16" s="203"/>
      <c r="N16" s="203"/>
      <c r="O16" s="203"/>
      <c r="P16" s="201"/>
      <c r="Q16" s="203"/>
      <c r="R16" s="203"/>
      <c r="S16" s="201"/>
      <c r="T16" s="201"/>
      <c r="U16" s="201"/>
      <c r="V16" s="201"/>
      <c r="W16" s="3"/>
    </row>
    <row r="17" spans="2:23" s="34" customFormat="1" ht="13.5" thickBot="1" x14ac:dyDescent="0.25">
      <c r="B17" s="128" t="s">
        <v>130</v>
      </c>
      <c r="C17" s="131">
        <v>6573</v>
      </c>
      <c r="D17" s="131">
        <v>5417</v>
      </c>
      <c r="E17" s="131">
        <v>1156</v>
      </c>
      <c r="F17" s="131">
        <v>4749</v>
      </c>
      <c r="G17" s="131">
        <v>4825</v>
      </c>
      <c r="H17" s="131">
        <v>-76</v>
      </c>
      <c r="I17" s="131">
        <v>1824</v>
      </c>
      <c r="J17" s="131">
        <v>592</v>
      </c>
      <c r="K17" s="131">
        <v>1232</v>
      </c>
      <c r="L17" s="208"/>
      <c r="M17" s="203"/>
      <c r="N17" s="203"/>
      <c r="O17" s="203"/>
      <c r="P17" s="208"/>
      <c r="Q17" s="203"/>
      <c r="R17" s="203"/>
      <c r="S17" s="208"/>
      <c r="T17" s="208"/>
      <c r="U17" s="208"/>
      <c r="V17" s="208"/>
    </row>
    <row r="18" spans="2:23" x14ac:dyDescent="0.2">
      <c r="C18" s="25"/>
      <c r="D18" s="25"/>
      <c r="E18" s="25"/>
      <c r="H18" s="25"/>
      <c r="K18" s="25"/>
      <c r="L18" s="201"/>
      <c r="P18" s="201"/>
      <c r="Q18" s="201"/>
      <c r="R18" s="201"/>
      <c r="S18" s="201"/>
      <c r="T18" s="201"/>
      <c r="U18" s="201"/>
      <c r="V18" s="201"/>
      <c r="W18" s="3"/>
    </row>
    <row r="19" spans="2:23" x14ac:dyDescent="0.2">
      <c r="F19" s="25"/>
      <c r="G19" s="25"/>
      <c r="I19" s="25"/>
      <c r="L19" s="201"/>
      <c r="P19" s="201"/>
      <c r="Q19" s="201"/>
      <c r="R19" s="201"/>
      <c r="S19" s="201"/>
      <c r="T19" s="201"/>
      <c r="U19" s="201"/>
      <c r="V19" s="201"/>
      <c r="W19" s="3"/>
    </row>
    <row r="20" spans="2:23" ht="12.95" customHeight="1" x14ac:dyDescent="0.2">
      <c r="J20" s="25"/>
      <c r="L20" s="201"/>
      <c r="M20" s="29" t="s">
        <v>275</v>
      </c>
      <c r="N20" s="23" t="s">
        <v>276</v>
      </c>
      <c r="O20" s="23" t="s">
        <v>212</v>
      </c>
      <c r="P20" s="201"/>
      <c r="Q20" s="201"/>
      <c r="R20" s="201"/>
      <c r="S20" s="201"/>
      <c r="T20" s="201"/>
      <c r="U20" s="201"/>
      <c r="V20" s="201"/>
      <c r="W20" s="3"/>
    </row>
    <row r="21" spans="2:23" x14ac:dyDescent="0.2">
      <c r="L21" s="201"/>
      <c r="M21" s="23">
        <v>1973</v>
      </c>
      <c r="N21" s="23">
        <v>836</v>
      </c>
      <c r="O21" s="23">
        <v>1996</v>
      </c>
      <c r="P21" s="201"/>
      <c r="Q21" s="201"/>
      <c r="R21" s="201"/>
      <c r="S21" s="201"/>
      <c r="T21" s="201"/>
      <c r="U21" s="201"/>
      <c r="V21" s="201"/>
      <c r="W21" s="3"/>
    </row>
    <row r="22" spans="2:23" x14ac:dyDescent="0.2">
      <c r="L22" s="201"/>
      <c r="M22" s="23">
        <v>1974</v>
      </c>
      <c r="N22" s="23">
        <v>919</v>
      </c>
      <c r="O22" s="23">
        <v>1967</v>
      </c>
      <c r="P22" s="201"/>
      <c r="Q22" s="201"/>
      <c r="R22" s="201"/>
      <c r="S22" s="201"/>
      <c r="T22" s="201"/>
      <c r="U22" s="201"/>
      <c r="V22" s="201"/>
      <c r="W22" s="3"/>
    </row>
    <row r="23" spans="2:23" x14ac:dyDescent="0.2">
      <c r="L23" s="201"/>
      <c r="M23" s="23">
        <v>1975</v>
      </c>
      <c r="N23" s="23">
        <v>670</v>
      </c>
      <c r="O23" s="23">
        <v>1832</v>
      </c>
      <c r="P23" s="201"/>
      <c r="Q23" s="201"/>
      <c r="R23" s="201"/>
      <c r="S23" s="201"/>
      <c r="T23" s="201"/>
      <c r="U23" s="201"/>
      <c r="V23" s="201"/>
      <c r="W23" s="3"/>
    </row>
    <row r="24" spans="2:23" x14ac:dyDescent="0.2">
      <c r="L24" s="201"/>
      <c r="M24" s="23">
        <v>1976</v>
      </c>
      <c r="N24" s="23">
        <v>563</v>
      </c>
      <c r="O24" s="23">
        <v>1421</v>
      </c>
      <c r="P24" s="201"/>
      <c r="Q24" s="201"/>
      <c r="R24" s="201"/>
      <c r="S24" s="201"/>
      <c r="T24" s="201"/>
      <c r="U24" s="201"/>
      <c r="V24" s="201"/>
      <c r="W24" s="3"/>
    </row>
    <row r="25" spans="2:23" x14ac:dyDescent="0.2">
      <c r="L25" s="201"/>
      <c r="M25" s="23">
        <v>1977</v>
      </c>
      <c r="N25" s="23">
        <v>808</v>
      </c>
      <c r="O25" s="23">
        <v>1244</v>
      </c>
      <c r="P25" s="201"/>
      <c r="Q25" s="201"/>
      <c r="R25" s="201"/>
      <c r="S25" s="201"/>
      <c r="T25" s="201"/>
      <c r="U25" s="201"/>
      <c r="V25" s="201"/>
      <c r="W25" s="3"/>
    </row>
    <row r="26" spans="2:23" x14ac:dyDescent="0.2">
      <c r="L26" s="201"/>
      <c r="M26" s="23">
        <v>1978</v>
      </c>
      <c r="N26" s="23">
        <v>1027</v>
      </c>
      <c r="O26" s="23">
        <v>951</v>
      </c>
      <c r="P26" s="201"/>
      <c r="Q26" s="201"/>
      <c r="R26" s="201"/>
      <c r="S26" s="201"/>
      <c r="T26" s="201"/>
      <c r="U26" s="201"/>
      <c r="V26" s="201"/>
      <c r="W26" s="3"/>
    </row>
    <row r="27" spans="2:23" x14ac:dyDescent="0.2">
      <c r="L27" s="201"/>
      <c r="M27" s="23">
        <v>1979</v>
      </c>
      <c r="N27" s="23">
        <v>1103</v>
      </c>
      <c r="O27" s="23">
        <v>846</v>
      </c>
      <c r="P27" s="201"/>
      <c r="Q27" s="201"/>
      <c r="R27" s="201"/>
      <c r="S27" s="201"/>
      <c r="T27" s="201"/>
      <c r="U27" s="201"/>
      <c r="V27" s="201"/>
      <c r="W27" s="3"/>
    </row>
    <row r="28" spans="2:23" x14ac:dyDescent="0.2">
      <c r="L28" s="201"/>
      <c r="M28" s="23">
        <v>1980</v>
      </c>
      <c r="N28" s="23">
        <v>1132</v>
      </c>
      <c r="O28" s="23">
        <v>848</v>
      </c>
      <c r="P28" s="201"/>
      <c r="Q28" s="201"/>
      <c r="R28" s="201"/>
      <c r="S28" s="201"/>
      <c r="T28" s="201"/>
      <c r="U28" s="201"/>
      <c r="V28" s="201"/>
      <c r="W28" s="3"/>
    </row>
    <row r="29" spans="2:23" x14ac:dyDescent="0.2">
      <c r="L29" s="201"/>
      <c r="M29" s="23">
        <v>1981</v>
      </c>
      <c r="N29" s="23">
        <v>1264</v>
      </c>
      <c r="O29" s="23">
        <v>880</v>
      </c>
      <c r="P29" s="201"/>
      <c r="Q29" s="201"/>
      <c r="R29" s="201"/>
      <c r="S29" s="201"/>
      <c r="T29" s="201"/>
      <c r="U29" s="201"/>
      <c r="V29" s="201"/>
      <c r="W29" s="3"/>
    </row>
    <row r="30" spans="2:23" x14ac:dyDescent="0.2">
      <c r="L30" s="201"/>
      <c r="M30" s="23">
        <v>1982</v>
      </c>
      <c r="N30" s="23">
        <v>1273</v>
      </c>
      <c r="O30" s="23">
        <v>857</v>
      </c>
      <c r="P30" s="201"/>
      <c r="Q30" s="201"/>
      <c r="R30" s="201"/>
      <c r="S30" s="201"/>
      <c r="T30" s="201"/>
      <c r="U30" s="201"/>
      <c r="V30" s="201"/>
      <c r="W30" s="3"/>
    </row>
    <row r="31" spans="2:23" x14ac:dyDescent="0.2">
      <c r="L31" s="201"/>
      <c r="M31" s="23">
        <v>1983</v>
      </c>
      <c r="N31" s="23">
        <v>1166</v>
      </c>
      <c r="O31" s="23">
        <v>805</v>
      </c>
      <c r="P31" s="201"/>
      <c r="Q31" s="201"/>
      <c r="R31" s="201"/>
      <c r="S31" s="201"/>
      <c r="T31" s="201"/>
      <c r="U31" s="201"/>
      <c r="V31" s="201"/>
      <c r="W31" s="3"/>
    </row>
    <row r="32" spans="2:23" x14ac:dyDescent="0.2">
      <c r="L32" s="201"/>
      <c r="M32" s="23">
        <v>1984</v>
      </c>
      <c r="N32" s="23">
        <v>1387</v>
      </c>
      <c r="O32" s="23">
        <v>829</v>
      </c>
      <c r="P32" s="201"/>
      <c r="Q32" s="201"/>
      <c r="R32" s="201"/>
      <c r="S32" s="201"/>
      <c r="T32" s="201"/>
      <c r="U32" s="201"/>
      <c r="V32" s="201"/>
      <c r="W32" s="3"/>
    </row>
    <row r="33" spans="12:23" x14ac:dyDescent="0.2">
      <c r="L33" s="201"/>
      <c r="M33" s="23">
        <v>1985</v>
      </c>
      <c r="N33" s="23">
        <v>1218</v>
      </c>
      <c r="O33" s="23">
        <v>741</v>
      </c>
      <c r="P33" s="208"/>
      <c r="Q33" s="201"/>
      <c r="R33" s="201"/>
      <c r="S33" s="201"/>
      <c r="T33" s="201"/>
      <c r="U33" s="201"/>
      <c r="V33" s="201"/>
      <c r="W33" s="3"/>
    </row>
    <row r="34" spans="12:23" x14ac:dyDescent="0.2">
      <c r="L34" s="201"/>
      <c r="M34" s="23">
        <v>1986</v>
      </c>
      <c r="N34" s="23">
        <v>1322</v>
      </c>
      <c r="O34" s="23">
        <v>685</v>
      </c>
      <c r="P34" s="201"/>
      <c r="Q34" s="201"/>
      <c r="R34" s="201"/>
      <c r="S34" s="201"/>
      <c r="T34" s="201"/>
      <c r="U34" s="201"/>
      <c r="V34" s="201"/>
      <c r="W34" s="3"/>
    </row>
    <row r="35" spans="12:23" x14ac:dyDescent="0.2">
      <c r="L35" s="201"/>
      <c r="M35" s="23">
        <v>1987</v>
      </c>
      <c r="N35" s="23">
        <v>1269</v>
      </c>
      <c r="O35" s="23">
        <v>690</v>
      </c>
      <c r="P35" s="201"/>
      <c r="Q35" s="201"/>
      <c r="R35" s="201"/>
      <c r="S35" s="201"/>
      <c r="T35" s="201"/>
      <c r="U35" s="201"/>
      <c r="V35" s="201"/>
      <c r="W35" s="3"/>
    </row>
    <row r="36" spans="12:23" x14ac:dyDescent="0.2">
      <c r="L36" s="201"/>
      <c r="M36" s="23">
        <v>1988</v>
      </c>
      <c r="N36" s="23">
        <v>1488</v>
      </c>
      <c r="O36" s="23">
        <v>831</v>
      </c>
      <c r="P36" s="201"/>
      <c r="Q36" s="201"/>
      <c r="R36" s="201"/>
      <c r="S36" s="201"/>
      <c r="T36" s="201"/>
      <c r="U36" s="201"/>
      <c r="V36" s="201"/>
      <c r="W36" s="3"/>
    </row>
    <row r="37" spans="12:23" x14ac:dyDescent="0.2">
      <c r="L37" s="201"/>
      <c r="M37" s="23">
        <v>1989</v>
      </c>
      <c r="N37" s="23">
        <v>1490</v>
      </c>
      <c r="O37" s="23">
        <v>914</v>
      </c>
      <c r="P37" s="201"/>
      <c r="Q37" s="201"/>
      <c r="R37" s="201"/>
      <c r="S37" s="201"/>
      <c r="T37" s="201"/>
      <c r="U37" s="201"/>
      <c r="V37" s="201"/>
      <c r="W37" s="3"/>
    </row>
    <row r="38" spans="12:23" x14ac:dyDescent="0.2">
      <c r="L38" s="201"/>
      <c r="M38" s="23">
        <v>1990</v>
      </c>
      <c r="N38" s="23">
        <v>1340</v>
      </c>
      <c r="O38" s="23">
        <v>967</v>
      </c>
      <c r="P38" s="201"/>
      <c r="Q38" s="201"/>
      <c r="R38" s="201"/>
      <c r="S38" s="201"/>
      <c r="T38" s="201"/>
      <c r="U38" s="201"/>
      <c r="V38" s="201"/>
      <c r="W38" s="3"/>
    </row>
    <row r="39" spans="12:23" x14ac:dyDescent="0.2">
      <c r="L39" s="201"/>
      <c r="M39" s="23">
        <v>1991</v>
      </c>
      <c r="N39" s="23">
        <v>1381</v>
      </c>
      <c r="O39" s="23">
        <v>1117</v>
      </c>
      <c r="P39" s="201"/>
      <c r="Q39" s="201"/>
      <c r="R39" s="201"/>
      <c r="S39" s="201"/>
      <c r="T39" s="201"/>
      <c r="U39" s="201"/>
      <c r="V39" s="201"/>
      <c r="W39" s="3"/>
    </row>
    <row r="40" spans="12:23" x14ac:dyDescent="0.2">
      <c r="L40" s="201"/>
      <c r="M40" s="23">
        <v>1992</v>
      </c>
      <c r="N40" s="23">
        <v>1343</v>
      </c>
      <c r="O40" s="23">
        <v>1175</v>
      </c>
      <c r="P40" s="201"/>
      <c r="Q40" s="201"/>
      <c r="R40" s="201"/>
      <c r="S40" s="201"/>
      <c r="T40" s="201"/>
      <c r="U40" s="201"/>
      <c r="V40" s="201"/>
      <c r="W40" s="3"/>
    </row>
    <row r="41" spans="12:23" x14ac:dyDescent="0.2">
      <c r="L41" s="201"/>
      <c r="M41" s="23">
        <v>1993</v>
      </c>
      <c r="N41" s="23">
        <v>1012</v>
      </c>
      <c r="O41" s="23">
        <v>1152</v>
      </c>
      <c r="P41" s="201"/>
      <c r="Q41" s="201"/>
      <c r="R41" s="201"/>
      <c r="S41" s="201"/>
      <c r="T41" s="201"/>
      <c r="U41" s="201"/>
      <c r="V41" s="201"/>
      <c r="W41" s="3"/>
    </row>
    <row r="42" spans="12:23" x14ac:dyDescent="0.2">
      <c r="L42" s="201"/>
      <c r="M42" s="23">
        <v>1994</v>
      </c>
      <c r="N42" s="23">
        <v>1045</v>
      </c>
      <c r="O42" s="23">
        <v>1242</v>
      </c>
      <c r="P42" s="201"/>
      <c r="Q42" s="3"/>
      <c r="R42" s="3"/>
      <c r="U42" s="3"/>
      <c r="V42" s="3"/>
      <c r="W42" s="3"/>
    </row>
    <row r="43" spans="12:23" x14ac:dyDescent="0.2">
      <c r="L43" s="201"/>
      <c r="M43" s="23">
        <v>1995</v>
      </c>
      <c r="N43" s="23">
        <v>735</v>
      </c>
      <c r="O43" s="23">
        <v>1325</v>
      </c>
      <c r="P43" s="201"/>
      <c r="Q43" s="3"/>
      <c r="R43" s="3"/>
      <c r="U43" s="3"/>
      <c r="V43" s="3"/>
      <c r="W43" s="3"/>
    </row>
    <row r="44" spans="12:23" x14ac:dyDescent="0.2">
      <c r="L44" s="201"/>
      <c r="M44" s="23">
        <v>1996</v>
      </c>
      <c r="N44" s="23">
        <v>811</v>
      </c>
      <c r="O44" s="23">
        <v>1331</v>
      </c>
      <c r="P44" s="201"/>
      <c r="Q44" s="3"/>
      <c r="R44" s="3"/>
      <c r="U44" s="3"/>
      <c r="V44" s="3"/>
      <c r="W44" s="3"/>
    </row>
    <row r="45" spans="12:23" x14ac:dyDescent="0.2">
      <c r="L45" s="201"/>
      <c r="M45" s="23">
        <v>1997</v>
      </c>
      <c r="N45" s="23">
        <v>821</v>
      </c>
      <c r="O45" s="23">
        <v>1369</v>
      </c>
      <c r="P45" s="201"/>
      <c r="Q45" s="3"/>
      <c r="R45" s="3"/>
      <c r="U45" s="3"/>
      <c r="V45" s="3"/>
      <c r="W45" s="3"/>
    </row>
    <row r="46" spans="12:23" x14ac:dyDescent="0.2">
      <c r="L46" s="201"/>
      <c r="M46" s="23">
        <v>1998</v>
      </c>
      <c r="N46" s="23">
        <v>499</v>
      </c>
      <c r="O46" s="23">
        <v>1333</v>
      </c>
      <c r="P46" s="201"/>
      <c r="Q46" s="3"/>
      <c r="R46" s="3"/>
      <c r="U46" s="3"/>
      <c r="V46" s="3"/>
      <c r="W46" s="3"/>
    </row>
    <row r="47" spans="12:23" x14ac:dyDescent="0.2">
      <c r="L47" s="201"/>
      <c r="M47" s="23">
        <v>1999</v>
      </c>
      <c r="N47" s="23">
        <v>284</v>
      </c>
      <c r="O47" s="23">
        <v>1157</v>
      </c>
      <c r="P47" s="201"/>
      <c r="Q47" s="3"/>
      <c r="R47" s="3"/>
      <c r="U47" s="3"/>
      <c r="V47" s="3"/>
      <c r="W47" s="3"/>
    </row>
    <row r="48" spans="12:23" x14ac:dyDescent="0.2">
      <c r="L48" s="201"/>
      <c r="M48" s="23">
        <v>2000</v>
      </c>
      <c r="N48" s="23">
        <v>226</v>
      </c>
      <c r="O48" s="23">
        <v>1124</v>
      </c>
      <c r="P48" s="201"/>
      <c r="Q48" s="3"/>
      <c r="R48" s="3"/>
      <c r="U48" s="3"/>
      <c r="V48" s="3"/>
      <c r="W48" s="3"/>
    </row>
    <row r="49" spans="2:23" x14ac:dyDescent="0.2">
      <c r="L49" s="201"/>
      <c r="M49" s="23">
        <v>2001</v>
      </c>
      <c r="N49" s="23">
        <v>28</v>
      </c>
      <c r="O49" s="23">
        <v>1118</v>
      </c>
      <c r="P49" s="201"/>
      <c r="Q49" s="3"/>
      <c r="R49" s="3"/>
      <c r="U49" s="3"/>
      <c r="V49" s="3"/>
      <c r="W49" s="3"/>
    </row>
    <row r="50" spans="2:23" x14ac:dyDescent="0.2">
      <c r="L50" s="201"/>
      <c r="M50" s="23">
        <v>2002</v>
      </c>
      <c r="N50" s="23">
        <v>122</v>
      </c>
      <c r="O50" s="23">
        <v>1170</v>
      </c>
      <c r="P50" s="201"/>
      <c r="Q50" s="3"/>
      <c r="R50" s="3"/>
      <c r="U50" s="3"/>
      <c r="V50" s="3"/>
      <c r="W50" s="3"/>
    </row>
    <row r="51" spans="2:23" x14ac:dyDescent="0.2">
      <c r="L51" s="201"/>
      <c r="M51" s="23">
        <v>2003</v>
      </c>
      <c r="N51" s="23">
        <v>-48</v>
      </c>
      <c r="O51" s="23">
        <v>1288</v>
      </c>
      <c r="P51" s="201"/>
      <c r="Q51" s="3"/>
      <c r="R51" s="3"/>
      <c r="U51" s="3"/>
      <c r="V51" s="3"/>
      <c r="W51" s="3"/>
    </row>
    <row r="52" spans="2:23" x14ac:dyDescent="0.2">
      <c r="L52" s="201"/>
      <c r="M52" s="23">
        <v>2004</v>
      </c>
      <c r="N52" s="23">
        <v>183</v>
      </c>
      <c r="O52" s="23">
        <v>1342</v>
      </c>
      <c r="P52" s="201"/>
      <c r="Q52" s="3"/>
      <c r="R52" s="3"/>
      <c r="U52" s="3"/>
      <c r="V52" s="3"/>
      <c r="W52" s="3"/>
    </row>
    <row r="53" spans="2:23" x14ac:dyDescent="0.2">
      <c r="L53" s="201"/>
      <c r="M53" s="23">
        <v>2005</v>
      </c>
      <c r="N53" s="23">
        <v>67</v>
      </c>
      <c r="O53" s="23">
        <v>1341</v>
      </c>
      <c r="P53" s="201"/>
      <c r="Q53" s="3"/>
      <c r="R53" s="3"/>
      <c r="U53" s="3"/>
      <c r="V53" s="3"/>
      <c r="W53" s="3"/>
    </row>
    <row r="54" spans="2:23" x14ac:dyDescent="0.2">
      <c r="L54" s="201"/>
      <c r="M54" s="23">
        <v>2006</v>
      </c>
      <c r="N54" s="23">
        <v>256</v>
      </c>
      <c r="O54" s="23">
        <v>1167</v>
      </c>
      <c r="P54" s="201"/>
      <c r="Q54" s="3"/>
      <c r="R54" s="3"/>
      <c r="U54" s="3"/>
      <c r="V54" s="3"/>
      <c r="W54" s="3"/>
    </row>
    <row r="55" spans="2:23" x14ac:dyDescent="0.2">
      <c r="L55" s="201"/>
      <c r="M55" s="23">
        <v>2007</v>
      </c>
      <c r="N55" s="23">
        <v>209</v>
      </c>
      <c r="O55" s="23">
        <v>1149</v>
      </c>
      <c r="P55" s="201"/>
      <c r="Q55" s="3"/>
      <c r="R55" s="3"/>
      <c r="U55" s="3"/>
      <c r="V55" s="3"/>
      <c r="W55" s="3"/>
    </row>
    <row r="56" spans="2:23" x14ac:dyDescent="0.2">
      <c r="L56" s="201"/>
      <c r="M56" s="23">
        <v>2008</v>
      </c>
      <c r="N56" s="23">
        <v>487</v>
      </c>
      <c r="O56" s="23">
        <v>1260</v>
      </c>
      <c r="P56" s="201"/>
      <c r="Q56" s="3"/>
      <c r="R56" s="3"/>
      <c r="U56" s="3"/>
      <c r="V56" s="3"/>
      <c r="W56" s="3"/>
    </row>
    <row r="57" spans="2:23" x14ac:dyDescent="0.2">
      <c r="L57" s="201"/>
      <c r="M57" s="23">
        <v>2009</v>
      </c>
      <c r="N57" s="23">
        <v>245</v>
      </c>
      <c r="O57" s="23">
        <v>1177</v>
      </c>
      <c r="P57" s="201"/>
      <c r="Q57" s="3"/>
      <c r="R57" s="3"/>
      <c r="U57" s="3"/>
      <c r="V57" s="3"/>
      <c r="W57" s="3"/>
    </row>
    <row r="58" spans="2:23" x14ac:dyDescent="0.2">
      <c r="B58" s="226"/>
      <c r="C58" s="226"/>
      <c r="D58" s="226"/>
      <c r="E58" s="226"/>
      <c r="F58" s="226"/>
      <c r="G58" s="226"/>
      <c r="H58" s="226"/>
      <c r="I58" s="226"/>
      <c r="J58" s="226"/>
      <c r="L58" s="201"/>
      <c r="M58" s="23">
        <v>2010</v>
      </c>
      <c r="N58" s="23">
        <v>497</v>
      </c>
      <c r="O58" s="23">
        <v>1335</v>
      </c>
      <c r="P58" s="201"/>
      <c r="Q58" s="3"/>
      <c r="R58" s="3"/>
      <c r="U58" s="3"/>
      <c r="V58" s="3"/>
      <c r="W58" s="3"/>
    </row>
    <row r="59" spans="2:23" x14ac:dyDescent="0.2">
      <c r="L59" s="201"/>
      <c r="M59" s="23">
        <v>2011</v>
      </c>
      <c r="N59" s="23">
        <v>291</v>
      </c>
      <c r="O59" s="23">
        <v>1271</v>
      </c>
      <c r="P59" s="201"/>
      <c r="Q59" s="3"/>
      <c r="R59" s="3"/>
      <c r="U59" s="3"/>
      <c r="V59" s="3"/>
      <c r="W59" s="3"/>
    </row>
    <row r="60" spans="2:23" x14ac:dyDescent="0.2">
      <c r="L60" s="201"/>
      <c r="M60" s="23">
        <v>2012</v>
      </c>
      <c r="N60" s="23">
        <v>381</v>
      </c>
      <c r="O60" s="23">
        <v>1267</v>
      </c>
      <c r="P60" s="201"/>
      <c r="Q60" s="3"/>
      <c r="R60" s="3"/>
      <c r="U60" s="3"/>
      <c r="V60" s="3"/>
      <c r="W60" s="3"/>
    </row>
    <row r="61" spans="2:23" x14ac:dyDescent="0.2">
      <c r="L61" s="201"/>
      <c r="M61" s="23">
        <v>2013</v>
      </c>
      <c r="N61" s="23">
        <v>346</v>
      </c>
      <c r="O61" s="23">
        <v>1231</v>
      </c>
      <c r="P61" s="201"/>
      <c r="Q61" s="3"/>
      <c r="R61" s="3"/>
      <c r="U61" s="3"/>
      <c r="V61" s="3"/>
      <c r="W61" s="3"/>
    </row>
    <row r="62" spans="2:23" x14ac:dyDescent="0.2">
      <c r="L62" s="201"/>
      <c r="M62" s="23">
        <v>2014</v>
      </c>
      <c r="N62" s="23">
        <v>528</v>
      </c>
      <c r="O62" s="23">
        <v>1332</v>
      </c>
      <c r="P62" s="201"/>
      <c r="Q62" s="3"/>
      <c r="R62" s="3"/>
      <c r="U62" s="3"/>
      <c r="V62" s="3"/>
      <c r="W62" s="3"/>
    </row>
    <row r="63" spans="2:23" x14ac:dyDescent="0.2">
      <c r="L63" s="201"/>
      <c r="M63" s="23">
        <v>2015</v>
      </c>
      <c r="N63" s="23">
        <v>286</v>
      </c>
      <c r="O63" s="23">
        <v>1306</v>
      </c>
      <c r="P63" s="201"/>
      <c r="Q63" s="3"/>
      <c r="R63" s="3"/>
      <c r="U63" s="3"/>
      <c r="V63" s="3"/>
      <c r="W63" s="3"/>
    </row>
    <row r="64" spans="2:23" x14ac:dyDescent="0.2">
      <c r="L64" s="201"/>
      <c r="M64" s="23">
        <v>2016</v>
      </c>
      <c r="N64" s="23">
        <v>516</v>
      </c>
      <c r="O64" s="23">
        <v>1411</v>
      </c>
      <c r="P64" s="201"/>
      <c r="Q64" s="3"/>
      <c r="R64" s="3"/>
      <c r="U64" s="3"/>
      <c r="V64" s="3"/>
      <c r="W64" s="3"/>
    </row>
    <row r="65" spans="12:23" x14ac:dyDescent="0.2">
      <c r="L65" s="201"/>
      <c r="M65" s="23">
        <v>2017</v>
      </c>
      <c r="N65" s="23">
        <v>588</v>
      </c>
      <c r="O65" s="23">
        <v>1276</v>
      </c>
      <c r="P65" s="201"/>
      <c r="Q65" s="3"/>
      <c r="R65" s="3"/>
      <c r="U65" s="3"/>
      <c r="V65" s="3"/>
      <c r="W65" s="3"/>
    </row>
    <row r="66" spans="12:23" x14ac:dyDescent="0.2">
      <c r="L66" s="201"/>
      <c r="M66" s="23">
        <v>2018</v>
      </c>
      <c r="N66" s="23">
        <v>526</v>
      </c>
      <c r="O66" s="23">
        <v>1270</v>
      </c>
      <c r="P66" s="201"/>
      <c r="Q66" s="3"/>
      <c r="R66" s="3"/>
      <c r="U66" s="3"/>
      <c r="V66" s="3"/>
      <c r="W66" s="3"/>
    </row>
    <row r="67" spans="12:23" x14ac:dyDescent="0.2">
      <c r="L67" s="201"/>
      <c r="M67" s="210">
        <v>2019</v>
      </c>
      <c r="N67" s="23">
        <v>423</v>
      </c>
      <c r="O67" s="23">
        <v>1310</v>
      </c>
      <c r="P67" s="201"/>
      <c r="Q67" s="3"/>
      <c r="R67" s="3"/>
    </row>
    <row r="68" spans="12:23" x14ac:dyDescent="0.2">
      <c r="L68" s="201"/>
      <c r="M68" s="210">
        <v>2020</v>
      </c>
      <c r="N68" s="210">
        <v>-21</v>
      </c>
      <c r="O68" s="210">
        <v>1303</v>
      </c>
      <c r="P68" s="201"/>
      <c r="Q68" s="3"/>
      <c r="R68" s="3"/>
    </row>
    <row r="69" spans="12:23" x14ac:dyDescent="0.2">
      <c r="L69" s="201"/>
      <c r="M69" s="210">
        <v>2021</v>
      </c>
      <c r="N69" s="210">
        <v>618</v>
      </c>
      <c r="O69" s="210">
        <v>1279</v>
      </c>
      <c r="P69" s="201"/>
      <c r="Q69" s="3"/>
      <c r="R69" s="3"/>
    </row>
    <row r="70" spans="12:23" x14ac:dyDescent="0.2">
      <c r="L70" s="201"/>
      <c r="M70" s="210">
        <v>2022</v>
      </c>
      <c r="N70" s="210">
        <v>-76</v>
      </c>
      <c r="O70" s="210">
        <v>1232</v>
      </c>
      <c r="P70" s="201"/>
      <c r="Q70" s="3"/>
      <c r="R70" s="3"/>
    </row>
    <row r="71" spans="12:23" x14ac:dyDescent="0.2">
      <c r="L71" s="201"/>
      <c r="P71" s="201"/>
      <c r="Q71" s="3"/>
      <c r="R71" s="3"/>
    </row>
    <row r="72" spans="12:23" x14ac:dyDescent="0.2">
      <c r="L72" s="201"/>
      <c r="M72" s="201"/>
      <c r="N72" s="201"/>
      <c r="O72" s="201"/>
      <c r="P72" s="201"/>
      <c r="S72" s="23"/>
    </row>
    <row r="73" spans="12:23" x14ac:dyDescent="0.2">
      <c r="L73" s="201"/>
      <c r="M73" s="201"/>
      <c r="N73" s="201"/>
      <c r="O73" s="201"/>
      <c r="P73" s="201"/>
      <c r="S73" s="23"/>
    </row>
    <row r="74" spans="12:23" x14ac:dyDescent="0.2">
      <c r="L74" s="201"/>
      <c r="M74" s="201"/>
      <c r="N74" s="201"/>
      <c r="O74" s="201"/>
      <c r="P74" s="201"/>
      <c r="Q74" s="3"/>
    </row>
    <row r="75" spans="12:23" x14ac:dyDescent="0.2">
      <c r="L75" s="201"/>
      <c r="M75" s="201"/>
      <c r="N75" s="201"/>
      <c r="O75" s="201"/>
      <c r="P75" s="201"/>
      <c r="Q75" s="3"/>
    </row>
    <row r="76" spans="12:23" x14ac:dyDescent="0.2">
      <c r="L76" s="201"/>
      <c r="M76" s="201"/>
      <c r="N76" s="201"/>
      <c r="O76" s="201"/>
      <c r="P76" s="201"/>
      <c r="Q76" s="3"/>
    </row>
    <row r="77" spans="12:23" x14ac:dyDescent="0.2">
      <c r="M77" s="3"/>
      <c r="N77" s="3"/>
      <c r="O77" s="3"/>
      <c r="P77" s="3"/>
      <c r="Q77" s="3"/>
    </row>
  </sheetData>
  <mergeCells count="5">
    <mergeCell ref="B58:J58"/>
    <mergeCell ref="I4:K4"/>
    <mergeCell ref="F4:H4"/>
    <mergeCell ref="C4:E4"/>
    <mergeCell ref="B4:B5"/>
  </mergeCells>
  <phoneticPr fontId="29" type="noConversion"/>
  <pageMargins left="0.78740157480314965" right="0.59055118110236227" top="0.78740157480314965" bottom="0.86614173228346458" header="0.51181102362204722" footer="0.35433070866141736"/>
  <pageSetup paperSize="9" scale="74" orientation="portrait" horizontalDpi="300" verticalDpi="300" r:id="rId1"/>
  <headerFooter alignWithMargins="0"/>
  <rowBreaks count="1" manualBreakCount="1">
    <brk id="84"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AB"/>
  </sheetPr>
  <dimension ref="A1:Y151"/>
  <sheetViews>
    <sheetView showGridLines="0" zoomScaleNormal="100" zoomScaleSheetLayoutView="100" workbookViewId="0">
      <pane ySplit="5" topLeftCell="A32" activePane="bottomLeft" state="frozen"/>
      <selection pane="bottomLeft" activeCell="S52" sqref="S52"/>
    </sheetView>
  </sheetViews>
  <sheetFormatPr baseColWidth="10" defaultColWidth="10.85546875" defaultRowHeight="12.75" x14ac:dyDescent="0.2"/>
  <cols>
    <col min="1" max="1" width="2.5703125" style="1" customWidth="1"/>
    <col min="2" max="2" width="5.7109375" style="1" customWidth="1"/>
    <col min="3" max="14" width="10.7109375" style="1" customWidth="1"/>
    <col min="15" max="15" width="11.42578125" style="1" customWidth="1"/>
    <col min="16" max="16" width="11.42578125" style="21" customWidth="1"/>
    <col min="17" max="18" width="11.42578125" style="1" customWidth="1"/>
    <col min="19" max="21" width="11.42578125" style="28" customWidth="1"/>
    <col min="22" max="31" width="11.42578125" style="1" customWidth="1"/>
    <col min="32" max="16384" width="10.85546875" style="1"/>
  </cols>
  <sheetData>
    <row r="1" spans="1:21" ht="15.75" x14ac:dyDescent="0.25">
      <c r="A1" s="6" t="str">
        <f>Inhaltsverzeichnis!B23&amp; " " &amp;Inhaltsverzeichnis!D23</f>
        <v>Tabelle 5: Geburtenziffern und allgemeine Fruchtbarkeitsziffern nach Nationalität, 1973 – 2022</v>
      </c>
    </row>
    <row r="3" spans="1:21" x14ac:dyDescent="0.2">
      <c r="A3" s="3"/>
      <c r="B3" s="3"/>
      <c r="C3" s="3"/>
      <c r="D3" s="3"/>
      <c r="E3" s="3"/>
      <c r="F3" s="3"/>
      <c r="G3" s="3"/>
      <c r="H3" s="9"/>
      <c r="I3" s="3"/>
      <c r="J3" s="3"/>
      <c r="K3" s="3"/>
      <c r="L3" s="3"/>
    </row>
    <row r="4" spans="1:21" s="51" customFormat="1" x14ac:dyDescent="0.2">
      <c r="B4" s="223" t="s">
        <v>103</v>
      </c>
      <c r="C4" s="223" t="s">
        <v>210</v>
      </c>
      <c r="D4" s="223"/>
      <c r="E4" s="223"/>
      <c r="F4" s="223"/>
      <c r="G4" s="223" t="s">
        <v>382</v>
      </c>
      <c r="H4" s="223"/>
      <c r="I4" s="223"/>
      <c r="J4" s="223"/>
      <c r="K4" s="223" t="s">
        <v>383</v>
      </c>
      <c r="L4" s="223"/>
      <c r="M4" s="223"/>
      <c r="N4" s="223"/>
      <c r="P4" s="65"/>
      <c r="S4" s="58"/>
      <c r="T4" s="58"/>
      <c r="U4" s="58"/>
    </row>
    <row r="5" spans="1:21" s="51" customFormat="1" ht="39.75" x14ac:dyDescent="0.2">
      <c r="B5" s="223"/>
      <c r="C5" s="170" t="s">
        <v>224</v>
      </c>
      <c r="D5" s="35" t="s">
        <v>358</v>
      </c>
      <c r="E5" s="35" t="s">
        <v>359</v>
      </c>
      <c r="F5" s="35" t="s">
        <v>360</v>
      </c>
      <c r="G5" s="35" t="s">
        <v>224</v>
      </c>
      <c r="H5" s="35" t="s">
        <v>358</v>
      </c>
      <c r="I5" s="35" t="s">
        <v>359</v>
      </c>
      <c r="J5" s="35" t="s">
        <v>360</v>
      </c>
      <c r="K5" s="35" t="s">
        <v>224</v>
      </c>
      <c r="L5" s="35" t="s">
        <v>358</v>
      </c>
      <c r="M5" s="35" t="s">
        <v>359</v>
      </c>
      <c r="N5" s="35" t="s">
        <v>360</v>
      </c>
      <c r="P5" s="65"/>
      <c r="S5" s="58"/>
      <c r="T5" s="58"/>
      <c r="U5" s="58"/>
    </row>
    <row r="6" spans="1:21" x14ac:dyDescent="0.2">
      <c r="B6" s="53">
        <v>1973</v>
      </c>
      <c r="C6" s="66">
        <v>6259</v>
      </c>
      <c r="D6" s="66">
        <v>442440</v>
      </c>
      <c r="E6" s="67">
        <v>14.15</v>
      </c>
      <c r="F6" s="68">
        <v>576.29999999999995</v>
      </c>
      <c r="G6" s="66">
        <v>4102</v>
      </c>
      <c r="H6" s="66">
        <v>363568</v>
      </c>
      <c r="I6" s="67">
        <v>11.28</v>
      </c>
      <c r="J6" s="68">
        <v>469.1</v>
      </c>
      <c r="K6" s="66">
        <v>2157</v>
      </c>
      <c r="L6" s="66">
        <v>78872</v>
      </c>
      <c r="M6" s="69">
        <v>27.35</v>
      </c>
      <c r="N6" s="68">
        <v>1019</v>
      </c>
      <c r="Q6" s="21"/>
    </row>
    <row r="7" spans="1:21" x14ac:dyDescent="0.2">
      <c r="B7" s="53">
        <v>1974</v>
      </c>
      <c r="C7" s="66">
        <v>6278</v>
      </c>
      <c r="D7" s="66">
        <v>448343</v>
      </c>
      <c r="E7" s="67">
        <v>14</v>
      </c>
      <c r="F7" s="68">
        <v>565.6</v>
      </c>
      <c r="G7" s="66">
        <v>4139</v>
      </c>
      <c r="H7" s="66">
        <v>367932</v>
      </c>
      <c r="I7" s="67">
        <v>11.25</v>
      </c>
      <c r="J7" s="68">
        <v>462.7</v>
      </c>
      <c r="K7" s="66">
        <v>2139</v>
      </c>
      <c r="L7" s="66">
        <v>80411</v>
      </c>
      <c r="M7" s="69">
        <v>26.6</v>
      </c>
      <c r="N7" s="68">
        <v>992.9</v>
      </c>
      <c r="Q7" s="21"/>
    </row>
    <row r="8" spans="1:21" x14ac:dyDescent="0.2">
      <c r="B8" s="53">
        <v>1975</v>
      </c>
      <c r="C8" s="66">
        <v>5973</v>
      </c>
      <c r="D8" s="66">
        <v>448132</v>
      </c>
      <c r="E8" s="67">
        <v>13.33</v>
      </c>
      <c r="F8" s="68">
        <v>534.79999999999995</v>
      </c>
      <c r="G8" s="66">
        <v>3978</v>
      </c>
      <c r="H8" s="66">
        <v>370555</v>
      </c>
      <c r="I8" s="67">
        <v>10.74</v>
      </c>
      <c r="J8" s="68">
        <v>437.2</v>
      </c>
      <c r="K8" s="66">
        <v>1995</v>
      </c>
      <c r="L8" s="66">
        <v>77577</v>
      </c>
      <c r="M8" s="69">
        <v>25.72</v>
      </c>
      <c r="N8" s="68">
        <v>963.7</v>
      </c>
      <c r="Q8" s="21"/>
    </row>
    <row r="9" spans="1:21" x14ac:dyDescent="0.2">
      <c r="B9" s="53">
        <v>1976</v>
      </c>
      <c r="C9" s="66">
        <v>5544</v>
      </c>
      <c r="D9" s="66">
        <v>442712</v>
      </c>
      <c r="E9" s="67">
        <v>12.52</v>
      </c>
      <c r="F9" s="68">
        <v>500.1</v>
      </c>
      <c r="G9" s="66">
        <v>3977</v>
      </c>
      <c r="H9" s="66">
        <v>372064</v>
      </c>
      <c r="I9" s="67">
        <v>10.69</v>
      </c>
      <c r="J9" s="68">
        <v>430.7</v>
      </c>
      <c r="K9" s="66">
        <v>1567</v>
      </c>
      <c r="L9" s="66">
        <v>70648</v>
      </c>
      <c r="M9" s="69">
        <v>22.18</v>
      </c>
      <c r="N9" s="68">
        <v>845.9</v>
      </c>
      <c r="Q9" s="21"/>
    </row>
    <row r="10" spans="1:21" x14ac:dyDescent="0.2">
      <c r="B10" s="53">
        <v>1977</v>
      </c>
      <c r="C10" s="66">
        <v>5427</v>
      </c>
      <c r="D10" s="66">
        <v>442165</v>
      </c>
      <c r="E10" s="67">
        <v>12.27</v>
      </c>
      <c r="F10" s="68">
        <v>487.4</v>
      </c>
      <c r="G10" s="66">
        <v>4954</v>
      </c>
      <c r="H10" s="66">
        <v>374983</v>
      </c>
      <c r="I10" s="67">
        <v>10.81</v>
      </c>
      <c r="J10" s="68">
        <v>432.3</v>
      </c>
      <c r="K10" s="66">
        <v>1373</v>
      </c>
      <c r="L10" s="66">
        <v>67182</v>
      </c>
      <c r="M10" s="69">
        <v>20.440000000000001</v>
      </c>
      <c r="N10" s="68">
        <v>780.7</v>
      </c>
      <c r="Q10" s="21"/>
    </row>
    <row r="11" spans="1:21" x14ac:dyDescent="0.2">
      <c r="B11" s="53">
        <v>1978</v>
      </c>
      <c r="C11" s="66">
        <v>5347</v>
      </c>
      <c r="D11" s="66">
        <v>444360</v>
      </c>
      <c r="E11" s="67">
        <v>12.03</v>
      </c>
      <c r="F11" s="68">
        <v>474.3</v>
      </c>
      <c r="G11" s="66">
        <v>4273</v>
      </c>
      <c r="H11" s="66">
        <v>378641</v>
      </c>
      <c r="I11" s="67">
        <v>11.29</v>
      </c>
      <c r="J11" s="68">
        <v>448.2</v>
      </c>
      <c r="K11" s="66">
        <v>1074</v>
      </c>
      <c r="L11" s="66">
        <v>65719</v>
      </c>
      <c r="M11" s="69">
        <v>16.34</v>
      </c>
      <c r="N11" s="68">
        <v>617.9</v>
      </c>
      <c r="Q11" s="21"/>
    </row>
    <row r="12" spans="1:21" x14ac:dyDescent="0.2">
      <c r="B12" s="53">
        <v>1979</v>
      </c>
      <c r="C12" s="66">
        <v>5475</v>
      </c>
      <c r="D12" s="66">
        <v>447548</v>
      </c>
      <c r="E12" s="67">
        <v>12.23</v>
      </c>
      <c r="F12" s="68">
        <v>477.3</v>
      </c>
      <c r="G12" s="66">
        <v>4462</v>
      </c>
      <c r="H12" s="66">
        <v>383191</v>
      </c>
      <c r="I12" s="67">
        <v>11.64</v>
      </c>
      <c r="J12" s="68">
        <v>459.2</v>
      </c>
      <c r="K12" s="66">
        <v>1013</v>
      </c>
      <c r="L12" s="66">
        <v>64357</v>
      </c>
      <c r="M12" s="69">
        <v>15.74</v>
      </c>
      <c r="N12" s="68">
        <v>577.1</v>
      </c>
      <c r="Q12" s="21"/>
    </row>
    <row r="13" spans="1:21" x14ac:dyDescent="0.2">
      <c r="B13" s="53">
        <v>1980</v>
      </c>
      <c r="C13" s="66">
        <v>5699</v>
      </c>
      <c r="D13" s="66">
        <v>451736</v>
      </c>
      <c r="E13" s="67">
        <v>12.62</v>
      </c>
      <c r="F13" s="68">
        <v>487.7</v>
      </c>
      <c r="G13" s="66">
        <v>4683</v>
      </c>
      <c r="H13" s="66">
        <v>386565</v>
      </c>
      <c r="I13" s="67">
        <v>12.11</v>
      </c>
      <c r="J13" s="68">
        <v>473.5</v>
      </c>
      <c r="K13" s="66">
        <v>1016</v>
      </c>
      <c r="L13" s="66">
        <v>65171</v>
      </c>
      <c r="M13" s="69">
        <v>15.59</v>
      </c>
      <c r="N13" s="68">
        <v>566.29999999999995</v>
      </c>
      <c r="Q13" s="21"/>
    </row>
    <row r="14" spans="1:21" x14ac:dyDescent="0.2">
      <c r="B14" s="53">
        <v>1981</v>
      </c>
      <c r="C14" s="66">
        <v>5964</v>
      </c>
      <c r="D14" s="66">
        <v>455224</v>
      </c>
      <c r="E14" s="67">
        <v>13.1</v>
      </c>
      <c r="F14" s="68">
        <v>504.2</v>
      </c>
      <c r="G14" s="66">
        <v>4877</v>
      </c>
      <c r="H14" s="66">
        <v>389390</v>
      </c>
      <c r="I14" s="67">
        <v>12.52</v>
      </c>
      <c r="J14" s="68">
        <v>487.7</v>
      </c>
      <c r="K14" s="66">
        <v>1087</v>
      </c>
      <c r="L14" s="66">
        <v>65834</v>
      </c>
      <c r="M14" s="69">
        <v>16.510000000000002</v>
      </c>
      <c r="N14" s="68">
        <v>594</v>
      </c>
      <c r="Q14" s="21"/>
    </row>
    <row r="15" spans="1:21" x14ac:dyDescent="0.2">
      <c r="B15" s="53">
        <v>1982</v>
      </c>
      <c r="C15" s="66">
        <v>5870</v>
      </c>
      <c r="D15" s="66">
        <v>459265</v>
      </c>
      <c r="E15" s="67">
        <v>12.78</v>
      </c>
      <c r="F15" s="68">
        <v>488.4</v>
      </c>
      <c r="G15" s="66">
        <v>4846</v>
      </c>
      <c r="H15" s="66">
        <v>392324</v>
      </c>
      <c r="I15" s="67">
        <v>12.35</v>
      </c>
      <c r="J15" s="68">
        <v>477.3</v>
      </c>
      <c r="K15" s="66">
        <v>1024</v>
      </c>
      <c r="L15" s="66">
        <v>66941</v>
      </c>
      <c r="M15" s="69">
        <v>15.3</v>
      </c>
      <c r="N15" s="68">
        <v>548.79999999999995</v>
      </c>
      <c r="Q15" s="21"/>
    </row>
    <row r="16" spans="1:21" x14ac:dyDescent="0.2">
      <c r="B16" s="53">
        <v>1983</v>
      </c>
      <c r="C16" s="66">
        <v>5722</v>
      </c>
      <c r="D16" s="66">
        <v>462214</v>
      </c>
      <c r="E16" s="67">
        <v>12.38</v>
      </c>
      <c r="F16" s="68">
        <v>470.2</v>
      </c>
      <c r="G16" s="66">
        <v>4763</v>
      </c>
      <c r="H16" s="66">
        <v>395422</v>
      </c>
      <c r="I16" s="67">
        <v>12.05</v>
      </c>
      <c r="J16" s="68">
        <v>462.6</v>
      </c>
      <c r="K16" s="66">
        <v>959</v>
      </c>
      <c r="L16" s="66">
        <v>66792</v>
      </c>
      <c r="M16" s="69">
        <v>14.36</v>
      </c>
      <c r="N16" s="68">
        <v>511.9</v>
      </c>
      <c r="Q16" s="21"/>
    </row>
    <row r="17" spans="2:17" x14ac:dyDescent="0.2">
      <c r="B17" s="53">
        <v>1984</v>
      </c>
      <c r="C17" s="66">
        <v>5949</v>
      </c>
      <c r="D17" s="66">
        <v>465107</v>
      </c>
      <c r="E17" s="67">
        <v>12.79</v>
      </c>
      <c r="F17" s="68">
        <v>484.7</v>
      </c>
      <c r="G17" s="66">
        <v>4967</v>
      </c>
      <c r="H17" s="66">
        <v>398437</v>
      </c>
      <c r="I17" s="67">
        <v>12.47</v>
      </c>
      <c r="J17" s="68">
        <v>477.4</v>
      </c>
      <c r="K17" s="66">
        <v>982</v>
      </c>
      <c r="L17" s="66">
        <v>66670</v>
      </c>
      <c r="M17" s="69">
        <v>14.73</v>
      </c>
      <c r="N17" s="68">
        <v>525.29999999999995</v>
      </c>
      <c r="Q17" s="21"/>
    </row>
    <row r="18" spans="2:17" x14ac:dyDescent="0.2">
      <c r="B18" s="53">
        <v>1985</v>
      </c>
      <c r="C18" s="66">
        <v>5730</v>
      </c>
      <c r="D18" s="66">
        <v>468265</v>
      </c>
      <c r="E18" s="67">
        <v>12.24</v>
      </c>
      <c r="F18" s="68">
        <v>463</v>
      </c>
      <c r="G18" s="66">
        <v>4827</v>
      </c>
      <c r="H18" s="66">
        <v>401370</v>
      </c>
      <c r="I18" s="67">
        <v>12.03</v>
      </c>
      <c r="J18" s="68">
        <v>459.5</v>
      </c>
      <c r="K18" s="66">
        <v>903</v>
      </c>
      <c r="L18" s="66">
        <v>66895</v>
      </c>
      <c r="M18" s="69">
        <v>13.5</v>
      </c>
      <c r="N18" s="68">
        <v>482.2</v>
      </c>
      <c r="Q18" s="21"/>
    </row>
    <row r="19" spans="2:17" x14ac:dyDescent="0.2">
      <c r="B19" s="53">
        <v>1986</v>
      </c>
      <c r="C19" s="66">
        <v>5791</v>
      </c>
      <c r="D19" s="66">
        <v>472953</v>
      </c>
      <c r="E19" s="67">
        <v>12.24</v>
      </c>
      <c r="F19" s="68">
        <v>462.9</v>
      </c>
      <c r="G19" s="66">
        <v>4942</v>
      </c>
      <c r="H19" s="66">
        <v>405153</v>
      </c>
      <c r="I19" s="67">
        <v>12.2</v>
      </c>
      <c r="J19" s="68">
        <v>465.8</v>
      </c>
      <c r="K19" s="66">
        <v>849</v>
      </c>
      <c r="L19" s="66">
        <v>67800</v>
      </c>
      <c r="M19" s="69">
        <v>12.52</v>
      </c>
      <c r="N19" s="68">
        <v>447</v>
      </c>
      <c r="Q19" s="21"/>
    </row>
    <row r="20" spans="2:17" x14ac:dyDescent="0.2">
      <c r="B20" s="53">
        <v>1987</v>
      </c>
      <c r="C20" s="66">
        <v>5780</v>
      </c>
      <c r="D20" s="66">
        <v>478170</v>
      </c>
      <c r="E20" s="67">
        <v>12.09</v>
      </c>
      <c r="F20" s="68">
        <v>457.3</v>
      </c>
      <c r="G20" s="66">
        <v>4896</v>
      </c>
      <c r="H20" s="66">
        <v>408382</v>
      </c>
      <c r="I20" s="67">
        <v>11.99</v>
      </c>
      <c r="J20" s="68">
        <v>458</v>
      </c>
      <c r="K20" s="66">
        <v>884</v>
      </c>
      <c r="L20" s="66">
        <v>69788</v>
      </c>
      <c r="M20" s="69">
        <v>12.67</v>
      </c>
      <c r="N20" s="68">
        <v>453.1</v>
      </c>
      <c r="Q20" s="21"/>
    </row>
    <row r="21" spans="2:17" x14ac:dyDescent="0.2">
      <c r="B21" s="53">
        <v>1988</v>
      </c>
      <c r="C21" s="66">
        <v>6144</v>
      </c>
      <c r="D21" s="66">
        <v>484773</v>
      </c>
      <c r="E21" s="67">
        <v>12.67</v>
      </c>
      <c r="F21" s="68">
        <v>479.6</v>
      </c>
      <c r="G21" s="66">
        <v>5138</v>
      </c>
      <c r="H21" s="66">
        <v>412590</v>
      </c>
      <c r="I21" s="67">
        <v>12.45</v>
      </c>
      <c r="J21" s="68">
        <v>475.7</v>
      </c>
      <c r="K21" s="66">
        <v>1006</v>
      </c>
      <c r="L21" s="66">
        <v>72183</v>
      </c>
      <c r="M21" s="69">
        <v>13.94</v>
      </c>
      <c r="N21" s="68">
        <v>500.4</v>
      </c>
      <c r="Q21" s="21"/>
    </row>
    <row r="22" spans="2:17" x14ac:dyDescent="0.2">
      <c r="B22" s="53">
        <v>1989</v>
      </c>
      <c r="C22" s="66">
        <v>6305</v>
      </c>
      <c r="D22" s="66">
        <v>491913</v>
      </c>
      <c r="E22" s="67">
        <v>12.82</v>
      </c>
      <c r="F22" s="68">
        <v>486.1</v>
      </c>
      <c r="G22" s="66">
        <v>5194</v>
      </c>
      <c r="H22" s="66">
        <v>416748</v>
      </c>
      <c r="I22" s="67">
        <v>12.46</v>
      </c>
      <c r="J22" s="68">
        <v>477</v>
      </c>
      <c r="K22" s="66">
        <v>1111</v>
      </c>
      <c r="L22" s="66">
        <v>75165</v>
      </c>
      <c r="M22" s="69">
        <v>14.78</v>
      </c>
      <c r="N22" s="68">
        <v>533.79999999999995</v>
      </c>
      <c r="Q22" s="21"/>
    </row>
    <row r="23" spans="2:17" x14ac:dyDescent="0.2">
      <c r="B23" s="53">
        <v>1990</v>
      </c>
      <c r="C23" s="66">
        <v>6286</v>
      </c>
      <c r="D23" s="66">
        <v>499332</v>
      </c>
      <c r="E23" s="67">
        <v>12.59</v>
      </c>
      <c r="F23" s="68">
        <v>478.2</v>
      </c>
      <c r="G23" s="66">
        <v>5131</v>
      </c>
      <c r="H23" s="66">
        <v>419595</v>
      </c>
      <c r="I23" s="67">
        <v>12.23</v>
      </c>
      <c r="J23" s="68">
        <v>468.4</v>
      </c>
      <c r="K23" s="66">
        <v>1155</v>
      </c>
      <c r="L23" s="66">
        <v>79737</v>
      </c>
      <c r="M23" s="69">
        <v>14.49</v>
      </c>
      <c r="N23" s="68">
        <v>527.5</v>
      </c>
      <c r="Q23" s="21"/>
    </row>
    <row r="24" spans="2:17" x14ac:dyDescent="0.2">
      <c r="B24" s="53">
        <v>1991</v>
      </c>
      <c r="C24" s="66">
        <v>6408</v>
      </c>
      <c r="D24" s="66">
        <v>508077</v>
      </c>
      <c r="E24" s="67">
        <v>12.61</v>
      </c>
      <c r="F24" s="68">
        <v>481.3</v>
      </c>
      <c r="G24" s="66">
        <v>5071</v>
      </c>
      <c r="H24" s="66">
        <v>422851</v>
      </c>
      <c r="I24" s="67">
        <v>11.99</v>
      </c>
      <c r="J24" s="68">
        <v>459.4</v>
      </c>
      <c r="K24" s="66">
        <v>1337</v>
      </c>
      <c r="L24" s="66">
        <v>85226</v>
      </c>
      <c r="M24" s="69">
        <v>15.69</v>
      </c>
      <c r="N24" s="68">
        <v>587.6</v>
      </c>
      <c r="Q24" s="21"/>
    </row>
    <row r="25" spans="2:17" x14ac:dyDescent="0.2">
      <c r="B25" s="53">
        <v>1992</v>
      </c>
      <c r="C25" s="66">
        <v>6481</v>
      </c>
      <c r="D25" s="66">
        <v>514528</v>
      </c>
      <c r="E25" s="67">
        <v>12.6</v>
      </c>
      <c r="F25" s="68">
        <v>482.6</v>
      </c>
      <c r="G25" s="66">
        <v>5087</v>
      </c>
      <c r="H25" s="66">
        <v>425006</v>
      </c>
      <c r="I25" s="67">
        <v>11.97</v>
      </c>
      <c r="J25" s="68">
        <v>461.7</v>
      </c>
      <c r="K25" s="66">
        <v>1394</v>
      </c>
      <c r="L25" s="66">
        <v>89522</v>
      </c>
      <c r="M25" s="69">
        <v>15.57</v>
      </c>
      <c r="N25" s="68">
        <v>578.29999999999995</v>
      </c>
      <c r="Q25" s="21"/>
    </row>
    <row r="26" spans="2:17" x14ac:dyDescent="0.2">
      <c r="B26" s="53">
        <v>1993</v>
      </c>
      <c r="C26" s="66">
        <v>6167</v>
      </c>
      <c r="D26" s="66">
        <v>518617</v>
      </c>
      <c r="E26" s="67">
        <v>11.89</v>
      </c>
      <c r="F26" s="68">
        <v>458.9</v>
      </c>
      <c r="G26" s="66">
        <v>4767</v>
      </c>
      <c r="H26" s="66">
        <v>426397</v>
      </c>
      <c r="I26" s="67">
        <v>11.18</v>
      </c>
      <c r="J26" s="68">
        <v>436.8</v>
      </c>
      <c r="K26" s="66">
        <v>1400</v>
      </c>
      <c r="L26" s="66">
        <v>92220</v>
      </c>
      <c r="M26" s="69">
        <v>15.18</v>
      </c>
      <c r="N26" s="68">
        <v>554.4</v>
      </c>
      <c r="Q26" s="21"/>
    </row>
    <row r="27" spans="2:17" x14ac:dyDescent="0.2">
      <c r="B27" s="53">
        <v>1994</v>
      </c>
      <c r="C27" s="66">
        <v>6145</v>
      </c>
      <c r="D27" s="66">
        <v>522557</v>
      </c>
      <c r="E27" s="67">
        <v>11.76</v>
      </c>
      <c r="F27" s="68">
        <v>456.2</v>
      </c>
      <c r="G27" s="66">
        <v>4689</v>
      </c>
      <c r="H27" s="66">
        <v>428086</v>
      </c>
      <c r="I27" s="67">
        <v>10.95</v>
      </c>
      <c r="J27" s="68">
        <v>432</v>
      </c>
      <c r="K27" s="66">
        <v>1456</v>
      </c>
      <c r="L27" s="66">
        <v>94471</v>
      </c>
      <c r="M27" s="69">
        <v>15.41</v>
      </c>
      <c r="N27" s="68">
        <v>556.4</v>
      </c>
      <c r="Q27" s="21"/>
    </row>
    <row r="28" spans="2:17" x14ac:dyDescent="0.2">
      <c r="B28" s="53">
        <v>1995</v>
      </c>
      <c r="C28" s="66">
        <v>6147</v>
      </c>
      <c r="D28" s="66">
        <v>528189</v>
      </c>
      <c r="E28" s="67">
        <v>11.64</v>
      </c>
      <c r="F28" s="68">
        <v>453.2</v>
      </c>
      <c r="G28" s="66">
        <v>4564</v>
      </c>
      <c r="H28" s="66">
        <v>430264</v>
      </c>
      <c r="I28" s="67">
        <v>10.61</v>
      </c>
      <c r="J28" s="68">
        <v>421.8</v>
      </c>
      <c r="K28" s="66">
        <v>1583</v>
      </c>
      <c r="L28" s="66">
        <v>97925</v>
      </c>
      <c r="M28" s="69">
        <v>16.170000000000002</v>
      </c>
      <c r="N28" s="68">
        <v>577.1</v>
      </c>
      <c r="Q28" s="21"/>
    </row>
    <row r="29" spans="2:17" x14ac:dyDescent="0.2">
      <c r="B29" s="53">
        <v>1996</v>
      </c>
      <c r="C29" s="66">
        <v>6196</v>
      </c>
      <c r="D29" s="66">
        <v>532341</v>
      </c>
      <c r="E29" s="67">
        <v>11.64</v>
      </c>
      <c r="F29" s="68">
        <v>454.9</v>
      </c>
      <c r="G29" s="66">
        <v>4607</v>
      </c>
      <c r="H29" s="66">
        <v>432918</v>
      </c>
      <c r="I29" s="67">
        <v>10.64</v>
      </c>
      <c r="J29" s="68">
        <v>425.7</v>
      </c>
      <c r="K29" s="66">
        <v>1589</v>
      </c>
      <c r="L29" s="66">
        <v>99423</v>
      </c>
      <c r="M29" s="69">
        <v>15.98</v>
      </c>
      <c r="N29" s="68">
        <v>568.1</v>
      </c>
      <c r="Q29" s="21"/>
    </row>
    <row r="30" spans="2:17" x14ac:dyDescent="0.2">
      <c r="B30" s="53">
        <v>1997</v>
      </c>
      <c r="C30" s="66">
        <v>6101</v>
      </c>
      <c r="D30" s="66">
        <v>534967</v>
      </c>
      <c r="E30" s="67">
        <v>11.4</v>
      </c>
      <c r="F30" s="68">
        <v>447.6</v>
      </c>
      <c r="G30" s="66">
        <v>4502</v>
      </c>
      <c r="H30" s="66">
        <v>434742</v>
      </c>
      <c r="I30" s="67">
        <v>10.36</v>
      </c>
      <c r="J30" s="68">
        <v>417</v>
      </c>
      <c r="K30" s="66">
        <v>1599</v>
      </c>
      <c r="L30" s="66">
        <v>100225</v>
      </c>
      <c r="M30" s="69">
        <v>15.95</v>
      </c>
      <c r="N30" s="68">
        <v>654.4</v>
      </c>
      <c r="Q30" s="21"/>
    </row>
    <row r="31" spans="2:17" x14ac:dyDescent="0.2">
      <c r="B31" s="53">
        <v>1998</v>
      </c>
      <c r="C31" s="66">
        <v>5812</v>
      </c>
      <c r="D31" s="66">
        <v>537116</v>
      </c>
      <c r="E31" s="67">
        <v>10.82</v>
      </c>
      <c r="F31" s="68">
        <v>427.3</v>
      </c>
      <c r="G31" s="66">
        <v>4237</v>
      </c>
      <c r="H31" s="66">
        <v>436345</v>
      </c>
      <c r="I31" s="67">
        <v>9.7100000000000009</v>
      </c>
      <c r="J31" s="68">
        <v>393.7</v>
      </c>
      <c r="K31" s="66">
        <v>1575</v>
      </c>
      <c r="L31" s="66">
        <v>100771</v>
      </c>
      <c r="M31" s="69">
        <v>15.63</v>
      </c>
      <c r="N31" s="68">
        <v>554.6</v>
      </c>
      <c r="Q31" s="21"/>
    </row>
    <row r="32" spans="2:17" x14ac:dyDescent="0.2">
      <c r="B32" s="53">
        <v>1999</v>
      </c>
      <c r="C32" s="66">
        <v>5510</v>
      </c>
      <c r="D32" s="66">
        <v>541427</v>
      </c>
      <c r="E32" s="67">
        <v>10.18</v>
      </c>
      <c r="F32" s="68">
        <v>403</v>
      </c>
      <c r="G32" s="66">
        <v>4099</v>
      </c>
      <c r="H32" s="66">
        <v>437867</v>
      </c>
      <c r="I32" s="67">
        <v>9.36</v>
      </c>
      <c r="J32" s="68">
        <v>381.1</v>
      </c>
      <c r="K32" s="66">
        <v>1411</v>
      </c>
      <c r="L32" s="66">
        <v>103560</v>
      </c>
      <c r="M32" s="69">
        <v>13.62</v>
      </c>
      <c r="N32" s="68">
        <v>483.4</v>
      </c>
      <c r="Q32" s="21"/>
    </row>
    <row r="33" spans="2:25" x14ac:dyDescent="0.2">
      <c r="B33" s="53">
        <v>2000</v>
      </c>
      <c r="C33" s="66">
        <v>5423</v>
      </c>
      <c r="D33" s="66">
        <v>545735</v>
      </c>
      <c r="E33" s="67">
        <v>9.94</v>
      </c>
      <c r="F33" s="68">
        <v>394.6</v>
      </c>
      <c r="G33" s="66">
        <v>4057</v>
      </c>
      <c r="H33" s="66">
        <v>440475</v>
      </c>
      <c r="I33" s="67">
        <v>9.2100000000000009</v>
      </c>
      <c r="J33" s="68">
        <v>372.7</v>
      </c>
      <c r="K33" s="66">
        <v>1366</v>
      </c>
      <c r="L33" s="66">
        <v>105260</v>
      </c>
      <c r="M33" s="69">
        <v>12.98</v>
      </c>
      <c r="N33" s="68">
        <v>457.3</v>
      </c>
      <c r="O33" s="3"/>
      <c r="P33" s="164"/>
      <c r="Q33" s="164"/>
      <c r="R33" s="3"/>
      <c r="S33" s="60"/>
      <c r="T33" s="60"/>
      <c r="U33" s="60"/>
      <c r="V33" s="3"/>
      <c r="W33" s="3"/>
      <c r="X33" s="3"/>
    </row>
    <row r="34" spans="2:25" x14ac:dyDescent="0.2">
      <c r="B34" s="53">
        <v>2001</v>
      </c>
      <c r="C34" s="66">
        <v>5148</v>
      </c>
      <c r="D34" s="66">
        <v>549229</v>
      </c>
      <c r="E34" s="67">
        <v>9.3699999999999992</v>
      </c>
      <c r="F34" s="68">
        <v>373.2</v>
      </c>
      <c r="G34" s="66">
        <v>3779</v>
      </c>
      <c r="H34" s="66">
        <v>442309</v>
      </c>
      <c r="I34" s="67">
        <v>8.5399999999999991</v>
      </c>
      <c r="J34" s="68">
        <v>351.3</v>
      </c>
      <c r="K34" s="66">
        <v>1369</v>
      </c>
      <c r="L34" s="66">
        <v>106920</v>
      </c>
      <c r="M34" s="69">
        <v>12.8</v>
      </c>
      <c r="N34" s="68">
        <v>450.9</v>
      </c>
      <c r="O34" s="3"/>
      <c r="P34" s="164"/>
      <c r="Q34" s="164"/>
      <c r="R34" s="3"/>
      <c r="S34" s="60"/>
      <c r="T34" s="60"/>
      <c r="U34" s="60"/>
      <c r="V34" s="3"/>
      <c r="W34" s="3"/>
      <c r="X34" s="3"/>
      <c r="Y34" s="3"/>
    </row>
    <row r="35" spans="2:25" x14ac:dyDescent="0.2">
      <c r="B35" s="53">
        <v>2002</v>
      </c>
      <c r="C35" s="66">
        <v>5256</v>
      </c>
      <c r="D35" s="66">
        <v>554929</v>
      </c>
      <c r="E35" s="67">
        <v>9.4700000000000006</v>
      </c>
      <c r="F35" s="68">
        <v>377.7</v>
      </c>
      <c r="G35" s="66">
        <v>3836</v>
      </c>
      <c r="H35" s="66">
        <v>444853</v>
      </c>
      <c r="I35" s="67">
        <v>8.6199999999999992</v>
      </c>
      <c r="J35" s="68">
        <v>356</v>
      </c>
      <c r="K35" s="66">
        <v>1420</v>
      </c>
      <c r="L35" s="66">
        <v>110076</v>
      </c>
      <c r="M35" s="69">
        <v>12.9</v>
      </c>
      <c r="N35" s="68">
        <v>451.9</v>
      </c>
      <c r="O35" s="3"/>
      <c r="P35" s="164"/>
      <c r="Q35" s="164"/>
      <c r="R35" s="3"/>
      <c r="S35" s="60"/>
      <c r="T35" s="60"/>
      <c r="U35" s="60"/>
      <c r="V35" s="3"/>
      <c r="W35" s="3"/>
      <c r="X35" s="3"/>
      <c r="Y35" s="3"/>
    </row>
    <row r="36" spans="2:25" x14ac:dyDescent="0.2">
      <c r="B36" s="53">
        <v>2003</v>
      </c>
      <c r="C36" s="66">
        <v>5306</v>
      </c>
      <c r="D36" s="66">
        <v>561521</v>
      </c>
      <c r="E36" s="67">
        <v>9.4499999999999993</v>
      </c>
      <c r="F36" s="68">
        <v>377.2</v>
      </c>
      <c r="G36" s="66">
        <v>3763</v>
      </c>
      <c r="H36" s="66">
        <v>447858</v>
      </c>
      <c r="I36" s="67">
        <v>8.4</v>
      </c>
      <c r="J36" s="68">
        <v>348</v>
      </c>
      <c r="K36" s="66">
        <v>1543</v>
      </c>
      <c r="L36" s="66">
        <v>113663</v>
      </c>
      <c r="M36" s="69">
        <v>13.58</v>
      </c>
      <c r="N36" s="68">
        <v>474</v>
      </c>
      <c r="O36" s="3"/>
      <c r="P36" s="164"/>
      <c r="Q36" s="164"/>
      <c r="R36" s="3"/>
      <c r="S36" s="60"/>
      <c r="T36" s="60"/>
      <c r="U36" s="60"/>
      <c r="V36" s="3"/>
      <c r="W36" s="3"/>
      <c r="X36" s="3"/>
      <c r="Y36" s="3"/>
    </row>
    <row r="37" spans="2:25" x14ac:dyDescent="0.2">
      <c r="B37" s="53">
        <v>2004</v>
      </c>
      <c r="C37" s="66">
        <v>5402</v>
      </c>
      <c r="D37" s="66">
        <v>565859</v>
      </c>
      <c r="E37" s="67">
        <v>9.5500000000000007</v>
      </c>
      <c r="F37" s="68">
        <v>381.9</v>
      </c>
      <c r="G37" s="66">
        <v>3781</v>
      </c>
      <c r="H37" s="66">
        <v>450541</v>
      </c>
      <c r="I37" s="67">
        <v>8.39</v>
      </c>
      <c r="J37" s="68">
        <v>349.2</v>
      </c>
      <c r="K37" s="66">
        <v>1621</v>
      </c>
      <c r="L37" s="66">
        <v>115318</v>
      </c>
      <c r="M37" s="69">
        <v>14.06</v>
      </c>
      <c r="N37" s="68">
        <v>488.5</v>
      </c>
      <c r="O37" s="3"/>
      <c r="P37" s="164"/>
      <c r="Q37" s="164"/>
      <c r="R37" s="3"/>
      <c r="S37" s="60"/>
      <c r="T37" s="60"/>
      <c r="U37" s="60"/>
      <c r="V37" s="3"/>
      <c r="W37" s="3"/>
      <c r="X37" s="3"/>
      <c r="Y37" s="3"/>
    </row>
    <row r="38" spans="2:25" x14ac:dyDescent="0.2">
      <c r="B38" s="53">
        <v>2005</v>
      </c>
      <c r="C38" s="66">
        <v>5418</v>
      </c>
      <c r="D38" s="66">
        <v>569709</v>
      </c>
      <c r="E38" s="67">
        <v>9.51</v>
      </c>
      <c r="F38" s="68">
        <v>382.9</v>
      </c>
      <c r="G38" s="66">
        <v>3833</v>
      </c>
      <c r="H38" s="66">
        <v>452500</v>
      </c>
      <c r="I38" s="67">
        <v>8.4700000000000006</v>
      </c>
      <c r="J38" s="68">
        <v>355.2</v>
      </c>
      <c r="K38" s="66">
        <v>1585</v>
      </c>
      <c r="L38" s="66">
        <v>117209</v>
      </c>
      <c r="M38" s="69">
        <v>13.52</v>
      </c>
      <c r="N38" s="68">
        <v>472</v>
      </c>
      <c r="O38" s="3"/>
      <c r="P38" s="164"/>
      <c r="Q38" s="164"/>
      <c r="R38" s="3"/>
      <c r="S38" s="60"/>
      <c r="T38" s="60"/>
      <c r="U38" s="60"/>
      <c r="V38" s="3"/>
      <c r="W38" s="3"/>
      <c r="X38" s="3"/>
      <c r="Y38" s="3"/>
    </row>
    <row r="39" spans="2:25" x14ac:dyDescent="0.2">
      <c r="B39" s="53">
        <v>2006</v>
      </c>
      <c r="C39" s="66">
        <v>5455</v>
      </c>
      <c r="D39" s="66">
        <v>574679</v>
      </c>
      <c r="E39" s="67">
        <v>9.49</v>
      </c>
      <c r="F39" s="68">
        <v>382.4</v>
      </c>
      <c r="G39" s="66">
        <v>3986</v>
      </c>
      <c r="H39" s="66">
        <v>455510</v>
      </c>
      <c r="I39" s="67">
        <v>8.75</v>
      </c>
      <c r="J39" s="68">
        <v>369.5</v>
      </c>
      <c r="K39" s="66">
        <v>1469</v>
      </c>
      <c r="L39" s="66">
        <v>119160</v>
      </c>
      <c r="M39" s="69">
        <v>12.33</v>
      </c>
      <c r="N39" s="68">
        <v>430.5</v>
      </c>
      <c r="O39" s="3"/>
      <c r="P39" s="164"/>
      <c r="Q39" s="164"/>
      <c r="R39" s="3"/>
      <c r="S39" s="60"/>
      <c r="T39" s="60"/>
      <c r="U39" s="60"/>
      <c r="V39" s="3"/>
      <c r="W39" s="3"/>
      <c r="X39" s="3"/>
      <c r="Y39" s="3"/>
    </row>
    <row r="40" spans="2:25" x14ac:dyDescent="0.2">
      <c r="B40" s="53">
        <v>2007</v>
      </c>
      <c r="C40" s="66">
        <v>5434</v>
      </c>
      <c r="D40" s="66">
        <v>581508</v>
      </c>
      <c r="E40" s="67">
        <v>9.34</v>
      </c>
      <c r="F40" s="68">
        <v>378.9</v>
      </c>
      <c r="G40" s="66">
        <v>3965</v>
      </c>
      <c r="H40" s="66">
        <v>460351</v>
      </c>
      <c r="I40" s="67">
        <v>8.61</v>
      </c>
      <c r="J40" s="68">
        <v>364.4</v>
      </c>
      <c r="K40" s="66">
        <v>1469</v>
      </c>
      <c r="L40" s="66">
        <v>121157</v>
      </c>
      <c r="M40" s="69">
        <v>12.12</v>
      </c>
      <c r="N40" s="68">
        <v>424.2</v>
      </c>
      <c r="O40" s="3"/>
      <c r="P40" s="164"/>
      <c r="Q40" s="164"/>
      <c r="R40" s="3"/>
      <c r="S40" s="60"/>
      <c r="T40" s="60"/>
      <c r="U40" s="60"/>
      <c r="V40" s="3"/>
      <c r="W40" s="3"/>
      <c r="X40" s="3"/>
      <c r="Y40" s="3"/>
    </row>
    <row r="41" spans="2:25" x14ac:dyDescent="0.2">
      <c r="B41" s="53">
        <v>2008</v>
      </c>
      <c r="C41" s="66">
        <v>5751</v>
      </c>
      <c r="D41" s="66">
        <v>589876</v>
      </c>
      <c r="E41" s="67">
        <v>9.75</v>
      </c>
      <c r="F41" s="68">
        <v>398</v>
      </c>
      <c r="G41" s="66">
        <v>4197</v>
      </c>
      <c r="H41" s="66">
        <v>463839</v>
      </c>
      <c r="I41" s="67">
        <v>9.0500000000000007</v>
      </c>
      <c r="J41" s="68">
        <v>386.7</v>
      </c>
      <c r="K41" s="66">
        <v>1554</v>
      </c>
      <c r="L41" s="66">
        <v>126037</v>
      </c>
      <c r="M41" s="69">
        <v>12.33</v>
      </c>
      <c r="N41" s="68">
        <v>432.1</v>
      </c>
      <c r="O41" s="3"/>
      <c r="P41" s="164"/>
      <c r="Q41" s="164"/>
      <c r="R41" s="3"/>
      <c r="S41" s="60"/>
      <c r="T41" s="60"/>
      <c r="U41" s="60"/>
      <c r="V41" s="3"/>
      <c r="W41" s="3"/>
      <c r="X41" s="3"/>
      <c r="Y41" s="3"/>
    </row>
    <row r="42" spans="2:25" x14ac:dyDescent="0.2">
      <c r="B42" s="53">
        <v>2009</v>
      </c>
      <c r="C42" s="66">
        <v>5696</v>
      </c>
      <c r="D42" s="66">
        <v>598920</v>
      </c>
      <c r="E42" s="67">
        <v>9.51</v>
      </c>
      <c r="F42" s="68">
        <v>390.7</v>
      </c>
      <c r="G42" s="66">
        <v>4158</v>
      </c>
      <c r="H42" s="66">
        <v>467891</v>
      </c>
      <c r="I42" s="67">
        <v>8.89</v>
      </c>
      <c r="J42" s="68">
        <v>383.1</v>
      </c>
      <c r="K42" s="66">
        <v>1538</v>
      </c>
      <c r="L42" s="66">
        <v>131029</v>
      </c>
      <c r="M42" s="69">
        <v>11.74</v>
      </c>
      <c r="N42" s="68">
        <v>412.9</v>
      </c>
      <c r="O42" s="3"/>
      <c r="P42" s="164"/>
      <c r="Q42" s="164"/>
      <c r="R42" s="3"/>
      <c r="S42" s="60"/>
      <c r="T42" s="60"/>
      <c r="U42" s="60"/>
      <c r="V42" s="3"/>
      <c r="W42" s="3"/>
      <c r="X42" s="3"/>
      <c r="Y42" s="3"/>
    </row>
    <row r="43" spans="2:25" x14ac:dyDescent="0.2">
      <c r="B43" s="53">
        <v>2010</v>
      </c>
      <c r="C43" s="66">
        <v>6125</v>
      </c>
      <c r="D43" s="66">
        <v>607081</v>
      </c>
      <c r="E43" s="67">
        <v>10.09</v>
      </c>
      <c r="F43" s="68">
        <v>417.3</v>
      </c>
      <c r="G43" s="66">
        <v>4435</v>
      </c>
      <c r="H43" s="66">
        <v>472308</v>
      </c>
      <c r="I43" s="67">
        <v>9.39</v>
      </c>
      <c r="J43" s="68">
        <v>408.3</v>
      </c>
      <c r="K43" s="66">
        <v>1690</v>
      </c>
      <c r="L43" s="66">
        <v>134773</v>
      </c>
      <c r="M43" s="69">
        <v>12.54</v>
      </c>
      <c r="N43" s="68">
        <v>443.1</v>
      </c>
      <c r="O43" s="3"/>
      <c r="P43" s="164"/>
      <c r="Q43" s="164"/>
      <c r="R43" s="3"/>
      <c r="S43" s="60"/>
      <c r="T43" s="60"/>
      <c r="U43" s="60"/>
      <c r="V43" s="3"/>
      <c r="W43" s="3"/>
      <c r="X43" s="3"/>
      <c r="Y43" s="3"/>
    </row>
    <row r="44" spans="2:25" x14ac:dyDescent="0.2">
      <c r="B44" s="53">
        <v>2011</v>
      </c>
      <c r="C44" s="66">
        <v>5897</v>
      </c>
      <c r="D44" s="66">
        <v>615245</v>
      </c>
      <c r="E44" s="67">
        <v>9.58</v>
      </c>
      <c r="F44" s="68">
        <v>399.5</v>
      </c>
      <c r="G44" s="66">
        <v>4265</v>
      </c>
      <c r="H44" s="66">
        <v>476604</v>
      </c>
      <c r="I44" s="67">
        <v>8.9499999999999993</v>
      </c>
      <c r="J44" s="68">
        <v>392.8</v>
      </c>
      <c r="K44" s="66">
        <v>1632</v>
      </c>
      <c r="L44" s="66">
        <v>138641</v>
      </c>
      <c r="M44" s="69">
        <v>11.77</v>
      </c>
      <c r="N44" s="68">
        <v>418.3</v>
      </c>
      <c r="O44" s="3"/>
      <c r="P44" s="164"/>
      <c r="Q44" s="164"/>
      <c r="R44" s="3"/>
      <c r="S44" s="60"/>
      <c r="T44" s="60"/>
      <c r="U44" s="60"/>
      <c r="V44" s="3"/>
      <c r="W44" s="3"/>
      <c r="X44" s="3"/>
      <c r="Y44" s="3"/>
    </row>
    <row r="45" spans="2:25" x14ac:dyDescent="0.2">
      <c r="B45" s="53">
        <v>2012</v>
      </c>
      <c r="C45" s="66">
        <v>6086</v>
      </c>
      <c r="D45" s="66">
        <v>624681</v>
      </c>
      <c r="E45" s="67">
        <v>9.74</v>
      </c>
      <c r="F45" s="68">
        <v>409.2</v>
      </c>
      <c r="G45" s="66">
        <v>4432</v>
      </c>
      <c r="H45" s="66">
        <v>480703</v>
      </c>
      <c r="I45" s="67">
        <v>9.2200000000000006</v>
      </c>
      <c r="J45" s="68">
        <v>409.2</v>
      </c>
      <c r="K45" s="66">
        <v>1654</v>
      </c>
      <c r="L45" s="66">
        <v>143978</v>
      </c>
      <c r="M45" s="69">
        <v>11.49</v>
      </c>
      <c r="N45" s="68">
        <v>409.2</v>
      </c>
      <c r="O45" s="3"/>
      <c r="P45" s="164"/>
      <c r="Q45" s="164"/>
      <c r="W45" s="3"/>
      <c r="X45" s="3"/>
      <c r="Y45" s="3"/>
    </row>
    <row r="46" spans="2:25" x14ac:dyDescent="0.2">
      <c r="B46" s="53">
        <v>2013</v>
      </c>
      <c r="C46" s="25">
        <v>6103</v>
      </c>
      <c r="D46" s="66">
        <v>635797</v>
      </c>
      <c r="E46" s="67">
        <v>9.6</v>
      </c>
      <c r="F46" s="68">
        <v>408.9</v>
      </c>
      <c r="G46" s="66">
        <v>4465</v>
      </c>
      <c r="H46" s="66">
        <v>488113</v>
      </c>
      <c r="I46" s="67">
        <v>9.15</v>
      </c>
      <c r="J46" s="68">
        <v>412</v>
      </c>
      <c r="K46" s="66">
        <v>1638</v>
      </c>
      <c r="L46" s="66">
        <v>147684</v>
      </c>
      <c r="M46" s="69">
        <v>11.09</v>
      </c>
      <c r="N46" s="68">
        <v>400.7</v>
      </c>
      <c r="O46" s="3"/>
      <c r="P46" s="164"/>
      <c r="Q46" s="164"/>
      <c r="W46" s="3"/>
      <c r="X46" s="3"/>
      <c r="Y46" s="3"/>
    </row>
    <row r="47" spans="2:25" x14ac:dyDescent="0.2">
      <c r="B47" s="53">
        <v>2014</v>
      </c>
      <c r="C47" s="25">
        <v>6343</v>
      </c>
      <c r="D47" s="66">
        <v>640192</v>
      </c>
      <c r="E47" s="67">
        <v>9.91</v>
      </c>
      <c r="F47" s="68">
        <v>424.6</v>
      </c>
      <c r="G47" s="66">
        <v>4597</v>
      </c>
      <c r="H47" s="66">
        <v>489828</v>
      </c>
      <c r="I47" s="67">
        <v>9.3800000000000008</v>
      </c>
      <c r="J47" s="68">
        <v>427.2</v>
      </c>
      <c r="K47" s="66">
        <v>1746</v>
      </c>
      <c r="L47" s="66">
        <v>150364</v>
      </c>
      <c r="M47" s="69">
        <v>11.61</v>
      </c>
      <c r="N47" s="68">
        <v>418.1</v>
      </c>
      <c r="O47" s="3"/>
      <c r="P47" s="164"/>
      <c r="Q47" s="164"/>
      <c r="W47" s="3"/>
      <c r="X47" s="3"/>
      <c r="Y47" s="3"/>
    </row>
    <row r="48" spans="2:25" x14ac:dyDescent="0.2">
      <c r="B48" s="53">
        <v>2015</v>
      </c>
      <c r="C48" s="25">
        <v>6442</v>
      </c>
      <c r="D48" s="66">
        <v>649225</v>
      </c>
      <c r="E48" s="67">
        <v>9.92</v>
      </c>
      <c r="F48" s="68">
        <v>431</v>
      </c>
      <c r="G48" s="66">
        <v>4688</v>
      </c>
      <c r="H48" s="66">
        <v>493301</v>
      </c>
      <c r="I48" s="67">
        <v>9.5</v>
      </c>
      <c r="J48" s="68">
        <v>439.5</v>
      </c>
      <c r="K48" s="66">
        <v>1754</v>
      </c>
      <c r="L48" s="66">
        <v>155924</v>
      </c>
      <c r="M48" s="67">
        <v>11.25</v>
      </c>
      <c r="N48" s="68">
        <v>409.7</v>
      </c>
      <c r="O48" s="3"/>
      <c r="P48" s="164"/>
      <c r="Q48" s="164"/>
      <c r="W48" s="60"/>
      <c r="X48" s="3"/>
      <c r="Y48" s="3"/>
    </row>
    <row r="49" spans="2:25" x14ac:dyDescent="0.2">
      <c r="B49" s="53">
        <v>2016</v>
      </c>
      <c r="C49" s="25">
        <v>6668</v>
      </c>
      <c r="D49" s="66">
        <v>657447</v>
      </c>
      <c r="E49" s="67">
        <v>10.14</v>
      </c>
      <c r="F49" s="68">
        <v>445.7</v>
      </c>
      <c r="G49" s="66">
        <v>4796</v>
      </c>
      <c r="H49" s="66">
        <v>497741</v>
      </c>
      <c r="I49" s="67">
        <v>9.64</v>
      </c>
      <c r="J49" s="68">
        <v>453.5</v>
      </c>
      <c r="K49" s="66">
        <v>1872</v>
      </c>
      <c r="L49" s="66">
        <v>159706</v>
      </c>
      <c r="M49" s="67">
        <v>11.72</v>
      </c>
      <c r="N49" s="68">
        <v>426.7</v>
      </c>
      <c r="O49" s="3"/>
      <c r="P49" s="164"/>
      <c r="Q49" s="164"/>
      <c r="W49" s="3"/>
      <c r="X49" s="3"/>
      <c r="Y49" s="3"/>
    </row>
    <row r="50" spans="2:25" x14ac:dyDescent="0.2">
      <c r="B50" s="53">
        <v>2017</v>
      </c>
      <c r="C50" s="25">
        <v>6551</v>
      </c>
      <c r="D50" s="66">
        <v>666191</v>
      </c>
      <c r="E50" s="67">
        <v>9.83</v>
      </c>
      <c r="F50" s="68">
        <v>438.00900000000001</v>
      </c>
      <c r="G50" s="66">
        <v>4802</v>
      </c>
      <c r="H50" s="66">
        <v>501644</v>
      </c>
      <c r="I50" s="67">
        <v>9.57</v>
      </c>
      <c r="J50" s="68">
        <v>457.35500000000002</v>
      </c>
      <c r="K50" s="66">
        <v>1749</v>
      </c>
      <c r="L50" s="66">
        <v>164547</v>
      </c>
      <c r="M50" s="67">
        <v>10.629099999999999</v>
      </c>
      <c r="N50" s="68">
        <v>392.43700000000001</v>
      </c>
      <c r="O50" s="3"/>
      <c r="P50" s="164"/>
      <c r="Q50" s="164"/>
      <c r="W50" s="3"/>
      <c r="X50" s="3"/>
      <c r="Y50" s="3"/>
    </row>
    <row r="51" spans="2:25" x14ac:dyDescent="0.2">
      <c r="B51" s="53">
        <v>2018</v>
      </c>
      <c r="C51" s="25">
        <v>6559</v>
      </c>
      <c r="D51" s="66">
        <v>673466</v>
      </c>
      <c r="E51" s="67">
        <v>9.74</v>
      </c>
      <c r="F51" s="68">
        <v>439.5</v>
      </c>
      <c r="G51" s="66">
        <v>4757</v>
      </c>
      <c r="H51" s="66">
        <v>505535</v>
      </c>
      <c r="I51" s="67">
        <v>9.41</v>
      </c>
      <c r="J51" s="68">
        <v>455.6</v>
      </c>
      <c r="K51" s="66">
        <v>1802</v>
      </c>
      <c r="L51" s="66">
        <v>167931</v>
      </c>
      <c r="M51" s="67">
        <v>10.73</v>
      </c>
      <c r="N51" s="68">
        <v>401.9</v>
      </c>
      <c r="O51" s="3"/>
      <c r="P51" s="164"/>
      <c r="Q51" s="164"/>
      <c r="W51" s="3"/>
      <c r="X51" s="3"/>
      <c r="Y51" s="3"/>
    </row>
    <row r="52" spans="2:25" x14ac:dyDescent="0.2">
      <c r="B52" s="53">
        <v>2019</v>
      </c>
      <c r="C52" s="25">
        <v>6629</v>
      </c>
      <c r="D52" s="66">
        <v>681071</v>
      </c>
      <c r="E52" s="67">
        <v>9.73</v>
      </c>
      <c r="F52" s="68">
        <v>443.8</v>
      </c>
      <c r="G52" s="66">
        <v>4847</v>
      </c>
      <c r="H52" s="66">
        <v>510367</v>
      </c>
      <c r="I52" s="67">
        <v>9.5</v>
      </c>
      <c r="J52" s="68">
        <v>465.2</v>
      </c>
      <c r="K52" s="66">
        <v>1782</v>
      </c>
      <c r="L52" s="66">
        <v>170704</v>
      </c>
      <c r="M52" s="67">
        <v>10.44</v>
      </c>
      <c r="N52" s="68">
        <v>394.4</v>
      </c>
      <c r="O52" s="3"/>
      <c r="P52" s="164"/>
      <c r="Q52" s="164"/>
      <c r="W52" s="3"/>
      <c r="X52" s="3"/>
      <c r="Y52" s="3"/>
    </row>
    <row r="53" spans="2:25" x14ac:dyDescent="0.2">
      <c r="B53" s="53">
        <v>2020</v>
      </c>
      <c r="C53" s="25">
        <v>6763</v>
      </c>
      <c r="D53" s="66">
        <v>689078</v>
      </c>
      <c r="E53" s="67">
        <v>9.81</v>
      </c>
      <c r="F53" s="68">
        <v>451.9</v>
      </c>
      <c r="G53" s="66">
        <v>4886</v>
      </c>
      <c r="H53" s="66">
        <v>514678</v>
      </c>
      <c r="I53" s="67">
        <v>9.49</v>
      </c>
      <c r="J53" s="68">
        <v>471</v>
      </c>
      <c r="K53" s="66">
        <v>1877</v>
      </c>
      <c r="L53" s="66">
        <v>174400</v>
      </c>
      <c r="M53" s="67">
        <v>10.76</v>
      </c>
      <c r="N53" s="68">
        <v>408.8</v>
      </c>
      <c r="O53" s="3"/>
      <c r="P53" s="164"/>
      <c r="Q53" s="164"/>
      <c r="W53" s="3"/>
      <c r="X53" s="3"/>
      <c r="Y53" s="3"/>
    </row>
    <row r="54" spans="2:25" x14ac:dyDescent="0.2">
      <c r="B54" s="53">
        <v>2021</v>
      </c>
      <c r="C54" s="25">
        <v>7240</v>
      </c>
      <c r="D54" s="25">
        <v>698570</v>
      </c>
      <c r="E54" s="21">
        <v>10.36</v>
      </c>
      <c r="F54" s="28">
        <v>479.2</v>
      </c>
      <c r="G54" s="25">
        <v>5288</v>
      </c>
      <c r="H54" s="25">
        <v>518875</v>
      </c>
      <c r="I54" s="21">
        <v>10.19</v>
      </c>
      <c r="J54" s="28">
        <v>510</v>
      </c>
      <c r="K54" s="25">
        <v>1952</v>
      </c>
      <c r="L54" s="25">
        <v>179695</v>
      </c>
      <c r="M54" s="21">
        <v>10.86</v>
      </c>
      <c r="N54" s="28">
        <v>411.8</v>
      </c>
      <c r="O54" s="3"/>
      <c r="P54" s="164"/>
      <c r="Q54" s="164"/>
      <c r="W54" s="3"/>
      <c r="X54" s="3"/>
      <c r="Y54" s="3"/>
    </row>
    <row r="55" spans="2:25" ht="13.5" thickBot="1" x14ac:dyDescent="0.25">
      <c r="B55" s="127">
        <v>2022</v>
      </c>
      <c r="C55" s="126">
        <v>6573</v>
      </c>
      <c r="D55" s="126">
        <v>708187</v>
      </c>
      <c r="E55" s="133">
        <v>9.2799999999999994</v>
      </c>
      <c r="F55" s="179">
        <v>431.7</v>
      </c>
      <c r="G55" s="126">
        <v>4749</v>
      </c>
      <c r="H55" s="126">
        <v>523166</v>
      </c>
      <c r="I55" s="133">
        <v>9.08</v>
      </c>
      <c r="J55" s="179">
        <v>457.6</v>
      </c>
      <c r="K55" s="126">
        <v>1824</v>
      </c>
      <c r="L55" s="126">
        <v>185021</v>
      </c>
      <c r="M55" s="133">
        <v>9.86</v>
      </c>
      <c r="N55" s="179">
        <v>376.3</v>
      </c>
      <c r="O55" s="3"/>
      <c r="P55" s="164"/>
      <c r="Q55" s="164"/>
      <c r="W55" s="3"/>
      <c r="X55" s="3"/>
      <c r="Y55" s="3"/>
    </row>
    <row r="56" spans="2:25" ht="8.1" customHeight="1" x14ac:dyDescent="0.2">
      <c r="E56" s="21"/>
      <c r="I56" s="21"/>
      <c r="M56" s="21"/>
      <c r="O56" s="3"/>
      <c r="P56" s="164"/>
      <c r="Q56" s="3"/>
      <c r="W56" s="3"/>
      <c r="X56" s="3"/>
      <c r="Y56" s="3"/>
    </row>
    <row r="57" spans="2:25" x14ac:dyDescent="0.2">
      <c r="B57" s="57" t="s">
        <v>225</v>
      </c>
      <c r="C57" s="57"/>
      <c r="O57" s="3"/>
      <c r="P57" s="164"/>
      <c r="Q57" s="3"/>
      <c r="W57" s="3"/>
      <c r="X57" s="3"/>
      <c r="Y57" s="3"/>
    </row>
    <row r="58" spans="2:25" x14ac:dyDescent="0.2">
      <c r="B58" s="57" t="s">
        <v>226</v>
      </c>
      <c r="C58" s="57"/>
      <c r="O58" s="3"/>
      <c r="P58" s="164"/>
      <c r="Q58" s="3"/>
      <c r="W58" s="3"/>
      <c r="X58" s="3"/>
      <c r="Y58" s="3"/>
    </row>
    <row r="59" spans="2:25" x14ac:dyDescent="0.2">
      <c r="B59" s="57" t="s">
        <v>227</v>
      </c>
      <c r="C59" s="57"/>
      <c r="O59" s="3"/>
      <c r="P59" s="164"/>
      <c r="Q59" s="3"/>
      <c r="R59" s="3"/>
      <c r="S59" s="60"/>
      <c r="T59" s="60"/>
      <c r="U59" s="60"/>
      <c r="W59" s="3"/>
      <c r="X59" s="3"/>
      <c r="Y59" s="3"/>
    </row>
    <row r="60" spans="2:25" x14ac:dyDescent="0.2">
      <c r="O60" s="3"/>
      <c r="P60" s="164"/>
      <c r="Q60" s="3"/>
      <c r="R60" s="3"/>
      <c r="S60" s="60"/>
      <c r="T60" s="60"/>
      <c r="U60" s="60"/>
      <c r="W60" s="3"/>
      <c r="X60" s="3"/>
      <c r="Y60" s="3"/>
    </row>
    <row r="61" spans="2:25" x14ac:dyDescent="0.2">
      <c r="O61" s="3"/>
      <c r="P61" s="164"/>
      <c r="Q61" s="23"/>
      <c r="R61" s="23"/>
      <c r="S61" s="184"/>
      <c r="T61" s="184"/>
      <c r="U61" s="184"/>
      <c r="V61" s="23"/>
      <c r="W61" s="23"/>
      <c r="X61" s="3"/>
      <c r="Y61" s="3"/>
    </row>
    <row r="62" spans="2:25" x14ac:dyDescent="0.2">
      <c r="O62" s="3"/>
      <c r="P62" s="164"/>
      <c r="Q62" s="23"/>
      <c r="R62" s="23"/>
      <c r="S62" s="184"/>
      <c r="T62" s="184"/>
      <c r="U62" s="184"/>
      <c r="V62" s="23"/>
      <c r="W62" s="23"/>
      <c r="X62" s="3"/>
      <c r="Y62" s="3"/>
    </row>
    <row r="63" spans="2:25" x14ac:dyDescent="0.2">
      <c r="O63" s="3"/>
      <c r="P63" s="164"/>
      <c r="Q63" s="23"/>
      <c r="R63" s="23"/>
      <c r="S63" s="184"/>
      <c r="T63" s="184"/>
      <c r="U63" s="184"/>
      <c r="V63" s="23"/>
      <c r="W63" s="23"/>
      <c r="X63" s="3"/>
      <c r="Y63" s="3"/>
    </row>
    <row r="64" spans="2:25" x14ac:dyDescent="0.2">
      <c r="O64" s="3"/>
      <c r="P64" s="164"/>
      <c r="Q64" s="23"/>
      <c r="R64" s="29" t="s">
        <v>103</v>
      </c>
      <c r="S64" s="185" t="s">
        <v>210</v>
      </c>
      <c r="T64" s="185" t="s">
        <v>211</v>
      </c>
      <c r="U64" s="185" t="s">
        <v>212</v>
      </c>
      <c r="V64" s="23"/>
      <c r="W64" s="23"/>
      <c r="X64" s="3"/>
      <c r="Y64" s="3"/>
    </row>
    <row r="65" spans="15:25" x14ac:dyDescent="0.2">
      <c r="O65" s="3"/>
      <c r="P65" s="164"/>
      <c r="Q65" s="23"/>
      <c r="R65" s="29">
        <v>1941</v>
      </c>
      <c r="S65" s="185">
        <v>713</v>
      </c>
      <c r="T65" s="185">
        <v>721</v>
      </c>
      <c r="U65" s="185"/>
      <c r="V65" s="23"/>
      <c r="W65" s="23"/>
      <c r="X65" s="3"/>
      <c r="Y65" s="3"/>
    </row>
    <row r="66" spans="15:25" x14ac:dyDescent="0.2">
      <c r="O66" s="3"/>
      <c r="P66" s="164"/>
      <c r="Q66" s="23"/>
      <c r="R66" s="29">
        <v>1942</v>
      </c>
      <c r="S66" s="185"/>
      <c r="T66" s="185"/>
      <c r="U66" s="185"/>
      <c r="V66" s="23"/>
      <c r="W66" s="23"/>
      <c r="X66" s="3"/>
      <c r="Y66" s="3"/>
    </row>
    <row r="67" spans="15:25" x14ac:dyDescent="0.2">
      <c r="O67" s="3"/>
      <c r="P67" s="164"/>
      <c r="Q67" s="23"/>
      <c r="R67" s="29">
        <v>1943</v>
      </c>
      <c r="S67" s="185"/>
      <c r="T67" s="185"/>
      <c r="U67" s="185"/>
      <c r="V67" s="23"/>
      <c r="W67" s="23"/>
      <c r="X67" s="3"/>
      <c r="Y67" s="3"/>
    </row>
    <row r="68" spans="15:25" x14ac:dyDescent="0.2">
      <c r="O68" s="3"/>
      <c r="P68" s="164"/>
      <c r="Q68" s="23"/>
      <c r="R68" s="29">
        <v>1944</v>
      </c>
      <c r="S68" s="185"/>
      <c r="T68" s="185"/>
      <c r="U68" s="185"/>
      <c r="V68" s="23"/>
      <c r="W68" s="23"/>
      <c r="X68" s="3"/>
      <c r="Y68" s="3"/>
    </row>
    <row r="69" spans="15:25" x14ac:dyDescent="0.2">
      <c r="O69" s="3"/>
      <c r="P69" s="164"/>
      <c r="Q69" s="23"/>
      <c r="R69" s="29">
        <v>1945</v>
      </c>
      <c r="S69" s="185"/>
      <c r="T69" s="185"/>
      <c r="U69" s="185"/>
      <c r="V69" s="23"/>
      <c r="W69" s="23"/>
      <c r="X69" s="3"/>
      <c r="Y69" s="3"/>
    </row>
    <row r="70" spans="15:25" x14ac:dyDescent="0.2">
      <c r="O70" s="3"/>
      <c r="P70" s="164"/>
      <c r="Q70" s="23"/>
      <c r="R70" s="29">
        <v>1946</v>
      </c>
      <c r="S70" s="185"/>
      <c r="T70" s="185"/>
      <c r="U70" s="185"/>
      <c r="V70" s="23"/>
      <c r="W70" s="23"/>
      <c r="X70" s="3"/>
      <c r="Y70" s="3"/>
    </row>
    <row r="71" spans="15:25" x14ac:dyDescent="0.2">
      <c r="O71" s="3"/>
      <c r="P71" s="164"/>
      <c r="Q71" s="23"/>
      <c r="R71" s="29">
        <v>1947</v>
      </c>
      <c r="S71" s="185"/>
      <c r="T71" s="185"/>
      <c r="U71" s="185"/>
      <c r="V71" s="23"/>
      <c r="W71" s="23"/>
      <c r="X71" s="3"/>
      <c r="Y71" s="3"/>
    </row>
    <row r="72" spans="15:25" x14ac:dyDescent="0.2">
      <c r="O72" s="3"/>
      <c r="P72" s="164"/>
      <c r="Q72" s="23"/>
      <c r="R72" s="29">
        <v>1948</v>
      </c>
      <c r="S72" s="185"/>
      <c r="T72" s="185"/>
      <c r="U72" s="185"/>
      <c r="V72" s="23"/>
      <c r="W72" s="23"/>
      <c r="X72" s="3"/>
      <c r="Y72" s="3"/>
    </row>
    <row r="73" spans="15:25" x14ac:dyDescent="0.2">
      <c r="O73" s="3"/>
      <c r="P73" s="164"/>
      <c r="Q73" s="23"/>
      <c r="R73" s="29">
        <v>1949</v>
      </c>
      <c r="S73" s="185"/>
      <c r="T73" s="185"/>
      <c r="U73" s="185"/>
      <c r="V73" s="23"/>
      <c r="W73" s="23"/>
      <c r="X73" s="3"/>
      <c r="Y73" s="3"/>
    </row>
    <row r="74" spans="15:25" x14ac:dyDescent="0.2">
      <c r="O74" s="3"/>
      <c r="P74" s="164"/>
      <c r="Q74" s="23"/>
      <c r="R74" s="29">
        <v>1950</v>
      </c>
      <c r="S74" s="185"/>
      <c r="T74" s="185"/>
      <c r="U74" s="185"/>
      <c r="V74" s="23"/>
      <c r="W74" s="23"/>
      <c r="X74" s="3"/>
      <c r="Y74" s="3"/>
    </row>
    <row r="75" spans="15:25" x14ac:dyDescent="0.2">
      <c r="O75" s="3"/>
      <c r="P75" s="164"/>
      <c r="Q75" s="23"/>
      <c r="R75" s="29">
        <v>1951</v>
      </c>
      <c r="S75" s="185">
        <v>823</v>
      </c>
      <c r="T75" s="185">
        <v>860</v>
      </c>
      <c r="U75" s="185"/>
      <c r="V75" s="23"/>
      <c r="W75" s="23"/>
      <c r="X75" s="3"/>
    </row>
    <row r="76" spans="15:25" x14ac:dyDescent="0.2">
      <c r="O76" s="3"/>
      <c r="P76" s="164"/>
      <c r="Q76" s="23"/>
      <c r="R76" s="29">
        <v>1952</v>
      </c>
      <c r="S76" s="185"/>
      <c r="T76" s="185"/>
      <c r="U76" s="185"/>
      <c r="V76" s="23"/>
      <c r="W76" s="23"/>
      <c r="X76" s="3"/>
    </row>
    <row r="77" spans="15:25" x14ac:dyDescent="0.2">
      <c r="O77" s="3"/>
      <c r="P77" s="164"/>
      <c r="Q77" s="23"/>
      <c r="R77" s="29">
        <v>1953</v>
      </c>
      <c r="S77" s="185"/>
      <c r="T77" s="185"/>
      <c r="U77" s="185"/>
      <c r="V77" s="23"/>
      <c r="W77" s="23"/>
      <c r="X77" s="3"/>
    </row>
    <row r="78" spans="15:25" x14ac:dyDescent="0.2">
      <c r="O78" s="3"/>
      <c r="P78" s="164"/>
      <c r="Q78" s="23"/>
      <c r="R78" s="29">
        <v>1954</v>
      </c>
      <c r="S78" s="185"/>
      <c r="T78" s="185"/>
      <c r="U78" s="185"/>
      <c r="V78" s="23"/>
      <c r="W78" s="23"/>
      <c r="X78" s="3"/>
    </row>
    <row r="79" spans="15:25" x14ac:dyDescent="0.2">
      <c r="O79" s="3"/>
      <c r="P79" s="164"/>
      <c r="Q79" s="23"/>
      <c r="R79" s="29">
        <v>1955</v>
      </c>
      <c r="S79" s="185"/>
      <c r="T79" s="185"/>
      <c r="U79" s="185"/>
      <c r="V79" s="23"/>
      <c r="W79" s="23"/>
      <c r="X79" s="3"/>
    </row>
    <row r="80" spans="15:25" x14ac:dyDescent="0.2">
      <c r="O80" s="3"/>
      <c r="P80" s="164"/>
      <c r="Q80" s="23"/>
      <c r="R80" s="29">
        <v>1956</v>
      </c>
      <c r="S80" s="185"/>
      <c r="T80" s="185"/>
      <c r="U80" s="185"/>
      <c r="V80" s="23"/>
      <c r="W80" s="23"/>
      <c r="X80" s="3"/>
    </row>
    <row r="81" spans="15:24" x14ac:dyDescent="0.2">
      <c r="O81" s="3"/>
      <c r="P81" s="164"/>
      <c r="Q81" s="23"/>
      <c r="R81" s="29">
        <v>1957</v>
      </c>
      <c r="S81" s="185"/>
      <c r="T81" s="185"/>
      <c r="U81" s="185"/>
      <c r="V81" s="23"/>
      <c r="W81" s="23"/>
      <c r="X81" s="3"/>
    </row>
    <row r="82" spans="15:24" x14ac:dyDescent="0.2">
      <c r="O82" s="3"/>
      <c r="P82" s="164"/>
      <c r="Q82" s="23"/>
      <c r="R82" s="29">
        <v>1958</v>
      </c>
      <c r="S82" s="185"/>
      <c r="T82" s="185"/>
      <c r="U82" s="185"/>
      <c r="V82" s="23"/>
      <c r="W82" s="23"/>
      <c r="X82" s="3"/>
    </row>
    <row r="83" spans="15:24" x14ac:dyDescent="0.2">
      <c r="O83" s="3"/>
      <c r="P83" s="164"/>
      <c r="Q83" s="23"/>
      <c r="R83" s="29">
        <v>1959</v>
      </c>
      <c r="S83" s="185"/>
      <c r="T83" s="185"/>
      <c r="U83" s="185"/>
      <c r="V83" s="23"/>
      <c r="W83" s="23"/>
      <c r="X83" s="3"/>
    </row>
    <row r="84" spans="15:24" x14ac:dyDescent="0.2">
      <c r="O84" s="3"/>
      <c r="P84" s="164"/>
      <c r="Q84" s="23"/>
      <c r="R84" s="29">
        <v>1960</v>
      </c>
      <c r="S84" s="185"/>
      <c r="T84" s="185"/>
      <c r="U84" s="185"/>
      <c r="V84" s="23"/>
      <c r="W84" s="23"/>
      <c r="X84" s="3"/>
    </row>
    <row r="85" spans="15:24" x14ac:dyDescent="0.2">
      <c r="O85" s="3"/>
      <c r="P85" s="164"/>
      <c r="Q85" s="23"/>
      <c r="R85" s="29">
        <v>1961</v>
      </c>
      <c r="S85" s="185">
        <v>878</v>
      </c>
      <c r="T85" s="185">
        <v>870</v>
      </c>
      <c r="U85" s="185"/>
      <c r="V85" s="23"/>
      <c r="W85" s="23"/>
      <c r="X85" s="3"/>
    </row>
    <row r="86" spans="15:24" x14ac:dyDescent="0.2">
      <c r="O86" s="3"/>
      <c r="P86" s="164"/>
      <c r="Q86" s="23"/>
      <c r="R86" s="29">
        <v>1962</v>
      </c>
      <c r="S86" s="185"/>
      <c r="T86" s="185"/>
      <c r="U86" s="185"/>
      <c r="V86" s="23"/>
      <c r="W86" s="23"/>
      <c r="X86" s="3"/>
    </row>
    <row r="87" spans="15:24" x14ac:dyDescent="0.2">
      <c r="O87" s="3"/>
      <c r="P87" s="164"/>
      <c r="Q87" s="23"/>
      <c r="R87" s="29">
        <v>1963</v>
      </c>
      <c r="S87" s="185"/>
      <c r="T87" s="185"/>
      <c r="U87" s="185"/>
      <c r="V87" s="23"/>
      <c r="W87" s="23"/>
      <c r="X87" s="3"/>
    </row>
    <row r="88" spans="15:24" x14ac:dyDescent="0.2">
      <c r="O88" s="3"/>
      <c r="P88" s="164"/>
      <c r="Q88" s="23"/>
      <c r="R88" s="29">
        <v>1964</v>
      </c>
      <c r="S88" s="185"/>
      <c r="T88" s="185"/>
      <c r="U88" s="185"/>
      <c r="V88" s="23"/>
      <c r="W88" s="23"/>
      <c r="X88" s="3"/>
    </row>
    <row r="89" spans="15:24" x14ac:dyDescent="0.2">
      <c r="O89" s="3"/>
      <c r="P89" s="164"/>
      <c r="Q89" s="23"/>
      <c r="R89" s="29">
        <v>1965</v>
      </c>
      <c r="S89" s="185"/>
      <c r="T89" s="185"/>
      <c r="U89" s="185"/>
      <c r="V89" s="23"/>
      <c r="W89" s="23"/>
      <c r="X89" s="3"/>
    </row>
    <row r="90" spans="15:24" x14ac:dyDescent="0.2">
      <c r="O90" s="3"/>
      <c r="P90" s="164"/>
      <c r="Q90" s="23"/>
      <c r="R90" s="29">
        <v>1966</v>
      </c>
      <c r="S90" s="185"/>
      <c r="T90" s="185"/>
      <c r="U90" s="185"/>
      <c r="V90" s="23"/>
      <c r="W90" s="23"/>
      <c r="X90" s="3"/>
    </row>
    <row r="91" spans="15:24" x14ac:dyDescent="0.2">
      <c r="O91" s="3"/>
      <c r="P91" s="164"/>
      <c r="Q91" s="23"/>
      <c r="R91" s="29">
        <v>1967</v>
      </c>
      <c r="S91" s="185"/>
      <c r="T91" s="185"/>
      <c r="U91" s="185"/>
      <c r="V91" s="23"/>
      <c r="W91" s="23"/>
      <c r="X91" s="3"/>
    </row>
    <row r="92" spans="15:24" x14ac:dyDescent="0.2">
      <c r="O92" s="3"/>
      <c r="P92" s="164"/>
      <c r="Q92" s="23"/>
      <c r="R92" s="29">
        <v>1968</v>
      </c>
      <c r="S92" s="185"/>
      <c r="T92" s="185"/>
      <c r="U92" s="185"/>
      <c r="V92" s="23"/>
      <c r="W92" s="23"/>
      <c r="X92" s="3"/>
    </row>
    <row r="93" spans="15:24" x14ac:dyDescent="0.2">
      <c r="O93" s="3"/>
      <c r="P93" s="164"/>
      <c r="Q93" s="23"/>
      <c r="R93" s="29">
        <v>1969</v>
      </c>
      <c r="S93" s="185"/>
      <c r="T93" s="185"/>
      <c r="U93" s="185"/>
      <c r="V93" s="23"/>
      <c r="W93" s="23"/>
      <c r="X93" s="3"/>
    </row>
    <row r="94" spans="15:24" x14ac:dyDescent="0.2">
      <c r="O94" s="3"/>
      <c r="P94" s="164"/>
      <c r="Q94" s="23"/>
      <c r="R94" s="29">
        <v>1970</v>
      </c>
      <c r="S94" s="185"/>
      <c r="T94" s="185"/>
      <c r="U94" s="185"/>
      <c r="V94" s="23"/>
      <c r="W94" s="23"/>
      <c r="X94" s="3"/>
    </row>
    <row r="95" spans="15:24" x14ac:dyDescent="0.2">
      <c r="O95" s="3"/>
      <c r="P95" s="164"/>
      <c r="Q95" s="23"/>
      <c r="R95" s="29">
        <v>1971</v>
      </c>
      <c r="S95" s="185">
        <v>715</v>
      </c>
      <c r="T95" s="185">
        <v>608</v>
      </c>
      <c r="U95" s="185"/>
      <c r="V95" s="23"/>
      <c r="W95" s="23"/>
      <c r="X95" s="3"/>
    </row>
    <row r="96" spans="15:24" x14ac:dyDescent="0.2">
      <c r="O96" s="3"/>
      <c r="P96" s="164"/>
      <c r="Q96" s="23"/>
      <c r="R96" s="29">
        <v>1972</v>
      </c>
      <c r="S96" s="185"/>
      <c r="T96" s="185"/>
      <c r="U96" s="185"/>
      <c r="V96" s="23"/>
      <c r="W96" s="23"/>
      <c r="X96" s="3"/>
    </row>
    <row r="97" spans="15:24" x14ac:dyDescent="0.2">
      <c r="O97" s="3"/>
      <c r="P97" s="164"/>
      <c r="Q97" s="23"/>
      <c r="R97" s="29">
        <v>1973</v>
      </c>
      <c r="S97" s="185">
        <v>576.29999999999995</v>
      </c>
      <c r="T97" s="185">
        <v>469.1</v>
      </c>
      <c r="U97" s="185">
        <v>1019</v>
      </c>
      <c r="V97" s="23"/>
      <c r="W97" s="23"/>
      <c r="X97" s="3"/>
    </row>
    <row r="98" spans="15:24" x14ac:dyDescent="0.2">
      <c r="O98" s="3"/>
      <c r="P98" s="164"/>
      <c r="Q98" s="23"/>
      <c r="R98" s="29">
        <v>1974</v>
      </c>
      <c r="S98" s="185">
        <v>565.6</v>
      </c>
      <c r="T98" s="185">
        <v>462.7</v>
      </c>
      <c r="U98" s="185">
        <v>992.9</v>
      </c>
      <c r="V98" s="23"/>
      <c r="W98" s="23"/>
      <c r="X98" s="3"/>
    </row>
    <row r="99" spans="15:24" x14ac:dyDescent="0.2">
      <c r="O99" s="3"/>
      <c r="P99" s="164"/>
      <c r="Q99" s="23"/>
      <c r="R99" s="29">
        <v>1975</v>
      </c>
      <c r="S99" s="185">
        <v>534.79999999999995</v>
      </c>
      <c r="T99" s="185">
        <v>437.2</v>
      </c>
      <c r="U99" s="185">
        <v>963.7</v>
      </c>
      <c r="V99" s="23"/>
      <c r="W99" s="23"/>
      <c r="X99" s="3"/>
    </row>
    <row r="100" spans="15:24" x14ac:dyDescent="0.2">
      <c r="O100" s="3"/>
      <c r="P100" s="164"/>
      <c r="Q100" s="23"/>
      <c r="R100" s="29">
        <v>1976</v>
      </c>
      <c r="S100" s="185">
        <v>500.1</v>
      </c>
      <c r="T100" s="185">
        <v>430.7</v>
      </c>
      <c r="U100" s="185">
        <v>845.9</v>
      </c>
      <c r="V100" s="23"/>
      <c r="W100" s="23"/>
      <c r="X100" s="3"/>
    </row>
    <row r="101" spans="15:24" x14ac:dyDescent="0.2">
      <c r="O101" s="3"/>
      <c r="P101" s="164"/>
      <c r="Q101" s="23"/>
      <c r="R101" s="29">
        <v>1977</v>
      </c>
      <c r="S101" s="185">
        <v>487.4</v>
      </c>
      <c r="T101" s="185">
        <v>432.3</v>
      </c>
      <c r="U101" s="185">
        <v>780.7</v>
      </c>
      <c r="V101" s="23"/>
      <c r="W101" s="23"/>
      <c r="X101" s="3"/>
    </row>
    <row r="102" spans="15:24" x14ac:dyDescent="0.2">
      <c r="O102" s="3"/>
      <c r="P102" s="164"/>
      <c r="Q102" s="23"/>
      <c r="R102" s="29">
        <v>1978</v>
      </c>
      <c r="S102" s="185">
        <v>474.3</v>
      </c>
      <c r="T102" s="185">
        <v>448.2</v>
      </c>
      <c r="U102" s="185">
        <v>617.9</v>
      </c>
      <c r="V102" s="23"/>
      <c r="W102" s="23"/>
      <c r="X102" s="3"/>
    </row>
    <row r="103" spans="15:24" x14ac:dyDescent="0.2">
      <c r="O103" s="3"/>
      <c r="P103" s="164"/>
      <c r="Q103" s="23"/>
      <c r="R103" s="29">
        <v>1979</v>
      </c>
      <c r="S103" s="185">
        <v>477.3</v>
      </c>
      <c r="T103" s="185">
        <v>459.2</v>
      </c>
      <c r="U103" s="185">
        <v>577.1</v>
      </c>
      <c r="V103" s="23"/>
      <c r="W103" s="23"/>
      <c r="X103" s="3"/>
    </row>
    <row r="104" spans="15:24" x14ac:dyDescent="0.2">
      <c r="O104" s="3"/>
      <c r="P104" s="164"/>
      <c r="Q104" s="23"/>
      <c r="R104" s="29">
        <v>1980</v>
      </c>
      <c r="S104" s="185">
        <v>487.7</v>
      </c>
      <c r="T104" s="185">
        <v>473.5</v>
      </c>
      <c r="U104" s="185">
        <v>566.29999999999995</v>
      </c>
      <c r="V104" s="23"/>
      <c r="W104" s="23"/>
      <c r="X104" s="3"/>
    </row>
    <row r="105" spans="15:24" x14ac:dyDescent="0.2">
      <c r="O105" s="3"/>
      <c r="P105" s="164"/>
      <c r="Q105" s="23"/>
      <c r="R105" s="29">
        <v>1981</v>
      </c>
      <c r="S105" s="185">
        <v>504.2</v>
      </c>
      <c r="T105" s="185">
        <v>487.7</v>
      </c>
      <c r="U105" s="185">
        <v>594.79999999999995</v>
      </c>
      <c r="V105" s="23"/>
      <c r="W105" s="23"/>
      <c r="X105" s="3"/>
    </row>
    <row r="106" spans="15:24" x14ac:dyDescent="0.2">
      <c r="O106" s="3"/>
      <c r="P106" s="164"/>
      <c r="Q106" s="23"/>
      <c r="R106" s="29">
        <v>1982</v>
      </c>
      <c r="S106" s="185">
        <v>488.4</v>
      </c>
      <c r="T106" s="185">
        <v>477.3</v>
      </c>
      <c r="U106" s="185">
        <v>548.79999999999995</v>
      </c>
      <c r="V106" s="23"/>
      <c r="W106" s="23"/>
      <c r="X106" s="3"/>
    </row>
    <row r="107" spans="15:24" x14ac:dyDescent="0.2">
      <c r="O107" s="3"/>
      <c r="P107" s="164"/>
      <c r="Q107" s="23"/>
      <c r="R107" s="29">
        <v>1983</v>
      </c>
      <c r="S107" s="185">
        <v>470.2</v>
      </c>
      <c r="T107" s="185">
        <v>462.6</v>
      </c>
      <c r="U107" s="185">
        <v>511.9</v>
      </c>
      <c r="V107" s="23"/>
      <c r="W107" s="23"/>
      <c r="X107" s="3"/>
    </row>
    <row r="108" spans="15:24" x14ac:dyDescent="0.2">
      <c r="O108" s="3"/>
      <c r="P108" s="164"/>
      <c r="Q108" s="23"/>
      <c r="R108" s="29">
        <v>1984</v>
      </c>
      <c r="S108" s="185">
        <v>484.7</v>
      </c>
      <c r="T108" s="185">
        <v>477.4</v>
      </c>
      <c r="U108" s="185">
        <v>525.29999999999995</v>
      </c>
      <c r="V108" s="23"/>
      <c r="W108" s="23"/>
      <c r="X108" s="3"/>
    </row>
    <row r="109" spans="15:24" x14ac:dyDescent="0.2">
      <c r="O109" s="3"/>
      <c r="P109" s="164"/>
      <c r="Q109" s="23"/>
      <c r="R109" s="29">
        <v>1985</v>
      </c>
      <c r="S109" s="185">
        <v>463</v>
      </c>
      <c r="T109" s="185">
        <v>459.5</v>
      </c>
      <c r="U109" s="185">
        <v>482.2</v>
      </c>
      <c r="V109" s="23"/>
      <c r="W109" s="23"/>
      <c r="X109" s="3"/>
    </row>
    <row r="110" spans="15:24" x14ac:dyDescent="0.2">
      <c r="O110" s="3"/>
      <c r="P110" s="164"/>
      <c r="Q110" s="23"/>
      <c r="R110" s="29">
        <v>1986</v>
      </c>
      <c r="S110" s="185">
        <v>462.9</v>
      </c>
      <c r="T110" s="185">
        <v>465.8</v>
      </c>
      <c r="U110" s="185">
        <v>447</v>
      </c>
      <c r="V110" s="23"/>
      <c r="W110" s="23"/>
      <c r="X110" s="3"/>
    </row>
    <row r="111" spans="15:24" x14ac:dyDescent="0.2">
      <c r="O111" s="3"/>
      <c r="P111" s="164"/>
      <c r="Q111" s="23"/>
      <c r="R111" s="29">
        <v>1987</v>
      </c>
      <c r="S111" s="185">
        <v>457.3</v>
      </c>
      <c r="T111" s="185">
        <v>458</v>
      </c>
      <c r="U111" s="185">
        <v>453.1</v>
      </c>
      <c r="V111" s="23"/>
      <c r="W111" s="23"/>
      <c r="X111" s="3"/>
    </row>
    <row r="112" spans="15:24" x14ac:dyDescent="0.2">
      <c r="O112" s="3"/>
      <c r="P112" s="164"/>
      <c r="Q112" s="23"/>
      <c r="R112" s="29">
        <v>1988</v>
      </c>
      <c r="S112" s="185">
        <v>479.6</v>
      </c>
      <c r="T112" s="185">
        <v>475.7</v>
      </c>
      <c r="U112" s="185">
        <v>500.4</v>
      </c>
      <c r="V112" s="23"/>
      <c r="W112" s="23"/>
      <c r="X112" s="3"/>
    </row>
    <row r="113" spans="15:24" x14ac:dyDescent="0.2">
      <c r="O113" s="3"/>
      <c r="P113" s="164"/>
      <c r="Q113" s="23"/>
      <c r="R113" s="29">
        <v>1989</v>
      </c>
      <c r="S113" s="185">
        <v>486.1</v>
      </c>
      <c r="T113" s="185">
        <v>477</v>
      </c>
      <c r="U113" s="185">
        <v>533.79999999999995</v>
      </c>
      <c r="V113" s="23"/>
      <c r="W113" s="23"/>
      <c r="X113" s="3"/>
    </row>
    <row r="114" spans="15:24" x14ac:dyDescent="0.2">
      <c r="O114" s="3"/>
      <c r="P114" s="164"/>
      <c r="Q114" s="23"/>
      <c r="R114" s="29">
        <v>1990</v>
      </c>
      <c r="S114" s="185">
        <v>478.2</v>
      </c>
      <c r="T114" s="185">
        <v>468.4</v>
      </c>
      <c r="U114" s="185">
        <v>527.5</v>
      </c>
      <c r="V114" s="23"/>
      <c r="W114" s="23"/>
      <c r="X114" s="3"/>
    </row>
    <row r="115" spans="15:24" x14ac:dyDescent="0.2">
      <c r="O115" s="3"/>
      <c r="P115" s="164"/>
      <c r="Q115" s="23"/>
      <c r="R115" s="29">
        <v>1991</v>
      </c>
      <c r="S115" s="185">
        <v>481.3</v>
      </c>
      <c r="T115" s="185">
        <v>459.4</v>
      </c>
      <c r="U115" s="185">
        <v>587.6</v>
      </c>
      <c r="V115" s="23"/>
      <c r="W115" s="23"/>
      <c r="X115" s="3"/>
    </row>
    <row r="116" spans="15:24" x14ac:dyDescent="0.2">
      <c r="O116" s="3"/>
      <c r="P116" s="164"/>
      <c r="Q116" s="23"/>
      <c r="R116" s="29">
        <v>1992</v>
      </c>
      <c r="S116" s="185">
        <v>482.6</v>
      </c>
      <c r="T116" s="185">
        <v>461.7</v>
      </c>
      <c r="U116" s="185">
        <v>578.29999999999995</v>
      </c>
      <c r="V116" s="23"/>
      <c r="W116" s="23"/>
      <c r="X116" s="3"/>
    </row>
    <row r="117" spans="15:24" x14ac:dyDescent="0.2">
      <c r="O117" s="3"/>
      <c r="P117" s="164"/>
      <c r="Q117" s="23"/>
      <c r="R117" s="29">
        <v>1993</v>
      </c>
      <c r="S117" s="185">
        <v>458.9</v>
      </c>
      <c r="T117" s="185">
        <v>436.8</v>
      </c>
      <c r="U117" s="185">
        <v>554.6</v>
      </c>
      <c r="V117" s="23"/>
      <c r="W117" s="23"/>
      <c r="X117" s="3"/>
    </row>
    <row r="118" spans="15:24" x14ac:dyDescent="0.2">
      <c r="O118" s="3"/>
      <c r="P118" s="164"/>
      <c r="Q118" s="23"/>
      <c r="R118" s="29">
        <v>1994</v>
      </c>
      <c r="S118" s="185">
        <v>456.2</v>
      </c>
      <c r="T118" s="185">
        <v>432</v>
      </c>
      <c r="U118" s="185">
        <v>556.4</v>
      </c>
      <c r="V118" s="23"/>
      <c r="W118" s="23"/>
      <c r="X118" s="3"/>
    </row>
    <row r="119" spans="15:24" x14ac:dyDescent="0.2">
      <c r="O119" s="3"/>
      <c r="P119" s="164"/>
      <c r="Q119" s="23"/>
      <c r="R119" s="29">
        <v>1995</v>
      </c>
      <c r="S119" s="185">
        <v>453.2</v>
      </c>
      <c r="T119" s="185">
        <v>421.8</v>
      </c>
      <c r="U119" s="185">
        <v>577.1</v>
      </c>
      <c r="V119" s="23"/>
      <c r="W119" s="23"/>
      <c r="X119" s="3"/>
    </row>
    <row r="120" spans="15:24" x14ac:dyDescent="0.2">
      <c r="O120" s="3"/>
      <c r="P120" s="164"/>
      <c r="Q120" s="23"/>
      <c r="R120" s="29">
        <v>1996</v>
      </c>
      <c r="S120" s="185">
        <v>454.9</v>
      </c>
      <c r="T120" s="185">
        <v>425.7</v>
      </c>
      <c r="U120" s="185">
        <v>568.1</v>
      </c>
      <c r="V120" s="23"/>
      <c r="W120" s="23"/>
      <c r="X120" s="3"/>
    </row>
    <row r="121" spans="15:24" x14ac:dyDescent="0.2">
      <c r="O121" s="3"/>
      <c r="P121" s="164"/>
      <c r="Q121" s="23"/>
      <c r="R121" s="29">
        <v>1997</v>
      </c>
      <c r="S121" s="185">
        <v>447.6</v>
      </c>
      <c r="T121" s="185">
        <v>417</v>
      </c>
      <c r="U121" s="185">
        <v>564.4</v>
      </c>
      <c r="V121" s="23"/>
      <c r="W121" s="23"/>
      <c r="X121" s="3"/>
    </row>
    <row r="122" spans="15:24" x14ac:dyDescent="0.2">
      <c r="O122" s="3"/>
      <c r="P122" s="164"/>
      <c r="Q122" s="23"/>
      <c r="R122" s="29">
        <v>1998</v>
      </c>
      <c r="S122" s="185">
        <v>427.3</v>
      </c>
      <c r="T122" s="185">
        <v>393.7</v>
      </c>
      <c r="U122" s="185">
        <v>554.6</v>
      </c>
      <c r="V122" s="23"/>
      <c r="W122" s="23"/>
      <c r="X122" s="3"/>
    </row>
    <row r="123" spans="15:24" x14ac:dyDescent="0.2">
      <c r="O123" s="3"/>
      <c r="P123" s="164"/>
      <c r="Q123" s="23"/>
      <c r="R123" s="29">
        <v>1999</v>
      </c>
      <c r="S123" s="185">
        <v>403.3</v>
      </c>
      <c r="T123" s="185">
        <v>381.1</v>
      </c>
      <c r="U123" s="185">
        <v>483.4</v>
      </c>
      <c r="V123" s="23"/>
      <c r="W123" s="23"/>
      <c r="X123" s="3"/>
    </row>
    <row r="124" spans="15:24" x14ac:dyDescent="0.2">
      <c r="O124" s="3"/>
      <c r="P124" s="164"/>
      <c r="Q124" s="23"/>
      <c r="R124" s="29">
        <v>2000</v>
      </c>
      <c r="S124" s="185">
        <v>394.6</v>
      </c>
      <c r="T124" s="185">
        <v>372.7</v>
      </c>
      <c r="U124" s="185">
        <v>457.3</v>
      </c>
      <c r="V124" s="23"/>
      <c r="W124" s="23"/>
      <c r="X124" s="3"/>
    </row>
    <row r="125" spans="15:24" x14ac:dyDescent="0.2">
      <c r="O125" s="3"/>
      <c r="P125" s="164"/>
      <c r="Q125" s="23"/>
      <c r="R125" s="29">
        <v>2001</v>
      </c>
      <c r="S125" s="185">
        <v>373.2</v>
      </c>
      <c r="T125" s="185">
        <v>351.3</v>
      </c>
      <c r="U125" s="185">
        <v>450.9</v>
      </c>
      <c r="V125" s="23"/>
      <c r="W125" s="23"/>
      <c r="X125" s="3"/>
    </row>
    <row r="126" spans="15:24" x14ac:dyDescent="0.2">
      <c r="O126" s="3"/>
      <c r="P126" s="164"/>
      <c r="Q126" s="23"/>
      <c r="R126" s="29">
        <v>2002</v>
      </c>
      <c r="S126" s="185">
        <v>377.7</v>
      </c>
      <c r="T126" s="185">
        <v>356</v>
      </c>
      <c r="U126" s="185">
        <v>451.9</v>
      </c>
      <c r="V126" s="23"/>
      <c r="W126" s="23"/>
      <c r="X126" s="3"/>
    </row>
    <row r="127" spans="15:24" x14ac:dyDescent="0.2">
      <c r="O127" s="3"/>
      <c r="P127" s="164"/>
      <c r="Q127" s="23"/>
      <c r="R127" s="29">
        <v>2003</v>
      </c>
      <c r="S127" s="185">
        <v>377.2</v>
      </c>
      <c r="T127" s="185">
        <v>348</v>
      </c>
      <c r="U127" s="185">
        <v>474</v>
      </c>
      <c r="V127" s="23"/>
      <c r="W127" s="23"/>
      <c r="X127" s="3"/>
    </row>
    <row r="128" spans="15:24" x14ac:dyDescent="0.2">
      <c r="O128" s="3"/>
      <c r="P128" s="164"/>
      <c r="Q128" s="23"/>
      <c r="R128" s="29">
        <v>2004</v>
      </c>
      <c r="S128" s="185">
        <v>381.9</v>
      </c>
      <c r="T128" s="185">
        <v>349.2</v>
      </c>
      <c r="U128" s="185">
        <v>488.5</v>
      </c>
      <c r="V128" s="23"/>
      <c r="W128" s="23"/>
      <c r="X128" s="3"/>
    </row>
    <row r="129" spans="15:24" x14ac:dyDescent="0.2">
      <c r="O129" s="3"/>
      <c r="P129" s="164"/>
      <c r="Q129" s="23"/>
      <c r="R129" s="29">
        <v>2005</v>
      </c>
      <c r="S129" s="185">
        <v>382.9</v>
      </c>
      <c r="T129" s="185">
        <v>355.2</v>
      </c>
      <c r="U129" s="185">
        <v>472</v>
      </c>
      <c r="V129" s="23"/>
      <c r="W129" s="23"/>
      <c r="X129" s="3"/>
    </row>
    <row r="130" spans="15:24" x14ac:dyDescent="0.2">
      <c r="O130" s="3"/>
      <c r="P130" s="164"/>
      <c r="Q130" s="23"/>
      <c r="R130" s="29">
        <v>2006</v>
      </c>
      <c r="S130" s="185">
        <v>382.4</v>
      </c>
      <c r="T130" s="185">
        <v>369.5</v>
      </c>
      <c r="U130" s="185">
        <v>430.5</v>
      </c>
      <c r="V130" s="23"/>
      <c r="W130" s="23"/>
      <c r="X130" s="3"/>
    </row>
    <row r="131" spans="15:24" x14ac:dyDescent="0.2">
      <c r="O131" s="3"/>
      <c r="P131" s="164"/>
      <c r="Q131" s="23"/>
      <c r="R131" s="29">
        <v>2007</v>
      </c>
      <c r="S131" s="185">
        <v>378.9</v>
      </c>
      <c r="T131" s="185">
        <v>364.4</v>
      </c>
      <c r="U131" s="185">
        <v>424.2</v>
      </c>
      <c r="V131" s="23"/>
      <c r="W131" s="23"/>
      <c r="X131" s="3"/>
    </row>
    <row r="132" spans="15:24" x14ac:dyDescent="0.2">
      <c r="P132" s="164"/>
      <c r="Q132" s="23"/>
      <c r="R132" s="29">
        <v>2008</v>
      </c>
      <c r="S132" s="185">
        <v>398</v>
      </c>
      <c r="T132" s="185">
        <v>386.7</v>
      </c>
      <c r="U132" s="185">
        <v>432.1</v>
      </c>
      <c r="V132" s="23"/>
      <c r="W132" s="23"/>
    </row>
    <row r="133" spans="15:24" x14ac:dyDescent="0.2">
      <c r="P133" s="164"/>
      <c r="Q133" s="23"/>
      <c r="R133" s="29">
        <v>2009</v>
      </c>
      <c r="S133" s="185">
        <v>390.7</v>
      </c>
      <c r="T133" s="185">
        <v>383.1</v>
      </c>
      <c r="U133" s="185">
        <v>412.9</v>
      </c>
      <c r="V133" s="23"/>
      <c r="W133" s="23"/>
    </row>
    <row r="134" spans="15:24" x14ac:dyDescent="0.2">
      <c r="P134" s="164"/>
      <c r="Q134" s="23"/>
      <c r="R134" s="29">
        <v>2010</v>
      </c>
      <c r="S134" s="185">
        <v>417.3</v>
      </c>
      <c r="T134" s="185">
        <v>408.3</v>
      </c>
      <c r="U134" s="185">
        <v>443.1</v>
      </c>
      <c r="V134" s="23"/>
      <c r="W134" s="23"/>
    </row>
    <row r="135" spans="15:24" x14ac:dyDescent="0.2">
      <c r="P135" s="164"/>
      <c r="Q135" s="23"/>
      <c r="R135" s="29">
        <v>2011</v>
      </c>
      <c r="S135" s="185">
        <v>399.5</v>
      </c>
      <c r="T135" s="185">
        <v>392.8</v>
      </c>
      <c r="U135" s="185">
        <v>418.3</v>
      </c>
      <c r="V135" s="23"/>
      <c r="W135" s="23"/>
    </row>
    <row r="136" spans="15:24" x14ac:dyDescent="0.2">
      <c r="P136" s="164"/>
      <c r="Q136" s="23"/>
      <c r="R136" s="186">
        <v>2012</v>
      </c>
      <c r="S136" s="187">
        <v>409.2</v>
      </c>
      <c r="T136" s="187">
        <v>409.2</v>
      </c>
      <c r="U136" s="187">
        <v>409.2</v>
      </c>
      <c r="V136" s="23"/>
      <c r="W136" s="23"/>
    </row>
    <row r="137" spans="15:24" x14ac:dyDescent="0.2">
      <c r="P137" s="164"/>
      <c r="Q137" s="23"/>
      <c r="R137" s="186">
        <v>2013</v>
      </c>
      <c r="S137" s="187">
        <v>408.9</v>
      </c>
      <c r="T137" s="187">
        <v>412</v>
      </c>
      <c r="U137" s="187">
        <v>400.7</v>
      </c>
      <c r="V137" s="23"/>
      <c r="W137" s="23"/>
    </row>
    <row r="138" spans="15:24" x14ac:dyDescent="0.2">
      <c r="P138" s="164"/>
      <c r="Q138" s="23"/>
      <c r="R138" s="186">
        <v>2014</v>
      </c>
      <c r="S138" s="187">
        <v>424.6</v>
      </c>
      <c r="T138" s="187">
        <v>427.2</v>
      </c>
      <c r="U138" s="187">
        <v>418.1</v>
      </c>
      <c r="V138" s="23"/>
      <c r="W138" s="23"/>
    </row>
    <row r="139" spans="15:24" x14ac:dyDescent="0.2">
      <c r="P139" s="164"/>
      <c r="Q139" s="23"/>
      <c r="R139" s="186">
        <v>2015</v>
      </c>
      <c r="S139" s="187">
        <v>431</v>
      </c>
      <c r="T139" s="187">
        <v>439.5</v>
      </c>
      <c r="U139" s="187">
        <v>409.7</v>
      </c>
      <c r="V139" s="23"/>
      <c r="W139" s="23"/>
    </row>
    <row r="140" spans="15:24" x14ac:dyDescent="0.2">
      <c r="P140" s="164"/>
      <c r="Q140" s="23"/>
      <c r="R140" s="23">
        <v>2016</v>
      </c>
      <c r="S140" s="184">
        <v>445.7</v>
      </c>
      <c r="T140" s="184">
        <v>453.5</v>
      </c>
      <c r="U140" s="184">
        <v>426.7</v>
      </c>
      <c r="V140" s="23"/>
      <c r="W140" s="23"/>
    </row>
    <row r="141" spans="15:24" x14ac:dyDescent="0.2">
      <c r="P141" s="164"/>
      <c r="Q141" s="23"/>
      <c r="R141" s="186">
        <v>2017</v>
      </c>
      <c r="S141" s="187">
        <v>438.00900000000001</v>
      </c>
      <c r="T141" s="187">
        <v>457.35500000000002</v>
      </c>
      <c r="U141" s="187">
        <v>392.43700000000001</v>
      </c>
      <c r="V141" s="23"/>
      <c r="W141" s="23"/>
    </row>
    <row r="142" spans="15:24" x14ac:dyDescent="0.2">
      <c r="P142" s="164"/>
      <c r="Q142" s="23"/>
      <c r="R142" s="186">
        <v>2018</v>
      </c>
      <c r="S142" s="184">
        <v>439.5</v>
      </c>
      <c r="T142" s="184">
        <v>455.6</v>
      </c>
      <c r="U142" s="184">
        <v>401.9</v>
      </c>
      <c r="V142" s="23"/>
      <c r="W142" s="23"/>
    </row>
    <row r="143" spans="15:24" x14ac:dyDescent="0.2">
      <c r="Q143" s="23"/>
      <c r="R143" s="186">
        <v>2019</v>
      </c>
      <c r="S143" s="184">
        <v>443.8</v>
      </c>
      <c r="T143" s="184">
        <v>465.2</v>
      </c>
      <c r="U143" s="184">
        <v>394.4</v>
      </c>
      <c r="V143" s="23"/>
      <c r="W143" s="23"/>
    </row>
    <row r="144" spans="15:24" x14ac:dyDescent="0.2">
      <c r="Q144" s="23"/>
      <c r="R144" s="186">
        <v>2020</v>
      </c>
      <c r="S144" s="184">
        <v>451.9</v>
      </c>
      <c r="T144" s="184">
        <v>471</v>
      </c>
      <c r="U144" s="184">
        <v>408.8</v>
      </c>
      <c r="V144" s="23"/>
      <c r="W144" s="23"/>
    </row>
    <row r="145" spans="17:23" x14ac:dyDescent="0.2">
      <c r="Q145" s="23"/>
      <c r="R145" s="186">
        <v>2021</v>
      </c>
      <c r="S145" s="184">
        <v>479.2</v>
      </c>
      <c r="T145" s="184">
        <v>510</v>
      </c>
      <c r="U145" s="184">
        <v>411.8</v>
      </c>
      <c r="V145" s="23"/>
      <c r="W145" s="23"/>
    </row>
    <row r="146" spans="17:23" x14ac:dyDescent="0.2">
      <c r="Q146" s="23"/>
      <c r="R146" s="186">
        <v>2022</v>
      </c>
      <c r="S146" s="184">
        <v>431.7</v>
      </c>
      <c r="T146" s="184">
        <v>457.6</v>
      </c>
      <c r="U146" s="184">
        <v>376.3</v>
      </c>
      <c r="V146" s="23"/>
      <c r="W146" s="23"/>
    </row>
    <row r="147" spans="17:23" x14ac:dyDescent="0.2">
      <c r="Q147" s="23"/>
      <c r="R147" s="23"/>
      <c r="S147" s="184"/>
      <c r="T147" s="184"/>
      <c r="U147" s="184"/>
      <c r="V147" s="23"/>
      <c r="W147" s="23"/>
    </row>
    <row r="148" spans="17:23" x14ac:dyDescent="0.2">
      <c r="Q148" s="23"/>
      <c r="R148" s="23"/>
      <c r="S148" s="184"/>
      <c r="T148" s="184"/>
      <c r="U148" s="184"/>
      <c r="V148" s="23"/>
      <c r="W148" s="23"/>
    </row>
    <row r="149" spans="17:23" x14ac:dyDescent="0.2">
      <c r="Q149" s="3"/>
      <c r="R149" s="3"/>
      <c r="S149" s="60"/>
      <c r="T149" s="60"/>
      <c r="U149" s="60"/>
      <c r="V149" s="3"/>
      <c r="W149" s="3"/>
    </row>
    <row r="150" spans="17:23" x14ac:dyDescent="0.2">
      <c r="Q150" s="3"/>
      <c r="R150" s="3"/>
      <c r="S150" s="60"/>
      <c r="T150" s="60"/>
      <c r="U150" s="60"/>
      <c r="V150" s="3"/>
      <c r="W150" s="3"/>
    </row>
    <row r="151" spans="17:23" x14ac:dyDescent="0.2">
      <c r="Q151" s="3"/>
      <c r="R151" s="3"/>
      <c r="S151" s="60"/>
      <c r="T151" s="60"/>
      <c r="U151" s="60"/>
      <c r="V151" s="3"/>
      <c r="W151" s="3"/>
    </row>
  </sheetData>
  <mergeCells count="4">
    <mergeCell ref="B4:B5"/>
    <mergeCell ref="C4:F4"/>
    <mergeCell ref="K4:N4"/>
    <mergeCell ref="G4:J4"/>
  </mergeCells>
  <phoneticPr fontId="29" type="noConversion"/>
  <pageMargins left="0.78740157480314965" right="0.59055118110236227" top="0.78740157480314965" bottom="0.86614173228346458" header="0.51181102362204722" footer="0.35433070866141736"/>
  <pageSetup paperSize="9" scale="64" orientation="portrait" horizontalDpi="300" verticalDpi="300" r:id="rId1"/>
  <headerFooter alignWithMargins="0"/>
  <rowBreaks count="1" manualBreakCount="1">
    <brk id="110"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A1:U59"/>
  <sheetViews>
    <sheetView showGridLines="0" zoomScaleNormal="100" zoomScaleSheetLayoutView="100" workbookViewId="0">
      <pane ySplit="5" topLeftCell="A45" activePane="bottomLeft" state="frozen"/>
      <selection pane="bottomLeft" activeCell="P70" sqref="P70"/>
    </sheetView>
  </sheetViews>
  <sheetFormatPr baseColWidth="10" defaultColWidth="10.85546875" defaultRowHeight="12.75" x14ac:dyDescent="0.2"/>
  <cols>
    <col min="1" max="1" width="2.5703125" style="1" customWidth="1"/>
    <col min="2" max="2" width="5.7109375" style="1" customWidth="1"/>
    <col min="3" max="10" width="10.7109375" style="1" customWidth="1"/>
    <col min="11" max="11" width="10.7109375" style="3" customWidth="1"/>
    <col min="12" max="12" width="8.42578125" style="3" customWidth="1"/>
    <col min="13" max="13" width="23.28515625" style="3" customWidth="1"/>
    <col min="14" max="14" width="11.42578125" style="3" customWidth="1"/>
    <col min="15" max="21" width="10.85546875" style="3"/>
    <col min="22" max="16384" width="10.85546875" style="1"/>
  </cols>
  <sheetData>
    <row r="1" spans="1:14" ht="15.75" x14ac:dyDescent="0.25">
      <c r="A1" s="6" t="str">
        <f>Inhaltsverzeichnis!B26&amp; " " &amp;Inhaltsverzeichnis!D26</f>
        <v>Tabelle 6: Wanderungsbilanz nach Region und Nationalität, 1973 – 2022</v>
      </c>
    </row>
    <row r="3" spans="1:14" x14ac:dyDescent="0.2">
      <c r="A3" s="3"/>
      <c r="J3" s="3"/>
      <c r="L3" s="201"/>
      <c r="M3" s="201"/>
      <c r="N3" s="23"/>
    </row>
    <row r="4" spans="1:14" s="51" customFormat="1" ht="16.5" customHeight="1" x14ac:dyDescent="0.2">
      <c r="B4" s="223" t="s">
        <v>103</v>
      </c>
      <c r="C4" s="223" t="s">
        <v>361</v>
      </c>
      <c r="D4" s="223"/>
      <c r="E4" s="223"/>
      <c r="F4" s="223" t="s">
        <v>389</v>
      </c>
      <c r="G4" s="223"/>
      <c r="H4" s="223"/>
      <c r="I4" s="223" t="s">
        <v>229</v>
      </c>
      <c r="J4" s="223"/>
      <c r="K4" s="223"/>
      <c r="L4" s="205"/>
      <c r="M4" s="205"/>
      <c r="N4" s="63"/>
    </row>
    <row r="5" spans="1:14" s="51" customFormat="1" ht="25.5" x14ac:dyDescent="0.2">
      <c r="B5" s="223"/>
      <c r="C5" s="35" t="s">
        <v>61</v>
      </c>
      <c r="D5" s="35" t="s">
        <v>211</v>
      </c>
      <c r="E5" s="35" t="s">
        <v>212</v>
      </c>
      <c r="F5" s="35" t="s">
        <v>61</v>
      </c>
      <c r="G5" s="35" t="s">
        <v>211</v>
      </c>
      <c r="H5" s="35" t="s">
        <v>212</v>
      </c>
      <c r="I5" s="35" t="s">
        <v>61</v>
      </c>
      <c r="J5" s="35" t="s">
        <v>211</v>
      </c>
      <c r="K5" s="35" t="s">
        <v>212</v>
      </c>
      <c r="L5" s="205"/>
      <c r="M5" s="211" t="s">
        <v>353</v>
      </c>
      <c r="N5" s="63"/>
    </row>
    <row r="6" spans="1:14" x14ac:dyDescent="0.2">
      <c r="B6" s="53">
        <v>1973</v>
      </c>
      <c r="C6" s="50">
        <v>652</v>
      </c>
      <c r="D6" s="50">
        <v>360</v>
      </c>
      <c r="E6" s="50">
        <v>292</v>
      </c>
      <c r="F6" s="50">
        <v>1878</v>
      </c>
      <c r="G6" s="50">
        <v>1582</v>
      </c>
      <c r="H6" s="50">
        <v>296</v>
      </c>
      <c r="I6" s="50">
        <v>324</v>
      </c>
      <c r="J6" s="50">
        <v>215</v>
      </c>
      <c r="K6" s="50">
        <v>109</v>
      </c>
      <c r="L6" s="201"/>
      <c r="M6" s="70">
        <f>SUM(C6,F6,I6)</f>
        <v>2854</v>
      </c>
      <c r="N6" s="23"/>
    </row>
    <row r="7" spans="1:14" x14ac:dyDescent="0.2">
      <c r="B7" s="53">
        <v>1974</v>
      </c>
      <c r="C7" s="50">
        <v>443</v>
      </c>
      <c r="D7" s="50">
        <v>184</v>
      </c>
      <c r="E7" s="50">
        <v>259</v>
      </c>
      <c r="F7" s="50">
        <v>2247</v>
      </c>
      <c r="G7" s="50">
        <v>1971</v>
      </c>
      <c r="H7" s="50">
        <v>276</v>
      </c>
      <c r="I7" s="50">
        <v>-989</v>
      </c>
      <c r="J7" s="50">
        <v>89</v>
      </c>
      <c r="K7" s="50">
        <v>-1078</v>
      </c>
      <c r="L7" s="201"/>
      <c r="M7" s="70">
        <f t="shared" ref="M7:M50" si="0">SUM(C7,F7,I7)</f>
        <v>1701</v>
      </c>
      <c r="N7" s="23"/>
    </row>
    <row r="8" spans="1:14" x14ac:dyDescent="0.2">
      <c r="B8" s="53">
        <v>1975</v>
      </c>
      <c r="C8" s="50">
        <v>416</v>
      </c>
      <c r="D8" s="50">
        <v>266</v>
      </c>
      <c r="E8" s="50">
        <v>150</v>
      </c>
      <c r="F8" s="50">
        <v>434</v>
      </c>
      <c r="G8" s="50">
        <v>498</v>
      </c>
      <c r="H8" s="50">
        <v>-64</v>
      </c>
      <c r="I8" s="50">
        <v>-8246</v>
      </c>
      <c r="J8" s="50">
        <v>-239</v>
      </c>
      <c r="K8" s="50">
        <v>-8007</v>
      </c>
      <c r="L8" s="201"/>
      <c r="M8" s="70">
        <f>SUM(C8,F8,I8)</f>
        <v>-7396</v>
      </c>
      <c r="N8" s="23"/>
    </row>
    <row r="9" spans="1:14" x14ac:dyDescent="0.2">
      <c r="B9" s="53">
        <v>1976</v>
      </c>
      <c r="C9" s="50">
        <v>362</v>
      </c>
      <c r="D9" s="50">
        <v>217</v>
      </c>
      <c r="E9" s="50">
        <v>145</v>
      </c>
      <c r="F9" s="50">
        <v>767</v>
      </c>
      <c r="G9" s="50">
        <v>629</v>
      </c>
      <c r="H9" s="50">
        <v>138</v>
      </c>
      <c r="I9" s="50">
        <v>-5247</v>
      </c>
      <c r="J9" s="50">
        <v>-169</v>
      </c>
      <c r="K9" s="50">
        <v>-5078</v>
      </c>
      <c r="L9" s="201"/>
      <c r="M9" s="70">
        <f t="shared" si="0"/>
        <v>-4118</v>
      </c>
      <c r="N9" s="23"/>
    </row>
    <row r="10" spans="1:14" x14ac:dyDescent="0.2">
      <c r="B10" s="53">
        <v>1977</v>
      </c>
      <c r="C10" s="50">
        <v>137</v>
      </c>
      <c r="D10" s="50">
        <v>74</v>
      </c>
      <c r="E10" s="50">
        <v>63</v>
      </c>
      <c r="F10" s="50">
        <v>1000</v>
      </c>
      <c r="G10" s="50">
        <v>791</v>
      </c>
      <c r="H10" s="50">
        <v>209</v>
      </c>
      <c r="I10" s="50">
        <v>-2627</v>
      </c>
      <c r="J10" s="50">
        <v>-182</v>
      </c>
      <c r="K10" s="50">
        <v>-2445</v>
      </c>
      <c r="L10" s="201"/>
      <c r="M10" s="70">
        <f t="shared" si="0"/>
        <v>-1490</v>
      </c>
      <c r="N10" s="23"/>
    </row>
    <row r="11" spans="1:14" x14ac:dyDescent="0.2">
      <c r="B11" s="53">
        <v>1978</v>
      </c>
      <c r="C11" s="50">
        <v>322</v>
      </c>
      <c r="D11" s="50">
        <v>136</v>
      </c>
      <c r="E11" s="50">
        <v>166</v>
      </c>
      <c r="F11" s="50">
        <v>1998</v>
      </c>
      <c r="G11" s="50">
        <v>1478</v>
      </c>
      <c r="H11" s="50">
        <v>520</v>
      </c>
      <c r="I11" s="50">
        <v>-653</v>
      </c>
      <c r="J11" s="50">
        <v>-117</v>
      </c>
      <c r="K11" s="50">
        <v>-536</v>
      </c>
      <c r="L11" s="201"/>
      <c r="M11" s="70">
        <f t="shared" si="0"/>
        <v>1667</v>
      </c>
      <c r="N11" s="23"/>
    </row>
    <row r="12" spans="1:14" x14ac:dyDescent="0.2">
      <c r="B12" s="53">
        <v>1979</v>
      </c>
      <c r="C12" s="50">
        <v>66</v>
      </c>
      <c r="D12" s="50">
        <v>-99</v>
      </c>
      <c r="E12" s="50">
        <v>165</v>
      </c>
      <c r="F12" s="50">
        <v>1936</v>
      </c>
      <c r="G12" s="50">
        <v>1616</v>
      </c>
      <c r="H12" s="50">
        <v>320</v>
      </c>
      <c r="I12" s="50">
        <v>-449</v>
      </c>
      <c r="J12" s="50">
        <v>-176</v>
      </c>
      <c r="K12" s="50">
        <v>-273</v>
      </c>
      <c r="L12" s="201"/>
      <c r="M12" s="70">
        <f t="shared" si="0"/>
        <v>1553</v>
      </c>
      <c r="N12" s="23"/>
    </row>
    <row r="13" spans="1:14" x14ac:dyDescent="0.2">
      <c r="B13" s="53">
        <v>1980</v>
      </c>
      <c r="C13" s="50">
        <v>-25</v>
      </c>
      <c r="D13" s="50">
        <v>-68</v>
      </c>
      <c r="E13" s="50">
        <v>43</v>
      </c>
      <c r="F13" s="50">
        <v>1101</v>
      </c>
      <c r="G13" s="50">
        <v>1048</v>
      </c>
      <c r="H13" s="50">
        <v>53</v>
      </c>
      <c r="I13" s="50">
        <v>875</v>
      </c>
      <c r="J13" s="50">
        <v>-16</v>
      </c>
      <c r="K13" s="50">
        <v>891</v>
      </c>
      <c r="L13" s="201"/>
      <c r="M13" s="70">
        <f t="shared" si="0"/>
        <v>1951</v>
      </c>
      <c r="N13" s="23"/>
    </row>
    <row r="14" spans="1:14" x14ac:dyDescent="0.2">
      <c r="B14" s="53">
        <v>1981</v>
      </c>
      <c r="C14" s="50">
        <v>430</v>
      </c>
      <c r="D14" s="50">
        <v>267</v>
      </c>
      <c r="E14" s="50">
        <v>163</v>
      </c>
      <c r="F14" s="50">
        <v>1384</v>
      </c>
      <c r="G14" s="50">
        <v>1120</v>
      </c>
      <c r="H14" s="50">
        <v>264</v>
      </c>
      <c r="I14" s="50">
        <v>1216</v>
      </c>
      <c r="J14" s="50">
        <v>100</v>
      </c>
      <c r="K14" s="50">
        <v>1116</v>
      </c>
      <c r="L14" s="201"/>
      <c r="M14" s="70">
        <f t="shared" si="0"/>
        <v>3030</v>
      </c>
      <c r="N14" s="23"/>
    </row>
    <row r="15" spans="1:14" x14ac:dyDescent="0.2">
      <c r="B15" s="53">
        <v>1982</v>
      </c>
      <c r="C15" s="50">
        <v>98</v>
      </c>
      <c r="D15" s="50">
        <v>51</v>
      </c>
      <c r="E15" s="50">
        <v>47</v>
      </c>
      <c r="F15" s="50">
        <v>775</v>
      </c>
      <c r="G15" s="50">
        <v>553</v>
      </c>
      <c r="H15" s="50">
        <v>222</v>
      </c>
      <c r="I15" s="50">
        <v>186</v>
      </c>
      <c r="J15" s="50">
        <v>-46</v>
      </c>
      <c r="K15" s="50">
        <v>232</v>
      </c>
      <c r="L15" s="201"/>
      <c r="M15" s="70">
        <f t="shared" si="0"/>
        <v>1059</v>
      </c>
      <c r="N15" s="23"/>
    </row>
    <row r="16" spans="1:14" x14ac:dyDescent="0.2">
      <c r="B16" s="53">
        <v>1983</v>
      </c>
      <c r="C16" s="50">
        <v>100</v>
      </c>
      <c r="D16" s="50">
        <v>10</v>
      </c>
      <c r="E16" s="50">
        <v>90</v>
      </c>
      <c r="F16" s="50">
        <v>1062</v>
      </c>
      <c r="G16" s="50">
        <v>955</v>
      </c>
      <c r="H16" s="50">
        <v>107</v>
      </c>
      <c r="I16" s="50">
        <v>-434</v>
      </c>
      <c r="J16" s="50">
        <v>60</v>
      </c>
      <c r="K16" s="50">
        <v>-494</v>
      </c>
      <c r="L16" s="201"/>
      <c r="M16" s="70">
        <f t="shared" si="0"/>
        <v>728</v>
      </c>
      <c r="N16" s="23"/>
    </row>
    <row r="17" spans="2:14" x14ac:dyDescent="0.2">
      <c r="B17" s="53">
        <v>1984</v>
      </c>
      <c r="C17" s="50">
        <v>84</v>
      </c>
      <c r="D17" s="50">
        <v>119</v>
      </c>
      <c r="E17" s="50">
        <v>-35</v>
      </c>
      <c r="F17" s="50">
        <v>532</v>
      </c>
      <c r="G17" s="50">
        <v>567</v>
      </c>
      <c r="H17" s="50">
        <v>-35</v>
      </c>
      <c r="I17" s="50">
        <v>-193</v>
      </c>
      <c r="J17" s="50">
        <v>132</v>
      </c>
      <c r="K17" s="50">
        <v>-325</v>
      </c>
      <c r="L17" s="201"/>
      <c r="M17" s="70">
        <f t="shared" si="0"/>
        <v>423</v>
      </c>
      <c r="N17" s="23"/>
    </row>
    <row r="18" spans="2:14" x14ac:dyDescent="0.2">
      <c r="B18" s="53">
        <v>1985</v>
      </c>
      <c r="C18" s="50">
        <v>191</v>
      </c>
      <c r="D18" s="50">
        <v>48</v>
      </c>
      <c r="E18" s="50">
        <v>143</v>
      </c>
      <c r="F18" s="50">
        <v>1535</v>
      </c>
      <c r="G18" s="50">
        <v>1506</v>
      </c>
      <c r="H18" s="50">
        <v>29</v>
      </c>
      <c r="I18" s="50">
        <v>518</v>
      </c>
      <c r="J18" s="50">
        <v>-137</v>
      </c>
      <c r="K18" s="50">
        <v>655</v>
      </c>
      <c r="L18" s="201"/>
      <c r="M18" s="70">
        <f t="shared" si="0"/>
        <v>2244</v>
      </c>
      <c r="N18" s="23"/>
    </row>
    <row r="19" spans="2:14" x14ac:dyDescent="0.2">
      <c r="B19" s="53">
        <v>1986</v>
      </c>
      <c r="C19" s="50">
        <v>-76</v>
      </c>
      <c r="D19" s="50">
        <v>-253</v>
      </c>
      <c r="E19" s="50">
        <v>177</v>
      </c>
      <c r="F19" s="50">
        <v>1493</v>
      </c>
      <c r="G19" s="50">
        <v>1158</v>
      </c>
      <c r="H19" s="50">
        <v>335</v>
      </c>
      <c r="I19" s="50">
        <v>1015</v>
      </c>
      <c r="J19" s="50">
        <v>90</v>
      </c>
      <c r="K19" s="50">
        <v>925</v>
      </c>
      <c r="L19" s="201"/>
      <c r="M19" s="70">
        <f t="shared" si="0"/>
        <v>2432</v>
      </c>
      <c r="N19" s="23"/>
    </row>
    <row r="20" spans="2:14" x14ac:dyDescent="0.2">
      <c r="B20" s="53">
        <v>1987</v>
      </c>
      <c r="C20" s="50">
        <v>730</v>
      </c>
      <c r="D20" s="50">
        <v>318</v>
      </c>
      <c r="E20" s="50">
        <v>412</v>
      </c>
      <c r="F20" s="50">
        <v>2290</v>
      </c>
      <c r="G20" s="50">
        <v>1963</v>
      </c>
      <c r="H20" s="50">
        <v>327</v>
      </c>
      <c r="I20" s="50">
        <v>1245</v>
      </c>
      <c r="J20" s="50">
        <v>46</v>
      </c>
      <c r="K20" s="50">
        <v>1199</v>
      </c>
      <c r="L20" s="201"/>
      <c r="M20" s="70">
        <f t="shared" si="0"/>
        <v>4265</v>
      </c>
      <c r="N20" s="23"/>
    </row>
    <row r="21" spans="2:14" x14ac:dyDescent="0.2">
      <c r="B21" s="53">
        <v>1988</v>
      </c>
      <c r="C21" s="50">
        <v>316</v>
      </c>
      <c r="D21" s="50">
        <v>-104</v>
      </c>
      <c r="E21" s="50">
        <v>420</v>
      </c>
      <c r="F21" s="50">
        <v>2191</v>
      </c>
      <c r="G21" s="50">
        <v>1922</v>
      </c>
      <c r="H21" s="50">
        <v>269</v>
      </c>
      <c r="I21" s="50">
        <v>1519</v>
      </c>
      <c r="J21" s="50">
        <v>-11</v>
      </c>
      <c r="K21" s="50">
        <v>1530</v>
      </c>
      <c r="L21" s="201"/>
      <c r="M21" s="70">
        <f t="shared" si="0"/>
        <v>4026</v>
      </c>
      <c r="N21" s="23"/>
    </row>
    <row r="22" spans="2:14" x14ac:dyDescent="0.2">
      <c r="B22" s="53">
        <v>1989</v>
      </c>
      <c r="C22" s="50">
        <v>1002</v>
      </c>
      <c r="D22" s="50">
        <v>154</v>
      </c>
      <c r="E22" s="50">
        <v>848</v>
      </c>
      <c r="F22" s="50">
        <v>1976</v>
      </c>
      <c r="G22" s="50">
        <v>1573</v>
      </c>
      <c r="H22" s="50">
        <v>403</v>
      </c>
      <c r="I22" s="50">
        <v>2071</v>
      </c>
      <c r="J22" s="50">
        <v>142</v>
      </c>
      <c r="K22" s="50">
        <v>1929</v>
      </c>
      <c r="L22" s="201"/>
      <c r="M22" s="70">
        <f t="shared" si="0"/>
        <v>5049</v>
      </c>
      <c r="N22" s="23"/>
    </row>
    <row r="23" spans="2:14" x14ac:dyDescent="0.2">
      <c r="B23" s="53">
        <v>1990</v>
      </c>
      <c r="C23" s="50">
        <v>1279</v>
      </c>
      <c r="D23" s="50">
        <v>-90</v>
      </c>
      <c r="E23" s="50">
        <v>1369</v>
      </c>
      <c r="F23" s="50">
        <v>471</v>
      </c>
      <c r="G23" s="50">
        <v>147</v>
      </c>
      <c r="H23" s="50">
        <v>324</v>
      </c>
      <c r="I23" s="50">
        <v>2027</v>
      </c>
      <c r="J23" s="50">
        <v>-97</v>
      </c>
      <c r="K23" s="50">
        <v>2124</v>
      </c>
      <c r="L23" s="201"/>
      <c r="M23" s="70">
        <f t="shared" si="0"/>
        <v>3777</v>
      </c>
      <c r="N23" s="23"/>
    </row>
    <row r="24" spans="2:14" x14ac:dyDescent="0.2">
      <c r="B24" s="53">
        <v>1991</v>
      </c>
      <c r="C24" s="50">
        <v>2198</v>
      </c>
      <c r="D24" s="50">
        <v>209</v>
      </c>
      <c r="E24" s="50">
        <v>1989</v>
      </c>
      <c r="F24" s="50">
        <v>599</v>
      </c>
      <c r="G24" s="50">
        <v>338</v>
      </c>
      <c r="H24" s="50">
        <v>261</v>
      </c>
      <c r="I24" s="50">
        <v>2178</v>
      </c>
      <c r="J24" s="50">
        <v>-125</v>
      </c>
      <c r="K24" s="50">
        <v>2303</v>
      </c>
      <c r="L24" s="201"/>
      <c r="M24" s="70">
        <f t="shared" si="0"/>
        <v>4975</v>
      </c>
      <c r="N24" s="23"/>
    </row>
    <row r="25" spans="2:14" x14ac:dyDescent="0.2">
      <c r="B25" s="53">
        <v>1992</v>
      </c>
      <c r="C25" s="50">
        <v>480</v>
      </c>
      <c r="D25" s="50">
        <v>-358</v>
      </c>
      <c r="E25" s="50">
        <v>838</v>
      </c>
      <c r="F25" s="50">
        <v>385</v>
      </c>
      <c r="G25" s="50">
        <v>124</v>
      </c>
      <c r="H25" s="50">
        <v>261</v>
      </c>
      <c r="I25" s="50">
        <v>703</v>
      </c>
      <c r="J25" s="50">
        <v>-529</v>
      </c>
      <c r="K25" s="50">
        <v>1232</v>
      </c>
      <c r="L25" s="201"/>
      <c r="M25" s="70">
        <f t="shared" si="0"/>
        <v>1568</v>
      </c>
      <c r="N25" s="23"/>
    </row>
    <row r="26" spans="2:14" x14ac:dyDescent="0.2">
      <c r="B26" s="53">
        <v>1993</v>
      </c>
      <c r="C26" s="50">
        <v>1228</v>
      </c>
      <c r="D26" s="50">
        <v>379</v>
      </c>
      <c r="E26" s="50">
        <v>849</v>
      </c>
      <c r="F26" s="50">
        <v>901</v>
      </c>
      <c r="G26" s="50">
        <v>743</v>
      </c>
      <c r="H26" s="50">
        <v>158</v>
      </c>
      <c r="I26" s="50">
        <v>821</v>
      </c>
      <c r="J26" s="50">
        <v>-452</v>
      </c>
      <c r="K26" s="50">
        <v>1273</v>
      </c>
      <c r="L26" s="201"/>
      <c r="M26" s="70">
        <f t="shared" si="0"/>
        <v>2950</v>
      </c>
      <c r="N26" s="23"/>
    </row>
    <row r="27" spans="2:14" x14ac:dyDescent="0.2">
      <c r="B27" s="53">
        <v>1994</v>
      </c>
      <c r="C27" s="50">
        <v>555</v>
      </c>
      <c r="D27" s="50">
        <v>-196</v>
      </c>
      <c r="E27" s="50">
        <v>751</v>
      </c>
      <c r="F27" s="50">
        <v>796</v>
      </c>
      <c r="G27" s="50">
        <v>585</v>
      </c>
      <c r="H27" s="50">
        <v>211</v>
      </c>
      <c r="I27" s="50">
        <v>845</v>
      </c>
      <c r="J27" s="50">
        <v>-633</v>
      </c>
      <c r="K27" s="50">
        <v>1478</v>
      </c>
      <c r="L27" s="201"/>
      <c r="M27" s="70">
        <f t="shared" si="0"/>
        <v>2196</v>
      </c>
      <c r="N27" s="23"/>
    </row>
    <row r="28" spans="2:14" x14ac:dyDescent="0.2">
      <c r="B28" s="53">
        <v>1995</v>
      </c>
      <c r="C28" s="50">
        <v>1401</v>
      </c>
      <c r="D28" s="50">
        <v>608</v>
      </c>
      <c r="E28" s="50">
        <v>793</v>
      </c>
      <c r="F28" s="50">
        <v>1322</v>
      </c>
      <c r="G28" s="50">
        <v>830</v>
      </c>
      <c r="H28" s="50">
        <v>492</v>
      </c>
      <c r="I28" s="50">
        <v>1101</v>
      </c>
      <c r="J28" s="50">
        <v>-485</v>
      </c>
      <c r="K28" s="50">
        <v>1586</v>
      </c>
      <c r="L28" s="201"/>
      <c r="M28" s="70">
        <f t="shared" si="0"/>
        <v>3824</v>
      </c>
      <c r="N28" s="23"/>
    </row>
    <row r="29" spans="2:14" x14ac:dyDescent="0.2">
      <c r="B29" s="53">
        <v>1996</v>
      </c>
      <c r="C29" s="50">
        <v>790</v>
      </c>
      <c r="D29" s="50">
        <v>2</v>
      </c>
      <c r="E29" s="50">
        <v>788</v>
      </c>
      <c r="F29" s="50">
        <v>544</v>
      </c>
      <c r="G29" s="50">
        <v>478</v>
      </c>
      <c r="H29" s="50">
        <v>66</v>
      </c>
      <c r="I29" s="50">
        <v>-554</v>
      </c>
      <c r="J29" s="50">
        <v>-553</v>
      </c>
      <c r="K29" s="50">
        <v>-1</v>
      </c>
      <c r="L29" s="201"/>
      <c r="M29" s="70">
        <f t="shared" si="0"/>
        <v>780</v>
      </c>
      <c r="N29" s="23"/>
    </row>
    <row r="30" spans="2:14" x14ac:dyDescent="0.2">
      <c r="B30" s="53">
        <v>1997</v>
      </c>
      <c r="C30" s="50">
        <v>1054</v>
      </c>
      <c r="D30" s="50">
        <v>316</v>
      </c>
      <c r="E30" s="50">
        <v>738</v>
      </c>
      <c r="F30" s="50">
        <v>742</v>
      </c>
      <c r="G30" s="50">
        <v>553</v>
      </c>
      <c r="H30" s="50">
        <v>189</v>
      </c>
      <c r="I30" s="50">
        <v>-959</v>
      </c>
      <c r="J30" s="50">
        <v>-699</v>
      </c>
      <c r="K30" s="50">
        <v>-260</v>
      </c>
      <c r="L30" s="201"/>
      <c r="M30" s="70">
        <f t="shared" si="0"/>
        <v>837</v>
      </c>
      <c r="N30" s="23"/>
    </row>
    <row r="31" spans="2:14" x14ac:dyDescent="0.2">
      <c r="B31" s="53">
        <v>1998</v>
      </c>
      <c r="C31" s="50">
        <v>1273</v>
      </c>
      <c r="D31" s="50">
        <v>190</v>
      </c>
      <c r="E31" s="50">
        <v>1083</v>
      </c>
      <c r="F31" s="50">
        <v>456</v>
      </c>
      <c r="G31" s="50">
        <v>118</v>
      </c>
      <c r="H31" s="50">
        <v>338</v>
      </c>
      <c r="I31" s="50">
        <v>-703</v>
      </c>
      <c r="J31" s="50">
        <v>-635</v>
      </c>
      <c r="K31" s="50">
        <v>-68</v>
      </c>
      <c r="L31" s="201"/>
      <c r="M31" s="70">
        <f t="shared" si="0"/>
        <v>1026</v>
      </c>
      <c r="N31" s="23"/>
    </row>
    <row r="32" spans="2:14" x14ac:dyDescent="0.2">
      <c r="B32" s="53">
        <v>1999</v>
      </c>
      <c r="C32" s="50">
        <v>2491</v>
      </c>
      <c r="D32" s="50">
        <v>531</v>
      </c>
      <c r="E32" s="50">
        <v>1960</v>
      </c>
      <c r="F32" s="50">
        <v>975</v>
      </c>
      <c r="G32" s="50">
        <v>747</v>
      </c>
      <c r="H32" s="50">
        <v>228</v>
      </c>
      <c r="I32" s="50">
        <v>163</v>
      </c>
      <c r="J32" s="50">
        <v>-311</v>
      </c>
      <c r="K32" s="50">
        <v>674</v>
      </c>
      <c r="L32" s="201"/>
      <c r="M32" s="70">
        <f t="shared" si="0"/>
        <v>3629</v>
      </c>
      <c r="N32" s="23"/>
    </row>
    <row r="33" spans="2:14" x14ac:dyDescent="0.2">
      <c r="B33" s="53">
        <v>2000</v>
      </c>
      <c r="C33" s="50">
        <v>394</v>
      </c>
      <c r="D33" s="50">
        <v>6</v>
      </c>
      <c r="E33" s="50">
        <v>388</v>
      </c>
      <c r="F33" s="50">
        <v>887</v>
      </c>
      <c r="G33" s="50">
        <v>241</v>
      </c>
      <c r="H33" s="50">
        <v>592</v>
      </c>
      <c r="I33" s="50">
        <v>-492</v>
      </c>
      <c r="J33" s="50">
        <v>-297</v>
      </c>
      <c r="K33" s="50">
        <v>-195</v>
      </c>
      <c r="L33" s="201"/>
      <c r="M33" s="70">
        <f t="shared" si="0"/>
        <v>789</v>
      </c>
      <c r="N33" s="23"/>
    </row>
    <row r="34" spans="2:14" x14ac:dyDescent="0.2">
      <c r="B34" s="53">
        <v>2001</v>
      </c>
      <c r="C34" s="50">
        <v>956</v>
      </c>
      <c r="D34" s="50">
        <v>394</v>
      </c>
      <c r="E34" s="50">
        <v>562</v>
      </c>
      <c r="F34" s="50">
        <v>1519</v>
      </c>
      <c r="G34" s="50">
        <v>881</v>
      </c>
      <c r="H34" s="50">
        <v>638</v>
      </c>
      <c r="I34" s="50">
        <v>2211</v>
      </c>
      <c r="J34" s="50">
        <v>-2</v>
      </c>
      <c r="K34" s="50">
        <v>2213</v>
      </c>
      <c r="L34" s="201"/>
      <c r="M34" s="70">
        <f t="shared" si="0"/>
        <v>4686</v>
      </c>
      <c r="N34" s="23"/>
    </row>
    <row r="35" spans="2:14" x14ac:dyDescent="0.2">
      <c r="B35" s="53">
        <v>2002</v>
      </c>
      <c r="C35" s="50">
        <v>1032</v>
      </c>
      <c r="D35" s="50">
        <v>257</v>
      </c>
      <c r="E35" s="50">
        <v>775</v>
      </c>
      <c r="F35" s="50">
        <v>1384</v>
      </c>
      <c r="G35" s="50">
        <v>1032</v>
      </c>
      <c r="H35" s="50">
        <v>452</v>
      </c>
      <c r="I35" s="50">
        <v>2232</v>
      </c>
      <c r="J35" s="50">
        <v>-207</v>
      </c>
      <c r="K35" s="50">
        <v>2439</v>
      </c>
      <c r="L35" s="201"/>
      <c r="M35" s="70">
        <f t="shared" si="0"/>
        <v>4648</v>
      </c>
      <c r="N35" s="23"/>
    </row>
    <row r="36" spans="2:14" x14ac:dyDescent="0.2">
      <c r="B36" s="53">
        <v>2003</v>
      </c>
      <c r="C36" s="50">
        <v>1014</v>
      </c>
      <c r="D36" s="50">
        <v>261</v>
      </c>
      <c r="E36" s="50">
        <v>753</v>
      </c>
      <c r="F36" s="50">
        <v>1668</v>
      </c>
      <c r="G36" s="50">
        <v>889</v>
      </c>
      <c r="H36" s="50">
        <v>779</v>
      </c>
      <c r="I36" s="50">
        <v>1378</v>
      </c>
      <c r="J36" s="50">
        <v>-297</v>
      </c>
      <c r="K36" s="50">
        <v>1738</v>
      </c>
      <c r="L36" s="201"/>
      <c r="M36" s="70">
        <f t="shared" si="0"/>
        <v>4060</v>
      </c>
      <c r="N36" s="23"/>
    </row>
    <row r="37" spans="2:14" x14ac:dyDescent="0.2">
      <c r="B37" s="53">
        <v>2004</v>
      </c>
      <c r="C37" s="50">
        <v>892</v>
      </c>
      <c r="D37" s="50">
        <v>461</v>
      </c>
      <c r="E37" s="50">
        <v>431</v>
      </c>
      <c r="F37" s="50">
        <v>1477</v>
      </c>
      <c r="G37" s="50">
        <v>995</v>
      </c>
      <c r="H37" s="50">
        <v>482</v>
      </c>
      <c r="I37" s="50">
        <v>924</v>
      </c>
      <c r="J37" s="50">
        <v>-407</v>
      </c>
      <c r="K37" s="50">
        <v>1331</v>
      </c>
      <c r="L37" s="201"/>
      <c r="M37" s="70">
        <f t="shared" si="0"/>
        <v>3293</v>
      </c>
      <c r="N37" s="23"/>
    </row>
    <row r="38" spans="2:14" x14ac:dyDescent="0.2">
      <c r="B38" s="53">
        <v>2005</v>
      </c>
      <c r="C38" s="50">
        <v>389</v>
      </c>
      <c r="D38" s="50">
        <v>102</v>
      </c>
      <c r="E38" s="50">
        <v>287</v>
      </c>
      <c r="F38" s="50">
        <v>1589</v>
      </c>
      <c r="G38" s="50">
        <v>946</v>
      </c>
      <c r="H38" s="50">
        <v>643</v>
      </c>
      <c r="I38" s="50">
        <v>1577</v>
      </c>
      <c r="J38" s="50">
        <v>-379</v>
      </c>
      <c r="K38" s="50">
        <v>1956</v>
      </c>
      <c r="L38" s="201"/>
      <c r="M38" s="70">
        <f t="shared" si="0"/>
        <v>3555</v>
      </c>
      <c r="N38" s="23"/>
    </row>
    <row r="39" spans="2:14" x14ac:dyDescent="0.2">
      <c r="B39" s="53">
        <v>2006</v>
      </c>
      <c r="C39" s="50">
        <v>436</v>
      </c>
      <c r="D39" s="50">
        <v>97</v>
      </c>
      <c r="E39" s="50">
        <v>339</v>
      </c>
      <c r="F39" s="50">
        <v>1909</v>
      </c>
      <c r="G39" s="50">
        <v>1307</v>
      </c>
      <c r="H39" s="50">
        <v>602</v>
      </c>
      <c r="I39" s="50">
        <v>2255</v>
      </c>
      <c r="J39" s="50">
        <v>-426</v>
      </c>
      <c r="K39" s="50">
        <v>2681</v>
      </c>
      <c r="L39" s="201"/>
      <c r="M39" s="70">
        <f t="shared" si="0"/>
        <v>4600</v>
      </c>
      <c r="N39" s="23"/>
    </row>
    <row r="40" spans="2:14" x14ac:dyDescent="0.2">
      <c r="B40" s="53">
        <v>2007</v>
      </c>
      <c r="C40" s="50">
        <v>868</v>
      </c>
      <c r="D40" s="50">
        <v>456</v>
      </c>
      <c r="E40" s="50">
        <v>412</v>
      </c>
      <c r="F40" s="50">
        <v>1670</v>
      </c>
      <c r="G40" s="50">
        <v>1189</v>
      </c>
      <c r="H40" s="50">
        <v>481</v>
      </c>
      <c r="I40" s="50">
        <v>3495</v>
      </c>
      <c r="J40" s="50">
        <v>-324</v>
      </c>
      <c r="K40" s="50">
        <v>3819</v>
      </c>
      <c r="L40" s="201"/>
      <c r="M40" s="70">
        <f t="shared" si="0"/>
        <v>6033</v>
      </c>
      <c r="N40" s="23"/>
    </row>
    <row r="41" spans="2:14" x14ac:dyDescent="0.2">
      <c r="B41" s="53">
        <v>2008</v>
      </c>
      <c r="C41" s="50">
        <v>679</v>
      </c>
      <c r="D41" s="50">
        <v>213</v>
      </c>
      <c r="E41" s="50">
        <v>466</v>
      </c>
      <c r="F41" s="50">
        <v>2274</v>
      </c>
      <c r="G41" s="50">
        <v>1262</v>
      </c>
      <c r="H41" s="50">
        <v>1012</v>
      </c>
      <c r="I41" s="50">
        <v>4898</v>
      </c>
      <c r="J41" s="50">
        <v>-189</v>
      </c>
      <c r="K41" s="50">
        <v>5087</v>
      </c>
      <c r="L41" s="201"/>
      <c r="M41" s="70">
        <f t="shared" si="0"/>
        <v>7851</v>
      </c>
      <c r="N41" s="23"/>
    </row>
    <row r="42" spans="2:14" x14ac:dyDescent="0.2">
      <c r="B42" s="53">
        <v>2009</v>
      </c>
      <c r="C42" s="50">
        <v>508</v>
      </c>
      <c r="D42" s="50">
        <v>18</v>
      </c>
      <c r="E42" s="50">
        <v>490</v>
      </c>
      <c r="F42" s="50">
        <v>2658</v>
      </c>
      <c r="G42" s="50">
        <v>1599</v>
      </c>
      <c r="H42" s="50">
        <v>1059</v>
      </c>
      <c r="I42" s="50">
        <v>3147</v>
      </c>
      <c r="J42" s="50">
        <v>-102</v>
      </c>
      <c r="K42" s="50">
        <v>3249</v>
      </c>
      <c r="L42" s="201"/>
      <c r="M42" s="70">
        <f t="shared" si="0"/>
        <v>6313</v>
      </c>
      <c r="N42" s="23"/>
    </row>
    <row r="43" spans="2:14" x14ac:dyDescent="0.2">
      <c r="B43" s="53">
        <v>2010</v>
      </c>
      <c r="C43" s="50">
        <v>683</v>
      </c>
      <c r="D43" s="50">
        <v>188</v>
      </c>
      <c r="E43" s="50">
        <v>495</v>
      </c>
      <c r="F43" s="50">
        <v>3034</v>
      </c>
      <c r="G43" s="50">
        <v>1805</v>
      </c>
      <c r="H43" s="50">
        <v>1229</v>
      </c>
      <c r="I43" s="50">
        <v>2914</v>
      </c>
      <c r="J43" s="50">
        <v>-149</v>
      </c>
      <c r="K43" s="50">
        <v>3063</v>
      </c>
      <c r="L43" s="201"/>
      <c r="M43" s="70">
        <f t="shared" si="0"/>
        <v>6631</v>
      </c>
      <c r="N43" s="23"/>
    </row>
    <row r="44" spans="2:14" x14ac:dyDescent="0.2">
      <c r="B44" s="53">
        <v>2011</v>
      </c>
      <c r="C44" s="50">
        <v>932</v>
      </c>
      <c r="D44" s="50">
        <v>448</v>
      </c>
      <c r="E44" s="50">
        <v>484</v>
      </c>
      <c r="F44" s="50">
        <v>2663</v>
      </c>
      <c r="G44" s="50">
        <v>1699</v>
      </c>
      <c r="H44" s="50">
        <v>964</v>
      </c>
      <c r="I44" s="50">
        <v>3383</v>
      </c>
      <c r="J44" s="50">
        <v>-232</v>
      </c>
      <c r="K44" s="50">
        <v>3615</v>
      </c>
      <c r="L44" s="201"/>
      <c r="M44" s="70">
        <f t="shared" si="0"/>
        <v>6978</v>
      </c>
      <c r="N44" s="23"/>
    </row>
    <row r="45" spans="2:14" x14ac:dyDescent="0.2">
      <c r="B45" s="53">
        <v>2012</v>
      </c>
      <c r="C45" s="50">
        <v>303</v>
      </c>
      <c r="D45" s="50">
        <v>-1</v>
      </c>
      <c r="E45" s="50">
        <v>304</v>
      </c>
      <c r="F45" s="50">
        <v>2397</v>
      </c>
      <c r="G45" s="50">
        <v>1455</v>
      </c>
      <c r="H45" s="50">
        <v>942</v>
      </c>
      <c r="I45" s="50">
        <v>3955</v>
      </c>
      <c r="J45" s="50">
        <v>-88</v>
      </c>
      <c r="K45" s="50">
        <v>4043</v>
      </c>
      <c r="L45" s="201"/>
      <c r="M45" s="70">
        <f t="shared" si="0"/>
        <v>6655</v>
      </c>
      <c r="N45" s="23"/>
    </row>
    <row r="46" spans="2:14" x14ac:dyDescent="0.2">
      <c r="B46" s="24">
        <v>2013</v>
      </c>
      <c r="C46" s="25">
        <v>67</v>
      </c>
      <c r="D46" s="25">
        <v>-201</v>
      </c>
      <c r="E46" s="25">
        <v>268</v>
      </c>
      <c r="F46" s="25">
        <v>2085</v>
      </c>
      <c r="G46" s="25">
        <v>980</v>
      </c>
      <c r="H46" s="25">
        <v>1105</v>
      </c>
      <c r="I46" s="25">
        <v>3451</v>
      </c>
      <c r="J46" s="25">
        <v>-271</v>
      </c>
      <c r="K46" s="26">
        <v>3722</v>
      </c>
      <c r="L46" s="201"/>
      <c r="M46" s="70">
        <f t="shared" si="0"/>
        <v>5603</v>
      </c>
      <c r="N46" s="23"/>
    </row>
    <row r="47" spans="2:14" x14ac:dyDescent="0.2">
      <c r="B47" s="24">
        <v>2014</v>
      </c>
      <c r="C47" s="25">
        <v>530</v>
      </c>
      <c r="D47" s="25">
        <v>-184</v>
      </c>
      <c r="E47" s="25">
        <v>714</v>
      </c>
      <c r="F47" s="25">
        <v>1770</v>
      </c>
      <c r="G47" s="25">
        <v>580</v>
      </c>
      <c r="H47" s="25">
        <v>1190</v>
      </c>
      <c r="I47" s="25">
        <v>3665</v>
      </c>
      <c r="J47" s="25">
        <v>-96</v>
      </c>
      <c r="K47" s="26">
        <v>3761</v>
      </c>
      <c r="L47" s="201"/>
      <c r="M47" s="70">
        <f t="shared" si="0"/>
        <v>5965</v>
      </c>
      <c r="N47" s="23"/>
    </row>
    <row r="48" spans="2:14" x14ac:dyDescent="0.2">
      <c r="B48" s="24">
        <v>2015</v>
      </c>
      <c r="C48" s="25">
        <v>884</v>
      </c>
      <c r="D48" s="25">
        <v>-125</v>
      </c>
      <c r="E48" s="25">
        <v>1009</v>
      </c>
      <c r="F48" s="25">
        <v>1546</v>
      </c>
      <c r="G48" s="25">
        <v>525</v>
      </c>
      <c r="H48" s="25">
        <v>1021</v>
      </c>
      <c r="I48" s="25">
        <v>3737</v>
      </c>
      <c r="J48" s="25">
        <v>-269</v>
      </c>
      <c r="K48" s="26">
        <v>4006</v>
      </c>
      <c r="L48" s="201"/>
      <c r="M48" s="70">
        <f t="shared" si="0"/>
        <v>6167</v>
      </c>
      <c r="N48" s="23"/>
    </row>
    <row r="49" spans="2:14" x14ac:dyDescent="0.2">
      <c r="B49" s="24">
        <v>2016</v>
      </c>
      <c r="C49" s="25">
        <v>941</v>
      </c>
      <c r="D49" s="25">
        <v>-150</v>
      </c>
      <c r="E49" s="25">
        <v>1091</v>
      </c>
      <c r="F49" s="25">
        <v>2110</v>
      </c>
      <c r="G49" s="25">
        <v>964</v>
      </c>
      <c r="H49" s="25">
        <v>1146</v>
      </c>
      <c r="I49" s="25">
        <v>3371</v>
      </c>
      <c r="J49" s="25">
        <v>-378</v>
      </c>
      <c r="K49" s="26">
        <v>3749</v>
      </c>
      <c r="L49" s="201"/>
      <c r="M49" s="70">
        <f t="shared" si="0"/>
        <v>6422</v>
      </c>
      <c r="N49" s="23"/>
    </row>
    <row r="50" spans="2:14" x14ac:dyDescent="0.2">
      <c r="B50" s="24">
        <v>2017</v>
      </c>
      <c r="C50" s="25">
        <v>403</v>
      </c>
      <c r="D50" s="25">
        <v>-131</v>
      </c>
      <c r="E50" s="25">
        <v>534</v>
      </c>
      <c r="F50" s="25">
        <v>2118</v>
      </c>
      <c r="G50" s="25">
        <v>789</v>
      </c>
      <c r="H50" s="25">
        <v>1329</v>
      </c>
      <c r="I50" s="25">
        <v>2928</v>
      </c>
      <c r="J50" s="25">
        <v>-402</v>
      </c>
      <c r="K50" s="26">
        <v>3330</v>
      </c>
      <c r="L50" s="201"/>
      <c r="M50" s="70">
        <f t="shared" si="0"/>
        <v>5449</v>
      </c>
      <c r="N50" s="23"/>
    </row>
    <row r="51" spans="2:14" x14ac:dyDescent="0.2">
      <c r="B51" s="124">
        <v>2018</v>
      </c>
      <c r="C51" s="25">
        <v>124</v>
      </c>
      <c r="D51" s="25">
        <v>-224</v>
      </c>
      <c r="E51" s="25">
        <v>348</v>
      </c>
      <c r="F51" s="25">
        <v>1828</v>
      </c>
      <c r="G51" s="25">
        <v>886</v>
      </c>
      <c r="H51" s="25">
        <v>942</v>
      </c>
      <c r="I51" s="25">
        <v>2880</v>
      </c>
      <c r="J51" s="25">
        <v>-419</v>
      </c>
      <c r="K51" s="26">
        <v>3299</v>
      </c>
      <c r="L51" s="201"/>
      <c r="M51" s="70">
        <v>4832</v>
      </c>
      <c r="N51" s="23"/>
    </row>
    <row r="52" spans="2:14" x14ac:dyDescent="0.2">
      <c r="B52" s="124">
        <v>2019</v>
      </c>
      <c r="C52" s="25">
        <v>81</v>
      </c>
      <c r="D52" s="25">
        <v>-160</v>
      </c>
      <c r="E52" s="25">
        <v>241</v>
      </c>
      <c r="F52" s="25">
        <v>1959</v>
      </c>
      <c r="G52" s="25">
        <v>889</v>
      </c>
      <c r="H52" s="25">
        <v>1070</v>
      </c>
      <c r="I52" s="25">
        <v>3137</v>
      </c>
      <c r="J52" s="25">
        <v>-360</v>
      </c>
      <c r="K52" s="26">
        <v>3497</v>
      </c>
      <c r="L52" s="201"/>
      <c r="M52" s="70">
        <v>5177</v>
      </c>
      <c r="N52" s="23"/>
    </row>
    <row r="53" spans="2:14" x14ac:dyDescent="0.2">
      <c r="B53" s="124">
        <v>2020</v>
      </c>
      <c r="C53" s="25">
        <v>562</v>
      </c>
      <c r="D53" s="25">
        <v>89</v>
      </c>
      <c r="E53" s="25">
        <v>473</v>
      </c>
      <c r="F53" s="25">
        <v>2957</v>
      </c>
      <c r="G53" s="25">
        <v>1407</v>
      </c>
      <c r="H53" s="25">
        <v>1550</v>
      </c>
      <c r="I53" s="25">
        <v>3691</v>
      </c>
      <c r="J53" s="25">
        <v>71</v>
      </c>
      <c r="K53" s="26">
        <v>3620</v>
      </c>
      <c r="L53" s="201"/>
      <c r="M53" s="70">
        <v>7210</v>
      </c>
      <c r="N53" s="23"/>
    </row>
    <row r="54" spans="2:14" x14ac:dyDescent="0.2">
      <c r="B54" s="53">
        <v>2021</v>
      </c>
      <c r="C54" s="25">
        <v>246</v>
      </c>
      <c r="D54" s="25">
        <v>71</v>
      </c>
      <c r="E54" s="25">
        <v>175</v>
      </c>
      <c r="F54" s="25">
        <v>3512</v>
      </c>
      <c r="G54" s="25">
        <v>1540</v>
      </c>
      <c r="H54" s="25">
        <v>1972</v>
      </c>
      <c r="I54" s="25">
        <v>3171</v>
      </c>
      <c r="J54" s="25">
        <v>-258</v>
      </c>
      <c r="K54" s="25">
        <v>3429</v>
      </c>
      <c r="L54" s="201"/>
      <c r="M54" s="212">
        <v>6929</v>
      </c>
      <c r="N54" s="23"/>
    </row>
    <row r="55" spans="2:14" ht="13.5" thickBot="1" x14ac:dyDescent="0.25">
      <c r="B55" s="193">
        <v>2022</v>
      </c>
      <c r="C55" s="126">
        <v>254</v>
      </c>
      <c r="D55" s="126">
        <v>35</v>
      </c>
      <c r="E55" s="126">
        <v>219</v>
      </c>
      <c r="F55" s="126">
        <v>2634</v>
      </c>
      <c r="G55" s="126">
        <v>1256</v>
      </c>
      <c r="H55" s="126">
        <v>1378</v>
      </c>
      <c r="I55" s="126">
        <v>5617</v>
      </c>
      <c r="J55" s="126">
        <v>-379</v>
      </c>
      <c r="K55" s="126">
        <v>5996</v>
      </c>
      <c r="L55" s="201"/>
      <c r="M55" s="212">
        <v>8505</v>
      </c>
      <c r="N55" s="23"/>
    </row>
    <row r="56" spans="2:14" ht="8.1" customHeight="1" x14ac:dyDescent="0.2">
      <c r="B56" s="24"/>
      <c r="C56" s="25"/>
      <c r="D56" s="25"/>
      <c r="E56" s="25"/>
      <c r="F56" s="25"/>
      <c r="G56" s="25"/>
      <c r="H56" s="25"/>
      <c r="I56" s="25"/>
      <c r="J56" s="25"/>
      <c r="K56" s="26"/>
      <c r="L56" s="201"/>
      <c r="M56" s="70"/>
      <c r="N56" s="23"/>
    </row>
    <row r="57" spans="2:14" s="57" customFormat="1" ht="11.25" x14ac:dyDescent="0.2">
      <c r="B57" s="144" t="s">
        <v>376</v>
      </c>
      <c r="C57" s="145"/>
      <c r="D57" s="145"/>
      <c r="E57" s="145"/>
      <c r="F57" s="145"/>
      <c r="G57" s="145"/>
      <c r="H57" s="145"/>
      <c r="I57" s="145"/>
      <c r="J57" s="145"/>
      <c r="K57" s="145"/>
      <c r="L57" s="206"/>
      <c r="M57" s="207"/>
    </row>
    <row r="58" spans="2:14" s="57" customFormat="1" ht="11.25" x14ac:dyDescent="0.2">
      <c r="B58" s="57" t="s">
        <v>408</v>
      </c>
      <c r="L58" s="206"/>
      <c r="M58" s="206"/>
    </row>
    <row r="59" spans="2:14" x14ac:dyDescent="0.2">
      <c r="B59" s="3"/>
    </row>
  </sheetData>
  <mergeCells count="4">
    <mergeCell ref="I4:K4"/>
    <mergeCell ref="C4:E4"/>
    <mergeCell ref="F4:H4"/>
    <mergeCell ref="B4:B5"/>
  </mergeCells>
  <phoneticPr fontId="29" type="noConversion"/>
  <pageMargins left="0.78740157480314965" right="0.59055118110236227" top="0.78740157480314965" bottom="0.86614173228346458" header="0.51181102362204722" footer="0.35433070866141736"/>
  <pageSetup paperSize="9" scale="69" orientation="portrait" horizontalDpi="300" verticalDpi="300" r:id="rId1"/>
  <headerFooter alignWithMargins="0"/>
  <colBreaks count="1" manualBreakCount="1">
    <brk id="11" max="6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sheetPr>
  <dimension ref="A1:N117"/>
  <sheetViews>
    <sheetView showGridLines="0" zoomScaleNormal="100" zoomScaleSheetLayoutView="100" workbookViewId="0">
      <pane ySplit="5" topLeftCell="A36" activePane="bottomLeft" state="frozen"/>
      <selection pane="bottomLeft" activeCell="P53" sqref="P53"/>
    </sheetView>
  </sheetViews>
  <sheetFormatPr baseColWidth="10" defaultColWidth="10.85546875" defaultRowHeight="12.75" x14ac:dyDescent="0.2"/>
  <cols>
    <col min="1" max="1" width="2.5703125" style="1" customWidth="1"/>
    <col min="2" max="2" width="5.7109375" style="1" customWidth="1"/>
    <col min="3" max="10" width="10.7109375" style="1" customWidth="1"/>
    <col min="11" max="11" width="10.7109375" style="3" customWidth="1"/>
    <col min="12" max="12" width="8.42578125" style="3" customWidth="1"/>
    <col min="13" max="14" width="11.42578125" style="3" customWidth="1"/>
    <col min="15" max="16384" width="10.85546875" style="1"/>
  </cols>
  <sheetData>
    <row r="1" spans="1:13" ht="15.75" x14ac:dyDescent="0.25">
      <c r="A1" s="6" t="str">
        <f>Inhaltsverzeichnis!B27&amp; " " &amp;Inhaltsverzeichnis!D27</f>
        <v>Tabelle 7a: Zuzüge nach Herkunftsregion und Nationalität, 1973 – 2022</v>
      </c>
    </row>
    <row r="3" spans="1:13" x14ac:dyDescent="0.2">
      <c r="A3" s="3"/>
      <c r="J3" s="3"/>
    </row>
    <row r="4" spans="1:13" s="51" customFormat="1" x14ac:dyDescent="0.2">
      <c r="B4" s="223" t="s">
        <v>103</v>
      </c>
      <c r="C4" s="223" t="s">
        <v>354</v>
      </c>
      <c r="D4" s="223"/>
      <c r="E4" s="223"/>
      <c r="F4" s="223" t="s">
        <v>355</v>
      </c>
      <c r="G4" s="223"/>
      <c r="H4" s="223"/>
      <c r="I4" s="223" t="s">
        <v>286</v>
      </c>
      <c r="J4" s="223"/>
      <c r="K4" s="223"/>
    </row>
    <row r="5" spans="1:13" s="51" customFormat="1" x14ac:dyDescent="0.2">
      <c r="B5" s="223"/>
      <c r="C5" s="35" t="s">
        <v>61</v>
      </c>
      <c r="D5" s="35" t="s">
        <v>211</v>
      </c>
      <c r="E5" s="35" t="s">
        <v>212</v>
      </c>
      <c r="F5" s="35" t="s">
        <v>61</v>
      </c>
      <c r="G5" s="35" t="s">
        <v>211</v>
      </c>
      <c r="H5" s="35" t="s">
        <v>212</v>
      </c>
      <c r="I5" s="35" t="s">
        <v>61</v>
      </c>
      <c r="J5" s="35" t="s">
        <v>211</v>
      </c>
      <c r="K5" s="35" t="s">
        <v>212</v>
      </c>
      <c r="M5" s="36"/>
    </row>
    <row r="6" spans="1:13" x14ac:dyDescent="0.2">
      <c r="B6" s="53">
        <v>1973</v>
      </c>
      <c r="C6" s="50">
        <v>21600</v>
      </c>
      <c r="D6" s="50">
        <v>14988</v>
      </c>
      <c r="E6" s="50">
        <v>6612</v>
      </c>
      <c r="F6" s="50">
        <v>14304</v>
      </c>
      <c r="G6" s="50">
        <v>11908</v>
      </c>
      <c r="H6" s="50">
        <v>2396</v>
      </c>
      <c r="I6" s="50">
        <v>7134</v>
      </c>
      <c r="J6" s="50">
        <v>1712</v>
      </c>
      <c r="K6" s="50">
        <v>5422</v>
      </c>
      <c r="M6" s="26"/>
    </row>
    <row r="7" spans="1:13" x14ac:dyDescent="0.2">
      <c r="B7" s="53">
        <v>1974</v>
      </c>
      <c r="C7" s="50">
        <v>21855</v>
      </c>
      <c r="D7" s="50">
        <v>15557</v>
      </c>
      <c r="E7" s="50">
        <v>6298</v>
      </c>
      <c r="F7" s="50">
        <v>14034</v>
      </c>
      <c r="G7" s="50">
        <v>11701</v>
      </c>
      <c r="H7" s="50">
        <v>2333</v>
      </c>
      <c r="I7" s="50">
        <v>6093</v>
      </c>
      <c r="J7" s="50">
        <v>1696</v>
      </c>
      <c r="K7" s="50">
        <v>4397</v>
      </c>
      <c r="M7" s="26"/>
    </row>
    <row r="8" spans="1:13" x14ac:dyDescent="0.2">
      <c r="B8" s="53">
        <v>1975</v>
      </c>
      <c r="C8" s="50">
        <v>19902</v>
      </c>
      <c r="D8" s="50">
        <v>15049</v>
      </c>
      <c r="E8" s="50">
        <v>4853</v>
      </c>
      <c r="F8" s="50">
        <v>11540</v>
      </c>
      <c r="G8" s="50">
        <v>9957</v>
      </c>
      <c r="H8" s="50">
        <v>1583</v>
      </c>
      <c r="I8" s="50">
        <v>3448</v>
      </c>
      <c r="J8" s="50">
        <v>1403</v>
      </c>
      <c r="K8" s="50">
        <v>2045</v>
      </c>
      <c r="M8" s="26"/>
    </row>
    <row r="9" spans="1:13" x14ac:dyDescent="0.2">
      <c r="B9" s="53">
        <v>1976</v>
      </c>
      <c r="C9" s="50">
        <v>19745</v>
      </c>
      <c r="D9" s="50">
        <v>15620</v>
      </c>
      <c r="E9" s="50">
        <v>4125</v>
      </c>
      <c r="F9" s="50">
        <v>11522</v>
      </c>
      <c r="G9" s="50">
        <v>10061</v>
      </c>
      <c r="H9" s="50">
        <v>1461</v>
      </c>
      <c r="I9" s="50">
        <v>3454</v>
      </c>
      <c r="J9" s="50">
        <v>1351</v>
      </c>
      <c r="K9" s="50">
        <v>2103</v>
      </c>
      <c r="M9" s="26"/>
    </row>
    <row r="10" spans="1:13" x14ac:dyDescent="0.2">
      <c r="B10" s="53">
        <v>1977</v>
      </c>
      <c r="C10" s="50">
        <v>20110</v>
      </c>
      <c r="D10" s="50">
        <v>15993</v>
      </c>
      <c r="E10" s="50">
        <v>4117</v>
      </c>
      <c r="F10" s="50">
        <v>11679</v>
      </c>
      <c r="G10" s="50">
        <v>10111</v>
      </c>
      <c r="H10" s="50">
        <v>1568</v>
      </c>
      <c r="I10" s="50">
        <v>3797</v>
      </c>
      <c r="J10" s="50">
        <v>1548</v>
      </c>
      <c r="K10" s="50">
        <v>2249</v>
      </c>
      <c r="M10" s="26"/>
    </row>
    <row r="11" spans="1:13" x14ac:dyDescent="0.2">
      <c r="B11" s="53">
        <v>1978</v>
      </c>
      <c r="C11" s="50">
        <v>19791</v>
      </c>
      <c r="D11" s="50">
        <v>16060</v>
      </c>
      <c r="E11" s="50">
        <v>3731</v>
      </c>
      <c r="F11" s="50">
        <v>12928</v>
      </c>
      <c r="G11" s="50">
        <v>11042</v>
      </c>
      <c r="H11" s="50">
        <v>1886</v>
      </c>
      <c r="I11" s="50">
        <v>4556</v>
      </c>
      <c r="J11" s="50">
        <v>1688</v>
      </c>
      <c r="K11" s="50">
        <v>2868</v>
      </c>
      <c r="M11" s="26"/>
    </row>
    <row r="12" spans="1:13" x14ac:dyDescent="0.2">
      <c r="B12" s="53">
        <v>1979</v>
      </c>
      <c r="C12" s="50">
        <v>20065</v>
      </c>
      <c r="D12" s="50">
        <v>16481</v>
      </c>
      <c r="E12" s="50">
        <v>3584</v>
      </c>
      <c r="F12" s="50">
        <v>12135</v>
      </c>
      <c r="G12" s="50">
        <v>10663</v>
      </c>
      <c r="H12" s="50">
        <v>1472</v>
      </c>
      <c r="I12" s="50">
        <v>4908</v>
      </c>
      <c r="J12" s="50">
        <v>1763</v>
      </c>
      <c r="K12" s="50">
        <v>3145</v>
      </c>
      <c r="M12" s="26"/>
    </row>
    <row r="13" spans="1:13" x14ac:dyDescent="0.2">
      <c r="B13" s="53">
        <v>1980</v>
      </c>
      <c r="C13" s="50">
        <v>21012</v>
      </c>
      <c r="D13" s="50">
        <v>17373</v>
      </c>
      <c r="E13" s="50">
        <v>3639</v>
      </c>
      <c r="F13" s="50">
        <v>12045</v>
      </c>
      <c r="G13" s="50">
        <v>10585</v>
      </c>
      <c r="H13" s="50">
        <v>1460</v>
      </c>
      <c r="I13" s="50">
        <v>5862</v>
      </c>
      <c r="J13" s="50">
        <v>1833</v>
      </c>
      <c r="K13" s="50">
        <v>4029</v>
      </c>
      <c r="M13" s="26"/>
    </row>
    <row r="14" spans="1:13" x14ac:dyDescent="0.2">
      <c r="B14" s="53">
        <v>1981</v>
      </c>
      <c r="C14" s="50">
        <v>21099</v>
      </c>
      <c r="D14" s="50">
        <v>17342</v>
      </c>
      <c r="E14" s="50">
        <v>3757</v>
      </c>
      <c r="F14" s="50">
        <v>11902</v>
      </c>
      <c r="G14" s="50">
        <v>10227</v>
      </c>
      <c r="H14" s="50">
        <v>1675</v>
      </c>
      <c r="I14" s="50">
        <v>6061</v>
      </c>
      <c r="J14" s="50">
        <v>1828</v>
      </c>
      <c r="K14" s="50">
        <v>4233</v>
      </c>
      <c r="M14" s="26"/>
    </row>
    <row r="15" spans="1:13" x14ac:dyDescent="0.2">
      <c r="B15" s="53">
        <v>1982</v>
      </c>
      <c r="C15" s="50">
        <v>20448</v>
      </c>
      <c r="D15" s="50">
        <v>16836</v>
      </c>
      <c r="E15" s="50">
        <v>3612</v>
      </c>
      <c r="F15" s="50">
        <v>10944</v>
      </c>
      <c r="G15" s="50">
        <v>9485</v>
      </c>
      <c r="H15" s="50">
        <v>1459</v>
      </c>
      <c r="I15" s="50">
        <v>5282</v>
      </c>
      <c r="J15" s="50">
        <v>1735</v>
      </c>
      <c r="K15" s="50">
        <v>3547</v>
      </c>
      <c r="M15" s="26"/>
    </row>
    <row r="16" spans="1:13" x14ac:dyDescent="0.2">
      <c r="B16" s="53">
        <v>1983</v>
      </c>
      <c r="C16" s="50">
        <v>21260</v>
      </c>
      <c r="D16" s="50">
        <v>17587</v>
      </c>
      <c r="E16" s="50">
        <v>3673</v>
      </c>
      <c r="F16" s="50">
        <v>10694</v>
      </c>
      <c r="G16" s="50">
        <v>9397</v>
      </c>
      <c r="H16" s="50">
        <v>1297</v>
      </c>
      <c r="I16" s="50">
        <v>4512</v>
      </c>
      <c r="J16" s="50">
        <v>1657</v>
      </c>
      <c r="K16" s="50">
        <v>2855</v>
      </c>
      <c r="M16" s="26"/>
    </row>
    <row r="17" spans="2:13" x14ac:dyDescent="0.2">
      <c r="B17" s="53">
        <v>1984</v>
      </c>
      <c r="C17" s="50">
        <v>22449</v>
      </c>
      <c r="D17" s="50">
        <v>18775</v>
      </c>
      <c r="E17" s="50">
        <v>3674</v>
      </c>
      <c r="F17" s="50">
        <v>10592</v>
      </c>
      <c r="G17" s="50">
        <v>9356</v>
      </c>
      <c r="H17" s="50">
        <v>1236</v>
      </c>
      <c r="I17" s="50">
        <v>4604</v>
      </c>
      <c r="J17" s="50">
        <v>1729</v>
      </c>
      <c r="K17" s="50">
        <v>2875</v>
      </c>
      <c r="M17" s="26"/>
    </row>
    <row r="18" spans="2:13" x14ac:dyDescent="0.2">
      <c r="B18" s="53">
        <v>1985</v>
      </c>
      <c r="C18" s="50">
        <v>23723</v>
      </c>
      <c r="D18" s="50">
        <v>19423</v>
      </c>
      <c r="E18" s="50">
        <v>4300</v>
      </c>
      <c r="F18" s="50">
        <v>11195</v>
      </c>
      <c r="G18" s="50">
        <v>9850</v>
      </c>
      <c r="H18" s="50">
        <v>1345</v>
      </c>
      <c r="I18" s="50">
        <v>5180</v>
      </c>
      <c r="J18" s="50">
        <v>1507</v>
      </c>
      <c r="K18" s="50">
        <v>3673</v>
      </c>
      <c r="M18" s="26"/>
    </row>
    <row r="19" spans="2:13" x14ac:dyDescent="0.2">
      <c r="B19" s="53">
        <v>1986</v>
      </c>
      <c r="C19" s="50">
        <v>23981</v>
      </c>
      <c r="D19" s="50">
        <v>19424</v>
      </c>
      <c r="E19" s="50">
        <v>4557</v>
      </c>
      <c r="F19" s="50">
        <v>11191</v>
      </c>
      <c r="G19" s="50">
        <v>9655</v>
      </c>
      <c r="H19" s="50">
        <v>1536</v>
      </c>
      <c r="I19" s="50">
        <v>5706</v>
      </c>
      <c r="J19" s="50">
        <v>1671</v>
      </c>
      <c r="K19" s="50">
        <v>4035</v>
      </c>
      <c r="M19" s="26"/>
    </row>
    <row r="20" spans="2:13" x14ac:dyDescent="0.2">
      <c r="B20" s="53">
        <v>1987</v>
      </c>
      <c r="C20" s="50">
        <v>24597</v>
      </c>
      <c r="D20" s="50">
        <v>19682</v>
      </c>
      <c r="E20" s="50">
        <v>4915</v>
      </c>
      <c r="F20" s="50">
        <v>11626</v>
      </c>
      <c r="G20" s="50">
        <v>9987</v>
      </c>
      <c r="H20" s="50">
        <v>1639</v>
      </c>
      <c r="I20" s="50">
        <v>5878</v>
      </c>
      <c r="J20" s="50">
        <v>1685</v>
      </c>
      <c r="K20" s="50">
        <v>4193</v>
      </c>
      <c r="M20" s="26"/>
    </row>
    <row r="21" spans="2:13" x14ac:dyDescent="0.2">
      <c r="B21" s="53">
        <v>1988</v>
      </c>
      <c r="C21" s="50">
        <v>23965</v>
      </c>
      <c r="D21" s="50">
        <v>19071</v>
      </c>
      <c r="E21" s="50">
        <v>4894</v>
      </c>
      <c r="F21" s="50">
        <v>12003</v>
      </c>
      <c r="G21" s="50">
        <v>10302</v>
      </c>
      <c r="H21" s="50">
        <v>1701</v>
      </c>
      <c r="I21" s="50">
        <v>6483</v>
      </c>
      <c r="J21" s="50">
        <v>1733</v>
      </c>
      <c r="K21" s="50">
        <v>4750</v>
      </c>
      <c r="M21" s="26"/>
    </row>
    <row r="22" spans="2:13" x14ac:dyDescent="0.2">
      <c r="B22" s="53">
        <v>1989</v>
      </c>
      <c r="C22" s="50">
        <v>23586</v>
      </c>
      <c r="D22" s="50">
        <v>18108</v>
      </c>
      <c r="E22" s="50">
        <v>5478</v>
      </c>
      <c r="F22" s="50">
        <v>11372</v>
      </c>
      <c r="G22" s="50">
        <v>9602</v>
      </c>
      <c r="H22" s="50">
        <v>1770</v>
      </c>
      <c r="I22" s="50">
        <v>7472</v>
      </c>
      <c r="J22" s="50">
        <v>1855</v>
      </c>
      <c r="K22" s="50">
        <v>5617</v>
      </c>
      <c r="M22" s="26"/>
    </row>
    <row r="23" spans="2:13" x14ac:dyDescent="0.2">
      <c r="B23" s="53">
        <v>1990</v>
      </c>
      <c r="C23" s="50">
        <v>22299</v>
      </c>
      <c r="D23" s="50">
        <v>16150</v>
      </c>
      <c r="E23" s="50">
        <v>6149</v>
      </c>
      <c r="F23" s="50">
        <v>10296</v>
      </c>
      <c r="G23" s="50">
        <v>8506</v>
      </c>
      <c r="H23" s="50">
        <v>1790</v>
      </c>
      <c r="I23" s="50">
        <v>7975</v>
      </c>
      <c r="J23" s="50">
        <v>1813</v>
      </c>
      <c r="K23" s="50">
        <v>6162</v>
      </c>
      <c r="M23" s="26"/>
    </row>
    <row r="24" spans="2:13" x14ac:dyDescent="0.2">
      <c r="B24" s="53">
        <v>1991</v>
      </c>
      <c r="C24" s="50">
        <v>23578</v>
      </c>
      <c r="D24" s="50">
        <v>16174</v>
      </c>
      <c r="E24" s="50">
        <v>7404</v>
      </c>
      <c r="F24" s="50">
        <v>9952</v>
      </c>
      <c r="G24" s="50">
        <v>7990</v>
      </c>
      <c r="H24" s="50">
        <v>1962</v>
      </c>
      <c r="I24" s="50">
        <v>8460</v>
      </c>
      <c r="J24" s="50">
        <v>1727</v>
      </c>
      <c r="K24" s="50">
        <v>6733</v>
      </c>
      <c r="M24" s="26"/>
    </row>
    <row r="25" spans="2:13" x14ac:dyDescent="0.2">
      <c r="B25" s="53">
        <v>1992</v>
      </c>
      <c r="C25" s="50">
        <v>23523</v>
      </c>
      <c r="D25" s="50">
        <v>16590</v>
      </c>
      <c r="E25" s="50">
        <v>6933</v>
      </c>
      <c r="F25" s="50">
        <v>9712</v>
      </c>
      <c r="G25" s="50">
        <v>7676</v>
      </c>
      <c r="H25" s="50">
        <v>2036</v>
      </c>
      <c r="I25" s="50">
        <v>7938</v>
      </c>
      <c r="J25" s="50">
        <v>1357</v>
      </c>
      <c r="K25" s="50">
        <v>6581</v>
      </c>
      <c r="M25" s="26"/>
    </row>
    <row r="26" spans="2:13" x14ac:dyDescent="0.2">
      <c r="B26" s="53">
        <v>1993</v>
      </c>
      <c r="C26" s="50">
        <v>26510</v>
      </c>
      <c r="D26" s="50">
        <v>18880</v>
      </c>
      <c r="E26" s="50">
        <v>7630</v>
      </c>
      <c r="F26" s="50">
        <v>10260</v>
      </c>
      <c r="G26" s="50">
        <v>8239</v>
      </c>
      <c r="H26" s="50">
        <v>2021</v>
      </c>
      <c r="I26" s="50">
        <v>6522</v>
      </c>
      <c r="J26" s="50">
        <v>1290</v>
      </c>
      <c r="K26" s="50">
        <v>5232</v>
      </c>
      <c r="M26" s="26"/>
    </row>
    <row r="27" spans="2:13" x14ac:dyDescent="0.2">
      <c r="B27" s="53">
        <v>1994</v>
      </c>
      <c r="C27" s="50">
        <v>28972</v>
      </c>
      <c r="D27" s="50">
        <v>20494</v>
      </c>
      <c r="E27" s="50">
        <v>8478</v>
      </c>
      <c r="F27" s="50">
        <v>10858</v>
      </c>
      <c r="G27" s="50">
        <v>8627</v>
      </c>
      <c r="H27" s="50">
        <v>2231</v>
      </c>
      <c r="I27" s="50">
        <v>6180</v>
      </c>
      <c r="J27" s="50">
        <v>1248</v>
      </c>
      <c r="K27" s="50">
        <v>4932</v>
      </c>
      <c r="M27" s="26"/>
    </row>
    <row r="28" spans="2:13" x14ac:dyDescent="0.2">
      <c r="B28" s="53">
        <v>1995</v>
      </c>
      <c r="C28" s="50">
        <v>29859</v>
      </c>
      <c r="D28" s="50">
        <v>21104</v>
      </c>
      <c r="E28" s="50">
        <v>8755</v>
      </c>
      <c r="F28" s="50">
        <v>11183</v>
      </c>
      <c r="G28" s="50">
        <v>8720</v>
      </c>
      <c r="H28" s="50">
        <v>2463</v>
      </c>
      <c r="I28" s="50">
        <v>6310</v>
      </c>
      <c r="J28" s="50">
        <v>1347</v>
      </c>
      <c r="K28" s="50">
        <v>4963</v>
      </c>
      <c r="M28" s="26"/>
    </row>
    <row r="29" spans="2:13" x14ac:dyDescent="0.2">
      <c r="B29" s="53">
        <v>1996</v>
      </c>
      <c r="C29" s="50">
        <v>28971</v>
      </c>
      <c r="D29" s="50">
        <v>20586</v>
      </c>
      <c r="E29" s="50">
        <v>8385</v>
      </c>
      <c r="F29" s="50">
        <v>10396</v>
      </c>
      <c r="G29" s="50">
        <v>8372</v>
      </c>
      <c r="H29" s="50">
        <v>2024</v>
      </c>
      <c r="I29" s="50">
        <v>5345</v>
      </c>
      <c r="J29" s="50">
        <v>1359</v>
      </c>
      <c r="K29" s="50">
        <v>3986</v>
      </c>
      <c r="M29" s="26"/>
    </row>
    <row r="30" spans="2:13" x14ac:dyDescent="0.2">
      <c r="B30" s="53">
        <v>1997</v>
      </c>
      <c r="C30" s="50">
        <v>28085</v>
      </c>
      <c r="D30" s="50">
        <v>20144</v>
      </c>
      <c r="E30" s="50">
        <v>7941</v>
      </c>
      <c r="F30" s="50">
        <v>9950</v>
      </c>
      <c r="G30" s="50">
        <v>7977</v>
      </c>
      <c r="H30" s="50">
        <v>1973</v>
      </c>
      <c r="I30" s="50">
        <v>4647</v>
      </c>
      <c r="J30" s="50">
        <v>1199</v>
      </c>
      <c r="K30" s="50">
        <v>3448</v>
      </c>
      <c r="M30" s="26"/>
    </row>
    <row r="31" spans="2:13" x14ac:dyDescent="0.2">
      <c r="B31" s="53">
        <v>1998</v>
      </c>
      <c r="C31" s="50">
        <v>27963</v>
      </c>
      <c r="D31" s="50">
        <v>19907</v>
      </c>
      <c r="E31" s="50">
        <v>8056</v>
      </c>
      <c r="F31" s="50">
        <v>9857</v>
      </c>
      <c r="G31" s="50">
        <v>7755</v>
      </c>
      <c r="H31" s="50">
        <v>2102</v>
      </c>
      <c r="I31" s="50">
        <v>5023</v>
      </c>
      <c r="J31" s="50">
        <v>1318</v>
      </c>
      <c r="K31" s="50">
        <v>3705</v>
      </c>
      <c r="M31" s="26"/>
    </row>
    <row r="32" spans="2:13" x14ac:dyDescent="0.2">
      <c r="B32" s="53">
        <v>1999</v>
      </c>
      <c r="C32" s="50">
        <v>27703</v>
      </c>
      <c r="D32" s="50">
        <v>19007</v>
      </c>
      <c r="E32" s="50">
        <v>8696</v>
      </c>
      <c r="F32" s="50">
        <v>10020</v>
      </c>
      <c r="G32" s="50">
        <v>7968</v>
      </c>
      <c r="H32" s="50">
        <v>2052</v>
      </c>
      <c r="I32" s="50">
        <v>5456</v>
      </c>
      <c r="J32" s="50">
        <v>1431</v>
      </c>
      <c r="K32" s="50">
        <v>4025</v>
      </c>
      <c r="M32" s="26"/>
    </row>
    <row r="33" spans="2:13" x14ac:dyDescent="0.2">
      <c r="B33" s="53">
        <v>2000</v>
      </c>
      <c r="C33" s="50">
        <v>25898</v>
      </c>
      <c r="D33" s="50">
        <v>18976</v>
      </c>
      <c r="E33" s="50">
        <v>6922</v>
      </c>
      <c r="F33" s="50">
        <v>10611</v>
      </c>
      <c r="G33" s="50">
        <v>8139</v>
      </c>
      <c r="H33" s="50">
        <v>2418</v>
      </c>
      <c r="I33" s="50">
        <v>5394</v>
      </c>
      <c r="J33" s="50">
        <v>1393</v>
      </c>
      <c r="K33" s="50">
        <v>4001</v>
      </c>
      <c r="M33" s="26"/>
    </row>
    <row r="34" spans="2:13" x14ac:dyDescent="0.2">
      <c r="B34" s="53">
        <v>2001</v>
      </c>
      <c r="C34" s="50">
        <v>25717</v>
      </c>
      <c r="D34" s="50">
        <v>18877</v>
      </c>
      <c r="E34" s="50">
        <v>6840</v>
      </c>
      <c r="F34" s="50">
        <v>10882</v>
      </c>
      <c r="G34" s="50">
        <v>8393</v>
      </c>
      <c r="H34" s="50">
        <v>2489</v>
      </c>
      <c r="I34" s="50">
        <v>6261</v>
      </c>
      <c r="J34" s="50">
        <v>1445</v>
      </c>
      <c r="K34" s="50">
        <v>4816</v>
      </c>
      <c r="M34" s="26"/>
    </row>
    <row r="35" spans="2:13" x14ac:dyDescent="0.2">
      <c r="B35" s="53">
        <v>2002</v>
      </c>
      <c r="C35" s="50">
        <v>25256</v>
      </c>
      <c r="D35" s="50">
        <v>18361</v>
      </c>
      <c r="E35" s="50">
        <v>6895</v>
      </c>
      <c r="F35" s="50">
        <v>10649</v>
      </c>
      <c r="G35" s="50">
        <v>8313</v>
      </c>
      <c r="H35" s="50">
        <v>2336</v>
      </c>
      <c r="I35" s="50">
        <v>6274</v>
      </c>
      <c r="J35" s="50">
        <v>1196</v>
      </c>
      <c r="K35" s="50">
        <v>5078</v>
      </c>
      <c r="M35" s="26"/>
    </row>
    <row r="36" spans="2:13" x14ac:dyDescent="0.2">
      <c r="B36" s="53">
        <v>2003</v>
      </c>
      <c r="C36" s="50">
        <v>25290</v>
      </c>
      <c r="D36" s="50">
        <v>18376</v>
      </c>
      <c r="E36" s="50">
        <v>6914</v>
      </c>
      <c r="F36" s="50">
        <v>11013</v>
      </c>
      <c r="G36" s="50">
        <v>8272</v>
      </c>
      <c r="H36" s="50">
        <v>2741</v>
      </c>
      <c r="I36" s="50">
        <v>6107</v>
      </c>
      <c r="J36" s="50">
        <v>1240</v>
      </c>
      <c r="K36" s="50">
        <v>4867</v>
      </c>
      <c r="M36" s="26"/>
    </row>
    <row r="37" spans="2:13" x14ac:dyDescent="0.2">
      <c r="B37" s="53">
        <v>2004</v>
      </c>
      <c r="C37" s="50">
        <v>24970</v>
      </c>
      <c r="D37" s="50">
        <v>18275</v>
      </c>
      <c r="E37" s="50">
        <v>6695</v>
      </c>
      <c r="F37" s="50">
        <v>11060</v>
      </c>
      <c r="G37" s="50">
        <v>8375</v>
      </c>
      <c r="H37" s="50">
        <v>2685</v>
      </c>
      <c r="I37" s="50">
        <v>5675</v>
      </c>
      <c r="J37" s="50">
        <v>1091</v>
      </c>
      <c r="K37" s="50">
        <v>4584</v>
      </c>
      <c r="M37" s="26"/>
    </row>
    <row r="38" spans="2:13" x14ac:dyDescent="0.2">
      <c r="B38" s="53">
        <v>2005</v>
      </c>
      <c r="C38" s="50">
        <v>25096</v>
      </c>
      <c r="D38" s="50">
        <v>18693</v>
      </c>
      <c r="E38" s="50">
        <v>6403</v>
      </c>
      <c r="F38" s="50">
        <v>11216</v>
      </c>
      <c r="G38" s="50">
        <v>8404</v>
      </c>
      <c r="H38" s="50">
        <v>2812</v>
      </c>
      <c r="I38" s="50">
        <v>6605</v>
      </c>
      <c r="J38" s="50">
        <v>1100</v>
      </c>
      <c r="K38" s="50">
        <v>5505</v>
      </c>
      <c r="M38" s="26"/>
    </row>
    <row r="39" spans="2:13" x14ac:dyDescent="0.2">
      <c r="B39" s="53">
        <v>2006</v>
      </c>
      <c r="C39" s="50">
        <v>25560</v>
      </c>
      <c r="D39" s="50">
        <v>18665</v>
      </c>
      <c r="E39" s="50">
        <v>6895</v>
      </c>
      <c r="F39" s="50">
        <v>11972</v>
      </c>
      <c r="G39" s="50">
        <v>8935</v>
      </c>
      <c r="H39" s="50">
        <v>3037</v>
      </c>
      <c r="I39" s="50">
        <v>7593</v>
      </c>
      <c r="J39" s="50">
        <v>1096</v>
      </c>
      <c r="K39" s="50">
        <v>6497</v>
      </c>
    </row>
    <row r="40" spans="2:13" x14ac:dyDescent="0.2">
      <c r="B40" s="53">
        <v>2007</v>
      </c>
      <c r="C40" s="50">
        <v>27035</v>
      </c>
      <c r="D40" s="50">
        <v>19604</v>
      </c>
      <c r="E40" s="50">
        <v>7431</v>
      </c>
      <c r="F40" s="50">
        <v>12277</v>
      </c>
      <c r="G40" s="50">
        <v>8973</v>
      </c>
      <c r="H40" s="50">
        <v>3304</v>
      </c>
      <c r="I40" s="50">
        <v>9040</v>
      </c>
      <c r="J40" s="50">
        <v>1213</v>
      </c>
      <c r="K40" s="50">
        <v>7827</v>
      </c>
    </row>
    <row r="41" spans="2:13" x14ac:dyDescent="0.2">
      <c r="B41" s="53">
        <v>2008</v>
      </c>
      <c r="C41" s="50">
        <v>27250</v>
      </c>
      <c r="D41" s="50">
        <v>19402</v>
      </c>
      <c r="E41" s="50">
        <v>7848</v>
      </c>
      <c r="F41" s="50">
        <v>12807</v>
      </c>
      <c r="G41" s="50">
        <v>9149</v>
      </c>
      <c r="H41" s="50">
        <v>3658</v>
      </c>
      <c r="I41" s="50">
        <v>9995</v>
      </c>
      <c r="J41" s="50">
        <v>1234</v>
      </c>
      <c r="K41" s="50">
        <v>8761</v>
      </c>
    </row>
    <row r="42" spans="2:13" x14ac:dyDescent="0.2">
      <c r="B42" s="53">
        <v>2009</v>
      </c>
      <c r="C42" s="50">
        <v>27566</v>
      </c>
      <c r="D42" s="50">
        <v>19353</v>
      </c>
      <c r="E42" s="50">
        <v>8213</v>
      </c>
      <c r="F42" s="50">
        <v>13371</v>
      </c>
      <c r="G42" s="50">
        <v>9511</v>
      </c>
      <c r="H42" s="50">
        <v>3860</v>
      </c>
      <c r="I42" s="50">
        <v>8603</v>
      </c>
      <c r="J42" s="50">
        <v>1242</v>
      </c>
      <c r="K42" s="50">
        <v>7361</v>
      </c>
    </row>
    <row r="43" spans="2:13" x14ac:dyDescent="0.2">
      <c r="B43" s="53">
        <v>2010</v>
      </c>
      <c r="C43" s="50">
        <v>27019</v>
      </c>
      <c r="D43" s="50">
        <v>19085</v>
      </c>
      <c r="E43" s="50">
        <v>7934</v>
      </c>
      <c r="F43" s="50">
        <v>13668</v>
      </c>
      <c r="G43" s="50">
        <v>9515</v>
      </c>
      <c r="H43" s="50">
        <v>4153</v>
      </c>
      <c r="I43" s="50">
        <v>8260</v>
      </c>
      <c r="J43" s="50">
        <v>1192</v>
      </c>
      <c r="K43" s="50">
        <v>7068</v>
      </c>
    </row>
    <row r="44" spans="2:13" x14ac:dyDescent="0.2">
      <c r="B44" s="53">
        <v>2011</v>
      </c>
      <c r="C44" s="50">
        <v>28310</v>
      </c>
      <c r="D44" s="50">
        <v>19752</v>
      </c>
      <c r="E44" s="50">
        <v>8558</v>
      </c>
      <c r="F44" s="50">
        <v>13890</v>
      </c>
      <c r="G44" s="50">
        <v>9618</v>
      </c>
      <c r="H44" s="50">
        <v>4272</v>
      </c>
      <c r="I44" s="50">
        <v>9361</v>
      </c>
      <c r="J44" s="50">
        <v>1345</v>
      </c>
      <c r="K44" s="50">
        <v>8016</v>
      </c>
    </row>
    <row r="45" spans="2:13" x14ac:dyDescent="0.2">
      <c r="B45" s="53">
        <v>2012</v>
      </c>
      <c r="C45" s="50">
        <v>28050</v>
      </c>
      <c r="D45" s="50">
        <v>19415</v>
      </c>
      <c r="E45" s="50">
        <v>8635</v>
      </c>
      <c r="F45" s="50">
        <v>13674</v>
      </c>
      <c r="G45" s="50">
        <v>9366</v>
      </c>
      <c r="H45" s="50">
        <v>4308</v>
      </c>
      <c r="I45" s="50">
        <v>9750</v>
      </c>
      <c r="J45" s="50">
        <v>1404</v>
      </c>
      <c r="K45" s="50">
        <v>8346</v>
      </c>
    </row>
    <row r="46" spans="2:13" x14ac:dyDescent="0.2">
      <c r="B46" s="53">
        <v>2013</v>
      </c>
      <c r="C46" s="50">
        <v>28067</v>
      </c>
      <c r="D46" s="50">
        <v>19301</v>
      </c>
      <c r="E46" s="50">
        <v>8766</v>
      </c>
      <c r="F46" s="50">
        <v>13561</v>
      </c>
      <c r="G46" s="50">
        <v>9076</v>
      </c>
      <c r="H46" s="50">
        <v>4485</v>
      </c>
      <c r="I46" s="50">
        <v>8479</v>
      </c>
      <c r="J46" s="50">
        <v>1352</v>
      </c>
      <c r="K46" s="50">
        <v>7127</v>
      </c>
    </row>
    <row r="47" spans="2:13" x14ac:dyDescent="0.2">
      <c r="B47" s="53">
        <v>2014</v>
      </c>
      <c r="C47" s="50">
        <v>28373</v>
      </c>
      <c r="D47" s="50">
        <v>18858</v>
      </c>
      <c r="E47" s="50">
        <v>9515</v>
      </c>
      <c r="F47" s="50">
        <v>13464</v>
      </c>
      <c r="G47" s="50">
        <v>8802</v>
      </c>
      <c r="H47" s="50">
        <v>4662</v>
      </c>
      <c r="I47" s="50">
        <v>8466</v>
      </c>
      <c r="J47" s="50">
        <v>1388</v>
      </c>
      <c r="K47" s="50">
        <v>7078</v>
      </c>
    </row>
    <row r="48" spans="2:13" x14ac:dyDescent="0.2">
      <c r="B48" s="53">
        <v>2015</v>
      </c>
      <c r="C48" s="50">
        <v>29743</v>
      </c>
      <c r="D48" s="50">
        <v>19172</v>
      </c>
      <c r="E48" s="50">
        <v>10571</v>
      </c>
      <c r="F48" s="50">
        <v>13861</v>
      </c>
      <c r="G48" s="50">
        <v>8946</v>
      </c>
      <c r="H48" s="50">
        <v>4915</v>
      </c>
      <c r="I48" s="50">
        <v>8772</v>
      </c>
      <c r="J48" s="50">
        <v>1220</v>
      </c>
      <c r="K48" s="50">
        <v>7552</v>
      </c>
    </row>
    <row r="49" spans="1:14" x14ac:dyDescent="0.2">
      <c r="B49" s="24">
        <v>2016</v>
      </c>
      <c r="C49" s="71">
        <v>30636</v>
      </c>
      <c r="D49" s="71">
        <v>19520</v>
      </c>
      <c r="E49" s="71">
        <v>11116</v>
      </c>
      <c r="F49" s="71">
        <v>14294</v>
      </c>
      <c r="G49" s="71">
        <v>9200</v>
      </c>
      <c r="H49" s="71">
        <v>5094</v>
      </c>
      <c r="I49" s="71">
        <v>8697</v>
      </c>
      <c r="J49" s="71">
        <v>1256</v>
      </c>
      <c r="K49" s="71">
        <v>7441</v>
      </c>
    </row>
    <row r="50" spans="1:14" x14ac:dyDescent="0.2">
      <c r="B50" s="24">
        <v>2017</v>
      </c>
      <c r="C50" s="71">
        <v>30425</v>
      </c>
      <c r="D50" s="71">
        <v>19773</v>
      </c>
      <c r="E50" s="71">
        <v>10652</v>
      </c>
      <c r="F50" s="71">
        <v>14552</v>
      </c>
      <c r="G50" s="71">
        <v>9326</v>
      </c>
      <c r="H50" s="71">
        <v>5226</v>
      </c>
      <c r="I50" s="71">
        <v>8555</v>
      </c>
      <c r="J50" s="71">
        <v>1167</v>
      </c>
      <c r="K50" s="71">
        <v>7388</v>
      </c>
    </row>
    <row r="51" spans="1:14" x14ac:dyDescent="0.2">
      <c r="B51" s="124">
        <v>2018</v>
      </c>
      <c r="C51" s="71">
        <v>30462</v>
      </c>
      <c r="D51" s="71">
        <v>19747</v>
      </c>
      <c r="E51" s="71">
        <v>10715</v>
      </c>
      <c r="F51" s="71">
        <v>14469</v>
      </c>
      <c r="G51" s="71">
        <v>9338</v>
      </c>
      <c r="H51" s="71">
        <v>5131</v>
      </c>
      <c r="I51" s="71">
        <v>8660</v>
      </c>
      <c r="J51" s="71">
        <v>1225</v>
      </c>
      <c r="K51" s="71">
        <v>7435</v>
      </c>
    </row>
    <row r="52" spans="1:14" x14ac:dyDescent="0.2">
      <c r="B52" s="124">
        <v>2019</v>
      </c>
      <c r="C52" s="71">
        <v>31211</v>
      </c>
      <c r="D52" s="71">
        <v>20407</v>
      </c>
      <c r="E52" s="71">
        <v>10804</v>
      </c>
      <c r="F52" s="71">
        <v>14863</v>
      </c>
      <c r="G52" s="71">
        <v>9491</v>
      </c>
      <c r="H52" s="71">
        <v>5372</v>
      </c>
      <c r="I52" s="71">
        <v>8851</v>
      </c>
      <c r="J52" s="71">
        <v>1180</v>
      </c>
      <c r="K52" s="71">
        <v>7671</v>
      </c>
    </row>
    <row r="53" spans="1:14" x14ac:dyDescent="0.2">
      <c r="B53" s="124">
        <v>2020</v>
      </c>
      <c r="C53" s="25">
        <v>32925</v>
      </c>
      <c r="D53" s="25">
        <v>21518</v>
      </c>
      <c r="E53" s="25">
        <v>11407</v>
      </c>
      <c r="F53" s="25">
        <v>16075</v>
      </c>
      <c r="G53" s="25">
        <v>10235</v>
      </c>
      <c r="H53" s="25">
        <v>5840</v>
      </c>
      <c r="I53" s="25">
        <v>8707</v>
      </c>
      <c r="J53" s="25">
        <v>1334</v>
      </c>
      <c r="K53" s="26">
        <v>7373</v>
      </c>
    </row>
    <row r="54" spans="1:14" x14ac:dyDescent="0.2">
      <c r="B54" s="53">
        <v>2021</v>
      </c>
      <c r="C54" s="25">
        <v>31228</v>
      </c>
      <c r="D54" s="25">
        <v>20270</v>
      </c>
      <c r="E54" s="25">
        <v>10958</v>
      </c>
      <c r="F54" s="25">
        <v>16536</v>
      </c>
      <c r="G54" s="25">
        <v>10188</v>
      </c>
      <c r="H54" s="25">
        <v>6348</v>
      </c>
      <c r="I54" s="25">
        <v>8766</v>
      </c>
      <c r="J54" s="25">
        <v>1018</v>
      </c>
      <c r="K54" s="25">
        <v>7748</v>
      </c>
    </row>
    <row r="55" spans="1:14" ht="13.5" thickBot="1" x14ac:dyDescent="0.25">
      <c r="B55" s="127">
        <v>2022</v>
      </c>
      <c r="C55" s="126">
        <v>29839</v>
      </c>
      <c r="D55" s="126">
        <v>19170</v>
      </c>
      <c r="E55" s="126">
        <v>10669</v>
      </c>
      <c r="F55" s="126">
        <v>15634</v>
      </c>
      <c r="G55" s="126">
        <v>9723</v>
      </c>
      <c r="H55" s="126">
        <v>5911</v>
      </c>
      <c r="I55" s="126">
        <v>11988</v>
      </c>
      <c r="J55" s="126">
        <v>1178</v>
      </c>
      <c r="K55" s="126">
        <v>10810</v>
      </c>
    </row>
    <row r="60" spans="1:14" ht="15.75" x14ac:dyDescent="0.25">
      <c r="A60" s="6" t="str">
        <f>Inhaltsverzeichnis!B28&amp; " " &amp;Inhaltsverzeichnis!D28</f>
        <v>Tabelle 7b: Wegzüge nach Wegzugsregion und Nationalität, 1973 – 2022</v>
      </c>
    </row>
    <row r="62" spans="1:14" x14ac:dyDescent="0.2">
      <c r="A62" s="3"/>
      <c r="J62" s="3"/>
    </row>
    <row r="63" spans="1:14" s="72" customFormat="1" ht="12.75" customHeight="1" x14ac:dyDescent="0.2">
      <c r="B63" s="223" t="s">
        <v>103</v>
      </c>
      <c r="C63" s="223" t="s">
        <v>379</v>
      </c>
      <c r="D63" s="223"/>
      <c r="E63" s="223"/>
      <c r="F63" s="223" t="s">
        <v>380</v>
      </c>
      <c r="G63" s="223"/>
      <c r="H63" s="223"/>
      <c r="I63" s="223" t="s">
        <v>381</v>
      </c>
      <c r="J63" s="223"/>
      <c r="K63" s="223"/>
      <c r="L63" s="73"/>
      <c r="M63" s="73"/>
      <c r="N63" s="73"/>
    </row>
    <row r="64" spans="1:14" s="72" customFormat="1" x14ac:dyDescent="0.2">
      <c r="B64" s="223"/>
      <c r="C64" s="125" t="s">
        <v>61</v>
      </c>
      <c r="D64" s="125" t="s">
        <v>211</v>
      </c>
      <c r="E64" s="125" t="s">
        <v>212</v>
      </c>
      <c r="F64" s="125" t="s">
        <v>61</v>
      </c>
      <c r="G64" s="125" t="s">
        <v>211</v>
      </c>
      <c r="H64" s="125" t="s">
        <v>212</v>
      </c>
      <c r="I64" s="125" t="s">
        <v>61</v>
      </c>
      <c r="J64" s="125" t="s">
        <v>211</v>
      </c>
      <c r="K64" s="125" t="s">
        <v>212</v>
      </c>
      <c r="L64" s="73"/>
      <c r="M64" s="73"/>
      <c r="N64" s="73"/>
    </row>
    <row r="65" spans="2:14" s="72" customFormat="1" x14ac:dyDescent="0.2">
      <c r="B65" s="24">
        <v>1973</v>
      </c>
      <c r="C65" s="74">
        <v>20948</v>
      </c>
      <c r="D65" s="74">
        <v>14628</v>
      </c>
      <c r="E65" s="74">
        <v>6320</v>
      </c>
      <c r="F65" s="74">
        <v>12426</v>
      </c>
      <c r="G65" s="74">
        <v>10326</v>
      </c>
      <c r="H65" s="74">
        <v>2100</v>
      </c>
      <c r="I65" s="74">
        <v>6810</v>
      </c>
      <c r="J65" s="74">
        <v>1497</v>
      </c>
      <c r="K65" s="74">
        <v>5313</v>
      </c>
      <c r="L65" s="73"/>
      <c r="M65" s="73"/>
      <c r="N65" s="73"/>
    </row>
    <row r="66" spans="2:14" x14ac:dyDescent="0.2">
      <c r="B66" s="53">
        <v>1974</v>
      </c>
      <c r="C66" s="50">
        <v>21412</v>
      </c>
      <c r="D66" s="50">
        <v>15373</v>
      </c>
      <c r="E66" s="50">
        <v>6039</v>
      </c>
      <c r="F66" s="50">
        <v>11787</v>
      </c>
      <c r="G66" s="50">
        <v>9730</v>
      </c>
      <c r="H66" s="50">
        <v>2057</v>
      </c>
      <c r="I66" s="50">
        <v>7082</v>
      </c>
      <c r="J66" s="50">
        <v>1607</v>
      </c>
      <c r="K66" s="50">
        <v>5475</v>
      </c>
    </row>
    <row r="67" spans="2:14" x14ac:dyDescent="0.2">
      <c r="B67" s="53">
        <v>1975</v>
      </c>
      <c r="C67" s="50">
        <v>19486</v>
      </c>
      <c r="D67" s="50">
        <v>14783</v>
      </c>
      <c r="E67" s="50">
        <v>4703</v>
      </c>
      <c r="F67" s="50">
        <v>11106</v>
      </c>
      <c r="G67" s="50">
        <v>9459</v>
      </c>
      <c r="H67" s="50">
        <v>1647</v>
      </c>
      <c r="I67" s="50">
        <v>11694</v>
      </c>
      <c r="J67" s="50">
        <v>1642</v>
      </c>
      <c r="K67" s="50">
        <v>10052</v>
      </c>
    </row>
    <row r="68" spans="2:14" x14ac:dyDescent="0.2">
      <c r="B68" s="53">
        <v>1976</v>
      </c>
      <c r="C68" s="50">
        <v>19383</v>
      </c>
      <c r="D68" s="50">
        <v>15403</v>
      </c>
      <c r="E68" s="50">
        <v>3980</v>
      </c>
      <c r="F68" s="50">
        <v>10755</v>
      </c>
      <c r="G68" s="50">
        <v>9432</v>
      </c>
      <c r="H68" s="50">
        <v>1323</v>
      </c>
      <c r="I68" s="50">
        <v>8701</v>
      </c>
      <c r="J68" s="50">
        <v>1520</v>
      </c>
      <c r="K68" s="50">
        <v>7181</v>
      </c>
    </row>
    <row r="69" spans="2:14" x14ac:dyDescent="0.2">
      <c r="B69" s="53">
        <v>1977</v>
      </c>
      <c r="C69" s="50">
        <v>19973</v>
      </c>
      <c r="D69" s="50">
        <v>15919</v>
      </c>
      <c r="E69" s="50">
        <v>4054</v>
      </c>
      <c r="F69" s="50">
        <v>10679</v>
      </c>
      <c r="G69" s="50">
        <v>9320</v>
      </c>
      <c r="H69" s="50">
        <v>1359</v>
      </c>
      <c r="I69" s="50">
        <v>6424</v>
      </c>
      <c r="J69" s="50">
        <v>1730</v>
      </c>
      <c r="K69" s="50">
        <v>4694</v>
      </c>
    </row>
    <row r="70" spans="2:14" x14ac:dyDescent="0.2">
      <c r="B70" s="53">
        <v>1978</v>
      </c>
      <c r="C70" s="50">
        <v>19469</v>
      </c>
      <c r="D70" s="50">
        <v>15924</v>
      </c>
      <c r="E70" s="50">
        <v>3565</v>
      </c>
      <c r="F70" s="50">
        <v>10930</v>
      </c>
      <c r="G70" s="50">
        <v>9564</v>
      </c>
      <c r="H70" s="50">
        <v>1366</v>
      </c>
      <c r="I70" s="50">
        <v>5209</v>
      </c>
      <c r="J70" s="50">
        <v>1805</v>
      </c>
      <c r="K70" s="50">
        <v>3404</v>
      </c>
    </row>
    <row r="71" spans="2:14" x14ac:dyDescent="0.2">
      <c r="B71" s="53">
        <v>1979</v>
      </c>
      <c r="C71" s="50">
        <v>19999</v>
      </c>
      <c r="D71" s="50">
        <v>16580</v>
      </c>
      <c r="E71" s="50">
        <v>3419</v>
      </c>
      <c r="F71" s="50">
        <v>10199</v>
      </c>
      <c r="G71" s="50">
        <v>9047</v>
      </c>
      <c r="H71" s="50">
        <v>1152</v>
      </c>
      <c r="I71" s="50">
        <v>5357</v>
      </c>
      <c r="J71" s="50">
        <v>1939</v>
      </c>
      <c r="K71" s="50">
        <v>3418</v>
      </c>
    </row>
    <row r="72" spans="2:14" x14ac:dyDescent="0.2">
      <c r="B72" s="53">
        <v>1980</v>
      </c>
      <c r="C72" s="50">
        <v>21037</v>
      </c>
      <c r="D72" s="50">
        <v>17441</v>
      </c>
      <c r="E72" s="50">
        <v>3596</v>
      </c>
      <c r="F72" s="50">
        <v>10944</v>
      </c>
      <c r="G72" s="50">
        <v>9537</v>
      </c>
      <c r="H72" s="50">
        <v>1407</v>
      </c>
      <c r="I72" s="50">
        <v>4987</v>
      </c>
      <c r="J72" s="50">
        <v>1849</v>
      </c>
      <c r="K72" s="50">
        <v>3138</v>
      </c>
    </row>
    <row r="73" spans="2:14" x14ac:dyDescent="0.2">
      <c r="B73" s="53">
        <v>1981</v>
      </c>
      <c r="C73" s="50">
        <v>20669</v>
      </c>
      <c r="D73" s="50">
        <v>17075</v>
      </c>
      <c r="E73" s="50">
        <v>3594</v>
      </c>
      <c r="F73" s="50">
        <v>10518</v>
      </c>
      <c r="G73" s="50">
        <v>9107</v>
      </c>
      <c r="H73" s="50">
        <v>1411</v>
      </c>
      <c r="I73" s="50">
        <v>4845</v>
      </c>
      <c r="J73" s="50">
        <v>1728</v>
      </c>
      <c r="K73" s="50">
        <v>3117</v>
      </c>
    </row>
    <row r="74" spans="2:14" x14ac:dyDescent="0.2">
      <c r="B74" s="53">
        <v>1982</v>
      </c>
      <c r="C74" s="50">
        <v>20350</v>
      </c>
      <c r="D74" s="50">
        <v>16785</v>
      </c>
      <c r="E74" s="50">
        <v>3565</v>
      </c>
      <c r="F74" s="50">
        <v>10169</v>
      </c>
      <c r="G74" s="50">
        <v>8932</v>
      </c>
      <c r="H74" s="50">
        <v>1237</v>
      </c>
      <c r="I74" s="50">
        <v>5096</v>
      </c>
      <c r="J74" s="50">
        <v>1781</v>
      </c>
      <c r="K74" s="50">
        <v>3315</v>
      </c>
    </row>
    <row r="75" spans="2:14" x14ac:dyDescent="0.2">
      <c r="B75" s="53">
        <v>1983</v>
      </c>
      <c r="C75" s="50">
        <v>21160</v>
      </c>
      <c r="D75" s="50">
        <v>17577</v>
      </c>
      <c r="E75" s="50">
        <v>3583</v>
      </c>
      <c r="F75" s="50">
        <v>9632</v>
      </c>
      <c r="G75" s="50">
        <v>8442</v>
      </c>
      <c r="H75" s="50">
        <v>1190</v>
      </c>
      <c r="I75" s="50">
        <v>4946</v>
      </c>
      <c r="J75" s="50">
        <v>1597</v>
      </c>
      <c r="K75" s="50">
        <v>3349</v>
      </c>
    </row>
    <row r="76" spans="2:14" x14ac:dyDescent="0.2">
      <c r="B76" s="53">
        <v>1984</v>
      </c>
      <c r="C76" s="50">
        <v>22365</v>
      </c>
      <c r="D76" s="50">
        <v>18656</v>
      </c>
      <c r="E76" s="50">
        <v>3709</v>
      </c>
      <c r="F76" s="50">
        <v>10060</v>
      </c>
      <c r="G76" s="50">
        <v>8789</v>
      </c>
      <c r="H76" s="50">
        <v>1271</v>
      </c>
      <c r="I76" s="50">
        <v>4797</v>
      </c>
      <c r="J76" s="50">
        <v>1597</v>
      </c>
      <c r="K76" s="50">
        <v>3200</v>
      </c>
    </row>
    <row r="77" spans="2:14" x14ac:dyDescent="0.2">
      <c r="B77" s="53">
        <v>1985</v>
      </c>
      <c r="C77" s="50">
        <v>23532</v>
      </c>
      <c r="D77" s="50">
        <v>19375</v>
      </c>
      <c r="E77" s="50">
        <v>4157</v>
      </c>
      <c r="F77" s="50">
        <v>9660</v>
      </c>
      <c r="G77" s="50">
        <v>8344</v>
      </c>
      <c r="H77" s="50">
        <v>1316</v>
      </c>
      <c r="I77" s="50">
        <v>4662</v>
      </c>
      <c r="J77" s="50">
        <v>1644</v>
      </c>
      <c r="K77" s="50">
        <v>3018</v>
      </c>
    </row>
    <row r="78" spans="2:14" x14ac:dyDescent="0.2">
      <c r="B78" s="53">
        <v>1986</v>
      </c>
      <c r="C78" s="50">
        <v>24057</v>
      </c>
      <c r="D78" s="50">
        <v>19677</v>
      </c>
      <c r="E78" s="50">
        <v>4380</v>
      </c>
      <c r="F78" s="50">
        <v>9698</v>
      </c>
      <c r="G78" s="50">
        <v>8497</v>
      </c>
      <c r="H78" s="50">
        <v>1201</v>
      </c>
      <c r="I78" s="50">
        <v>4691</v>
      </c>
      <c r="J78" s="50">
        <v>1581</v>
      </c>
      <c r="K78" s="50">
        <v>3110</v>
      </c>
    </row>
    <row r="79" spans="2:14" x14ac:dyDescent="0.2">
      <c r="B79" s="53">
        <v>1987</v>
      </c>
      <c r="C79" s="50">
        <v>23867</v>
      </c>
      <c r="D79" s="50">
        <v>19364</v>
      </c>
      <c r="E79" s="50">
        <v>4503</v>
      </c>
      <c r="F79" s="50">
        <v>9336</v>
      </c>
      <c r="G79" s="50">
        <v>8024</v>
      </c>
      <c r="H79" s="50">
        <v>1312</v>
      </c>
      <c r="I79" s="50">
        <v>4633</v>
      </c>
      <c r="J79" s="50">
        <v>1639</v>
      </c>
      <c r="K79" s="50">
        <v>2994</v>
      </c>
    </row>
    <row r="80" spans="2:14" x14ac:dyDescent="0.2">
      <c r="B80" s="53">
        <v>1988</v>
      </c>
      <c r="C80" s="50">
        <v>23649</v>
      </c>
      <c r="D80" s="50">
        <v>19175</v>
      </c>
      <c r="E80" s="50">
        <v>4474</v>
      </c>
      <c r="F80" s="50">
        <v>9812</v>
      </c>
      <c r="G80" s="50">
        <v>8380</v>
      </c>
      <c r="H80" s="50">
        <v>1432</v>
      </c>
      <c r="I80" s="50">
        <v>4964</v>
      </c>
      <c r="J80" s="50">
        <v>1744</v>
      </c>
      <c r="K80" s="50">
        <v>3220</v>
      </c>
    </row>
    <row r="81" spans="2:11" x14ac:dyDescent="0.2">
      <c r="B81" s="53">
        <v>1989</v>
      </c>
      <c r="C81" s="50">
        <v>22584</v>
      </c>
      <c r="D81" s="50">
        <v>17954</v>
      </c>
      <c r="E81" s="50">
        <v>4630</v>
      </c>
      <c r="F81" s="50">
        <v>9396</v>
      </c>
      <c r="G81" s="50">
        <v>8029</v>
      </c>
      <c r="H81" s="50">
        <v>1367</v>
      </c>
      <c r="I81" s="50">
        <v>5401</v>
      </c>
      <c r="J81" s="50">
        <v>1713</v>
      </c>
      <c r="K81" s="50">
        <v>3688</v>
      </c>
    </row>
    <row r="82" spans="2:11" x14ac:dyDescent="0.2">
      <c r="B82" s="53">
        <v>1990</v>
      </c>
      <c r="C82" s="50">
        <v>21020</v>
      </c>
      <c r="D82" s="50">
        <v>16240</v>
      </c>
      <c r="E82" s="50">
        <v>4780</v>
      </c>
      <c r="F82" s="50">
        <v>9825</v>
      </c>
      <c r="G82" s="50">
        <v>8359</v>
      </c>
      <c r="H82" s="50">
        <v>1466</v>
      </c>
      <c r="I82" s="50">
        <v>5948</v>
      </c>
      <c r="J82" s="50">
        <v>1910</v>
      </c>
      <c r="K82" s="50">
        <v>4038</v>
      </c>
    </row>
    <row r="83" spans="2:11" x14ac:dyDescent="0.2">
      <c r="B83" s="53">
        <v>1991</v>
      </c>
      <c r="C83" s="50">
        <v>21380</v>
      </c>
      <c r="D83" s="50">
        <v>15965</v>
      </c>
      <c r="E83" s="50">
        <v>5415</v>
      </c>
      <c r="F83" s="50">
        <v>9353</v>
      </c>
      <c r="G83" s="50">
        <v>7652</v>
      </c>
      <c r="H83" s="50">
        <v>1701</v>
      </c>
      <c r="I83" s="50">
        <v>6282</v>
      </c>
      <c r="J83" s="50">
        <v>1852</v>
      </c>
      <c r="K83" s="50">
        <v>4430</v>
      </c>
    </row>
    <row r="84" spans="2:11" x14ac:dyDescent="0.2">
      <c r="B84" s="53">
        <v>1992</v>
      </c>
      <c r="C84" s="50">
        <v>23043</v>
      </c>
      <c r="D84" s="50">
        <v>16948</v>
      </c>
      <c r="E84" s="50">
        <v>6095</v>
      </c>
      <c r="F84" s="50">
        <v>9327</v>
      </c>
      <c r="G84" s="50">
        <v>7552</v>
      </c>
      <c r="H84" s="50">
        <v>1775</v>
      </c>
      <c r="I84" s="50">
        <v>7235</v>
      </c>
      <c r="J84" s="50">
        <v>1886</v>
      </c>
      <c r="K84" s="50">
        <v>5349</v>
      </c>
    </row>
    <row r="85" spans="2:11" x14ac:dyDescent="0.2">
      <c r="B85" s="53">
        <v>1993</v>
      </c>
      <c r="C85" s="50">
        <v>25282</v>
      </c>
      <c r="D85" s="50">
        <v>18501</v>
      </c>
      <c r="E85" s="50">
        <v>6781</v>
      </c>
      <c r="F85" s="50">
        <v>9359</v>
      </c>
      <c r="G85" s="50">
        <v>7496</v>
      </c>
      <c r="H85" s="50">
        <v>1863</v>
      </c>
      <c r="I85" s="50">
        <v>5701</v>
      </c>
      <c r="J85" s="50">
        <v>1742</v>
      </c>
      <c r="K85" s="50">
        <v>3959</v>
      </c>
    </row>
    <row r="86" spans="2:11" x14ac:dyDescent="0.2">
      <c r="B86" s="53">
        <v>1994</v>
      </c>
      <c r="C86" s="50">
        <v>28417</v>
      </c>
      <c r="D86" s="50">
        <v>20690</v>
      </c>
      <c r="E86" s="50">
        <v>7727</v>
      </c>
      <c r="F86" s="50">
        <v>10062</v>
      </c>
      <c r="G86" s="50">
        <v>8042</v>
      </c>
      <c r="H86" s="50">
        <v>2020</v>
      </c>
      <c r="I86" s="50">
        <v>5335</v>
      </c>
      <c r="J86" s="50">
        <v>1881</v>
      </c>
      <c r="K86" s="50">
        <v>3454</v>
      </c>
    </row>
    <row r="87" spans="2:11" x14ac:dyDescent="0.2">
      <c r="B87" s="53">
        <v>1995</v>
      </c>
      <c r="C87" s="50">
        <v>28458</v>
      </c>
      <c r="D87" s="50">
        <v>20496</v>
      </c>
      <c r="E87" s="50">
        <v>7962</v>
      </c>
      <c r="F87" s="50">
        <v>9861</v>
      </c>
      <c r="G87" s="50">
        <v>7890</v>
      </c>
      <c r="H87" s="50">
        <v>1971</v>
      </c>
      <c r="I87" s="50">
        <v>5209</v>
      </c>
      <c r="J87" s="50">
        <v>1832</v>
      </c>
      <c r="K87" s="50">
        <v>3377</v>
      </c>
    </row>
    <row r="88" spans="2:11" x14ac:dyDescent="0.2">
      <c r="B88" s="53">
        <v>1996</v>
      </c>
      <c r="C88" s="50">
        <v>28181</v>
      </c>
      <c r="D88" s="50">
        <v>20584</v>
      </c>
      <c r="E88" s="50">
        <v>7597</v>
      </c>
      <c r="F88" s="50">
        <v>9852</v>
      </c>
      <c r="G88" s="50">
        <v>7894</v>
      </c>
      <c r="H88" s="50">
        <v>1958</v>
      </c>
      <c r="I88" s="50">
        <v>5899</v>
      </c>
      <c r="J88" s="50">
        <v>1912</v>
      </c>
      <c r="K88" s="50">
        <v>3987</v>
      </c>
    </row>
    <row r="89" spans="2:11" x14ac:dyDescent="0.2">
      <c r="B89" s="53">
        <v>1997</v>
      </c>
      <c r="C89" s="50">
        <v>27031</v>
      </c>
      <c r="D89" s="50">
        <v>19828</v>
      </c>
      <c r="E89" s="50">
        <v>7203</v>
      </c>
      <c r="F89" s="50">
        <v>9208</v>
      </c>
      <c r="G89" s="50">
        <v>7424</v>
      </c>
      <c r="H89" s="50">
        <v>1784</v>
      </c>
      <c r="I89" s="50">
        <v>5606</v>
      </c>
      <c r="J89" s="50">
        <v>1898</v>
      </c>
      <c r="K89" s="50">
        <v>3708</v>
      </c>
    </row>
    <row r="90" spans="2:11" x14ac:dyDescent="0.2">
      <c r="B90" s="53">
        <v>1998</v>
      </c>
      <c r="C90" s="50">
        <v>26690</v>
      </c>
      <c r="D90" s="50">
        <v>19717</v>
      </c>
      <c r="E90" s="50">
        <v>6973</v>
      </c>
      <c r="F90" s="50">
        <v>9401</v>
      </c>
      <c r="G90" s="50">
        <v>7637</v>
      </c>
      <c r="H90" s="50">
        <v>1764</v>
      </c>
      <c r="I90" s="50">
        <v>5726</v>
      </c>
      <c r="J90" s="50">
        <v>1953</v>
      </c>
      <c r="K90" s="50">
        <v>3773</v>
      </c>
    </row>
    <row r="91" spans="2:11" x14ac:dyDescent="0.2">
      <c r="B91" s="53">
        <v>1999</v>
      </c>
      <c r="C91" s="50">
        <v>25212</v>
      </c>
      <c r="D91" s="50">
        <v>18476</v>
      </c>
      <c r="E91" s="50">
        <v>6736</v>
      </c>
      <c r="F91" s="50">
        <v>9045</v>
      </c>
      <c r="G91" s="50">
        <v>7221</v>
      </c>
      <c r="H91" s="50">
        <v>1824</v>
      </c>
      <c r="I91" s="50">
        <v>5293</v>
      </c>
      <c r="J91" s="50">
        <v>1742</v>
      </c>
      <c r="K91" s="50">
        <v>3351</v>
      </c>
    </row>
    <row r="92" spans="2:11" x14ac:dyDescent="0.2">
      <c r="B92" s="53">
        <v>2000</v>
      </c>
      <c r="C92" s="50">
        <v>25504</v>
      </c>
      <c r="D92" s="50">
        <v>18970</v>
      </c>
      <c r="E92" s="50">
        <v>6534</v>
      </c>
      <c r="F92" s="50">
        <v>9724</v>
      </c>
      <c r="G92" s="50">
        <v>7898</v>
      </c>
      <c r="H92" s="50">
        <v>1826</v>
      </c>
      <c r="I92" s="50">
        <v>5886</v>
      </c>
      <c r="J92" s="50">
        <v>1690</v>
      </c>
      <c r="K92" s="50">
        <v>4196</v>
      </c>
    </row>
    <row r="93" spans="2:11" x14ac:dyDescent="0.2">
      <c r="B93" s="53">
        <v>2001</v>
      </c>
      <c r="C93" s="50">
        <v>24761</v>
      </c>
      <c r="D93" s="50">
        <v>18483</v>
      </c>
      <c r="E93" s="50">
        <v>6278</v>
      </c>
      <c r="F93" s="50">
        <v>9363</v>
      </c>
      <c r="G93" s="50">
        <v>7512</v>
      </c>
      <c r="H93" s="50">
        <v>1851</v>
      </c>
      <c r="I93" s="50">
        <v>4050</v>
      </c>
      <c r="J93" s="50">
        <v>1447</v>
      </c>
      <c r="K93" s="50">
        <v>2603</v>
      </c>
    </row>
    <row r="94" spans="2:11" x14ac:dyDescent="0.2">
      <c r="B94" s="53">
        <v>2002</v>
      </c>
      <c r="C94" s="50">
        <v>24224</v>
      </c>
      <c r="D94" s="50">
        <v>18104</v>
      </c>
      <c r="E94" s="50">
        <v>6120</v>
      </c>
      <c r="F94" s="50">
        <v>9265</v>
      </c>
      <c r="G94" s="50">
        <v>7281</v>
      </c>
      <c r="H94" s="50">
        <v>1884</v>
      </c>
      <c r="I94" s="50">
        <v>4042</v>
      </c>
      <c r="J94" s="50">
        <v>1403</v>
      </c>
      <c r="K94" s="50">
        <v>2639</v>
      </c>
    </row>
    <row r="95" spans="2:11" x14ac:dyDescent="0.2">
      <c r="B95" s="53">
        <v>2003</v>
      </c>
      <c r="C95" s="50">
        <v>24276</v>
      </c>
      <c r="D95" s="50">
        <v>18115</v>
      </c>
      <c r="E95" s="50">
        <v>6161</v>
      </c>
      <c r="F95" s="50">
        <v>9345</v>
      </c>
      <c r="G95" s="50">
        <v>7383</v>
      </c>
      <c r="H95" s="50">
        <v>1962</v>
      </c>
      <c r="I95" s="50">
        <v>4729</v>
      </c>
      <c r="J95" s="50">
        <v>1537</v>
      </c>
      <c r="K95" s="50">
        <v>3129</v>
      </c>
    </row>
    <row r="96" spans="2:11" x14ac:dyDescent="0.2">
      <c r="B96" s="53">
        <v>2004</v>
      </c>
      <c r="C96" s="50">
        <v>24078</v>
      </c>
      <c r="D96" s="50">
        <v>17814</v>
      </c>
      <c r="E96" s="50">
        <v>6264</v>
      </c>
      <c r="F96" s="50">
        <v>9583</v>
      </c>
      <c r="G96" s="50">
        <v>7380</v>
      </c>
      <c r="H96" s="50">
        <v>2203</v>
      </c>
      <c r="I96" s="50">
        <v>4751</v>
      </c>
      <c r="J96" s="50">
        <v>1498</v>
      </c>
      <c r="K96" s="50">
        <v>3253</v>
      </c>
    </row>
    <row r="97" spans="2:11" x14ac:dyDescent="0.2">
      <c r="B97" s="53">
        <v>2005</v>
      </c>
      <c r="C97" s="50">
        <v>24707</v>
      </c>
      <c r="D97" s="50">
        <v>18591</v>
      </c>
      <c r="E97" s="50">
        <v>6116</v>
      </c>
      <c r="F97" s="50">
        <v>9627</v>
      </c>
      <c r="G97" s="50">
        <v>7458</v>
      </c>
      <c r="H97" s="50">
        <v>2169</v>
      </c>
      <c r="I97" s="50">
        <v>5028</v>
      </c>
      <c r="J97" s="50">
        <v>1479</v>
      </c>
      <c r="K97" s="50">
        <v>3549</v>
      </c>
    </row>
    <row r="98" spans="2:11" x14ac:dyDescent="0.2">
      <c r="B98" s="53">
        <v>2006</v>
      </c>
      <c r="C98" s="50">
        <v>25124</v>
      </c>
      <c r="D98" s="50">
        <v>18568</v>
      </c>
      <c r="E98" s="50">
        <v>6556</v>
      </c>
      <c r="F98" s="50">
        <v>10063</v>
      </c>
      <c r="G98" s="50">
        <v>7628</v>
      </c>
      <c r="H98" s="50">
        <v>2435</v>
      </c>
      <c r="I98" s="50">
        <v>5338</v>
      </c>
      <c r="J98" s="50">
        <v>1522</v>
      </c>
      <c r="K98" s="50">
        <v>3816</v>
      </c>
    </row>
    <row r="99" spans="2:11" x14ac:dyDescent="0.2">
      <c r="B99" s="53">
        <v>2007</v>
      </c>
      <c r="C99" s="50">
        <v>26167</v>
      </c>
      <c r="D99" s="50">
        <v>19148</v>
      </c>
      <c r="E99" s="50">
        <v>7019</v>
      </c>
      <c r="F99" s="50">
        <v>10607</v>
      </c>
      <c r="G99" s="50">
        <v>7784</v>
      </c>
      <c r="H99" s="50">
        <v>2823</v>
      </c>
      <c r="I99" s="50">
        <v>5545</v>
      </c>
      <c r="J99" s="50">
        <v>1537</v>
      </c>
      <c r="K99" s="50">
        <v>4008</v>
      </c>
    </row>
    <row r="100" spans="2:11" x14ac:dyDescent="0.2">
      <c r="B100" s="53">
        <v>2008</v>
      </c>
      <c r="C100" s="50">
        <v>26571</v>
      </c>
      <c r="D100" s="50">
        <v>19189</v>
      </c>
      <c r="E100" s="50">
        <v>7382</v>
      </c>
      <c r="F100" s="50">
        <v>10533</v>
      </c>
      <c r="G100" s="50">
        <v>7887</v>
      </c>
      <c r="H100" s="50">
        <v>2646</v>
      </c>
      <c r="I100" s="50">
        <v>5097</v>
      </c>
      <c r="J100" s="50">
        <v>1423</v>
      </c>
      <c r="K100" s="50">
        <v>3674</v>
      </c>
    </row>
    <row r="101" spans="2:11" x14ac:dyDescent="0.2">
      <c r="B101" s="53">
        <v>2009</v>
      </c>
      <c r="C101" s="50">
        <v>27058</v>
      </c>
      <c r="D101" s="50">
        <v>19335</v>
      </c>
      <c r="E101" s="50">
        <v>7723</v>
      </c>
      <c r="F101" s="50">
        <v>10713</v>
      </c>
      <c r="G101" s="50">
        <v>7912</v>
      </c>
      <c r="H101" s="50">
        <v>2801</v>
      </c>
      <c r="I101" s="50">
        <v>5456</v>
      </c>
      <c r="J101" s="50">
        <v>1344</v>
      </c>
      <c r="K101" s="50">
        <v>4112</v>
      </c>
    </row>
    <row r="102" spans="2:11" x14ac:dyDescent="0.2">
      <c r="B102" s="53">
        <v>2010</v>
      </c>
      <c r="C102" s="50">
        <v>26336</v>
      </c>
      <c r="D102" s="50">
        <v>18897</v>
      </c>
      <c r="E102" s="50">
        <v>7439</v>
      </c>
      <c r="F102" s="50">
        <v>10634</v>
      </c>
      <c r="G102" s="50">
        <v>7710</v>
      </c>
      <c r="H102" s="50">
        <v>2924</v>
      </c>
      <c r="I102" s="50">
        <v>5346</v>
      </c>
      <c r="J102" s="50">
        <v>1341</v>
      </c>
      <c r="K102" s="50">
        <v>4005</v>
      </c>
    </row>
    <row r="103" spans="2:11" x14ac:dyDescent="0.2">
      <c r="B103" s="53">
        <v>2011</v>
      </c>
      <c r="C103" s="50">
        <v>27378</v>
      </c>
      <c r="D103" s="50">
        <v>19304</v>
      </c>
      <c r="E103" s="50">
        <v>8074</v>
      </c>
      <c r="F103" s="50">
        <v>11227</v>
      </c>
      <c r="G103" s="50">
        <v>7919</v>
      </c>
      <c r="H103" s="50">
        <v>3308</v>
      </c>
      <c r="I103" s="50">
        <v>5978</v>
      </c>
      <c r="J103" s="50">
        <v>1577</v>
      </c>
      <c r="K103" s="50">
        <v>4401</v>
      </c>
    </row>
    <row r="104" spans="2:11" x14ac:dyDescent="0.2">
      <c r="B104" s="53">
        <v>2012</v>
      </c>
      <c r="C104" s="50">
        <v>27747</v>
      </c>
      <c r="D104" s="50">
        <v>19416</v>
      </c>
      <c r="E104" s="50">
        <v>8331</v>
      </c>
      <c r="F104" s="50">
        <v>11277</v>
      </c>
      <c r="G104" s="50">
        <v>7911</v>
      </c>
      <c r="H104" s="50">
        <v>3366</v>
      </c>
      <c r="I104" s="50">
        <v>5795</v>
      </c>
      <c r="J104" s="50">
        <v>1492</v>
      </c>
      <c r="K104" s="50">
        <v>4303</v>
      </c>
    </row>
    <row r="105" spans="2:11" x14ac:dyDescent="0.2">
      <c r="B105" s="53">
        <v>2013</v>
      </c>
      <c r="C105" s="50">
        <v>28000</v>
      </c>
      <c r="D105" s="50">
        <v>19502</v>
      </c>
      <c r="E105" s="50">
        <v>8498</v>
      </c>
      <c r="F105" s="50">
        <v>11476</v>
      </c>
      <c r="G105" s="50">
        <v>8096</v>
      </c>
      <c r="H105" s="50">
        <v>3380</v>
      </c>
      <c r="I105" s="50">
        <v>5028</v>
      </c>
      <c r="J105" s="50">
        <v>1623</v>
      </c>
      <c r="K105" s="50">
        <v>3405</v>
      </c>
    </row>
    <row r="106" spans="2:11" x14ac:dyDescent="0.2">
      <c r="B106" s="53">
        <v>2014</v>
      </c>
      <c r="C106" s="50">
        <v>27843</v>
      </c>
      <c r="D106" s="50">
        <v>19042</v>
      </c>
      <c r="E106" s="50">
        <v>8801</v>
      </c>
      <c r="F106" s="50">
        <v>11694</v>
      </c>
      <c r="G106" s="50">
        <v>8222</v>
      </c>
      <c r="H106" s="50">
        <v>3472</v>
      </c>
      <c r="I106" s="50">
        <v>4801</v>
      </c>
      <c r="J106" s="50">
        <v>1484</v>
      </c>
      <c r="K106" s="50">
        <v>3317</v>
      </c>
    </row>
    <row r="107" spans="2:11" x14ac:dyDescent="0.2">
      <c r="B107" s="53">
        <v>2015</v>
      </c>
      <c r="C107" s="50">
        <v>28859</v>
      </c>
      <c r="D107" s="50">
        <v>19297</v>
      </c>
      <c r="E107" s="50">
        <v>9562</v>
      </c>
      <c r="F107" s="50">
        <v>12315</v>
      </c>
      <c r="G107" s="50">
        <v>8421</v>
      </c>
      <c r="H107" s="50">
        <v>3894</v>
      </c>
      <c r="I107" s="50">
        <v>5035</v>
      </c>
      <c r="J107" s="50">
        <v>1489</v>
      </c>
      <c r="K107" s="50">
        <v>3546</v>
      </c>
    </row>
    <row r="108" spans="2:11" x14ac:dyDescent="0.2">
      <c r="B108" s="53">
        <v>2016</v>
      </c>
      <c r="C108" s="71">
        <v>29695</v>
      </c>
      <c r="D108" s="71">
        <v>19670</v>
      </c>
      <c r="E108" s="71">
        <v>10025</v>
      </c>
      <c r="F108" s="71">
        <v>12184</v>
      </c>
      <c r="G108" s="71">
        <v>8236</v>
      </c>
      <c r="H108" s="71">
        <v>3948</v>
      </c>
      <c r="I108" s="71">
        <v>5326</v>
      </c>
      <c r="J108" s="71">
        <v>1634</v>
      </c>
      <c r="K108" s="71">
        <v>3692</v>
      </c>
    </row>
    <row r="109" spans="2:11" x14ac:dyDescent="0.2">
      <c r="B109" s="53">
        <v>2017</v>
      </c>
      <c r="C109" s="71">
        <v>30022</v>
      </c>
      <c r="D109" s="71">
        <v>19904</v>
      </c>
      <c r="E109" s="71">
        <v>10118</v>
      </c>
      <c r="F109" s="71">
        <v>12434</v>
      </c>
      <c r="G109" s="71">
        <v>8537</v>
      </c>
      <c r="H109" s="71">
        <v>3897</v>
      </c>
      <c r="I109" s="71">
        <v>5627</v>
      </c>
      <c r="J109" s="71">
        <v>1569</v>
      </c>
      <c r="K109" s="71">
        <v>4058</v>
      </c>
    </row>
    <row r="110" spans="2:11" x14ac:dyDescent="0.2">
      <c r="B110" s="53">
        <v>2018</v>
      </c>
      <c r="C110" s="71">
        <v>30338</v>
      </c>
      <c r="D110" s="71">
        <v>19971</v>
      </c>
      <c r="E110" s="71">
        <v>10367</v>
      </c>
      <c r="F110" s="71">
        <v>12641</v>
      </c>
      <c r="G110" s="71">
        <v>8452</v>
      </c>
      <c r="H110" s="71">
        <v>4189</v>
      </c>
      <c r="I110" s="71">
        <v>5780</v>
      </c>
      <c r="J110" s="71">
        <v>1644</v>
      </c>
      <c r="K110" s="71">
        <v>4136</v>
      </c>
    </row>
    <row r="111" spans="2:11" x14ac:dyDescent="0.2">
      <c r="B111" s="53">
        <v>2019</v>
      </c>
      <c r="C111" s="71">
        <v>31130</v>
      </c>
      <c r="D111" s="71">
        <v>20567</v>
      </c>
      <c r="E111" s="71">
        <v>10563</v>
      </c>
      <c r="F111" s="71">
        <v>12904</v>
      </c>
      <c r="G111" s="71">
        <v>8602</v>
      </c>
      <c r="H111" s="71">
        <v>4302</v>
      </c>
      <c r="I111" s="71">
        <v>5714</v>
      </c>
      <c r="J111" s="71">
        <v>1540</v>
      </c>
      <c r="K111" s="71">
        <v>4174</v>
      </c>
    </row>
    <row r="112" spans="2:11" x14ac:dyDescent="0.2">
      <c r="B112" s="53">
        <v>2020</v>
      </c>
      <c r="C112" s="25">
        <v>32363</v>
      </c>
      <c r="D112" s="25">
        <v>21429</v>
      </c>
      <c r="E112" s="25">
        <v>10934</v>
      </c>
      <c r="F112" s="25">
        <v>13118</v>
      </c>
      <c r="G112" s="25">
        <v>8828</v>
      </c>
      <c r="H112" s="25">
        <v>4290</v>
      </c>
      <c r="I112" s="25">
        <v>5016</v>
      </c>
      <c r="J112" s="25">
        <v>1263</v>
      </c>
      <c r="K112" s="26">
        <v>3753</v>
      </c>
    </row>
    <row r="113" spans="2:11" x14ac:dyDescent="0.2">
      <c r="B113" s="53">
        <v>2021</v>
      </c>
      <c r="C113" s="25">
        <v>30982</v>
      </c>
      <c r="D113" s="25">
        <v>20199</v>
      </c>
      <c r="E113" s="25">
        <v>10783</v>
      </c>
      <c r="F113" s="25">
        <v>13024</v>
      </c>
      <c r="G113" s="25">
        <v>8648</v>
      </c>
      <c r="H113" s="25">
        <v>4376</v>
      </c>
      <c r="I113" s="25">
        <v>5595</v>
      </c>
      <c r="J113" s="25">
        <v>1276</v>
      </c>
      <c r="K113" s="25">
        <v>4319</v>
      </c>
    </row>
    <row r="114" spans="2:11" ht="13.5" thickBot="1" x14ac:dyDescent="0.25">
      <c r="B114" s="127">
        <v>2022</v>
      </c>
      <c r="C114" s="126">
        <v>29585</v>
      </c>
      <c r="D114" s="126">
        <v>19135</v>
      </c>
      <c r="E114" s="126">
        <v>10450</v>
      </c>
      <c r="F114" s="126">
        <v>13000</v>
      </c>
      <c r="G114" s="126">
        <v>8467</v>
      </c>
      <c r="H114" s="126">
        <v>4533</v>
      </c>
      <c r="I114" s="126">
        <v>6371</v>
      </c>
      <c r="J114" s="126">
        <v>1557</v>
      </c>
      <c r="K114" s="126">
        <v>4814</v>
      </c>
    </row>
    <row r="116" spans="2:11" x14ac:dyDescent="0.2">
      <c r="C116" s="25"/>
      <c r="D116" s="25"/>
      <c r="E116" s="25"/>
      <c r="F116" s="25"/>
      <c r="G116" s="25"/>
      <c r="H116" s="25"/>
      <c r="I116" s="25"/>
      <c r="J116" s="25"/>
      <c r="K116" s="25"/>
    </row>
    <row r="117" spans="2:11" x14ac:dyDescent="0.2">
      <c r="C117" s="25"/>
      <c r="D117" s="25"/>
      <c r="E117" s="25"/>
      <c r="F117" s="25"/>
      <c r="G117" s="25"/>
      <c r="H117" s="25"/>
      <c r="I117" s="25"/>
      <c r="J117" s="25"/>
      <c r="K117" s="25"/>
    </row>
  </sheetData>
  <mergeCells count="8">
    <mergeCell ref="B63:B64"/>
    <mergeCell ref="C63:E63"/>
    <mergeCell ref="F63:H63"/>
    <mergeCell ref="I63:K63"/>
    <mergeCell ref="I4:K4"/>
    <mergeCell ref="C4:E4"/>
    <mergeCell ref="F4:H4"/>
    <mergeCell ref="B4:B5"/>
  </mergeCells>
  <phoneticPr fontId="29" type="noConversion"/>
  <pageMargins left="0.78740157480314965" right="0.59055118110236227" top="0.78740157480314965" bottom="0.86614173228346458" header="0.51181102362204722" footer="0.35433070866141736"/>
  <pageSetup paperSize="9" scale="69" orientation="portrait" horizontalDpi="300" verticalDpi="300" r:id="rId1"/>
  <headerFooter alignWithMargins="0"/>
  <colBreaks count="1" manualBreakCount="1">
    <brk id="11" max="6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078"/>
    <pageSetUpPr fitToPage="1"/>
  </sheetPr>
  <dimension ref="A1:X116"/>
  <sheetViews>
    <sheetView showGridLines="0" zoomScaleNormal="100" zoomScaleSheetLayoutView="100" zoomScalePageLayoutView="55" workbookViewId="0">
      <pane ySplit="5" topLeftCell="A36" activePane="bottomLeft" state="frozen"/>
      <selection pane="bottomLeft" activeCell="S61" sqref="S61"/>
    </sheetView>
  </sheetViews>
  <sheetFormatPr baseColWidth="10" defaultColWidth="10.85546875" defaultRowHeight="12.75" x14ac:dyDescent="0.2"/>
  <cols>
    <col min="1" max="1" width="2.7109375" style="1" customWidth="1"/>
    <col min="2" max="2" width="5.7109375" style="1" customWidth="1"/>
    <col min="3" max="17" width="10.7109375" style="1" customWidth="1"/>
    <col min="18" max="19" width="11.42578125" style="3" customWidth="1"/>
    <col min="20" max="16384" width="10.85546875" style="1"/>
  </cols>
  <sheetData>
    <row r="1" spans="1:18" ht="15.75" x14ac:dyDescent="0.25">
      <c r="A1" s="6" t="str">
        <f>Inhaltsverzeichnis!B29&amp; " " &amp;Inhaltsverzeichnis!D29</f>
        <v>Tabelle 8a: Zuzüge nach Nationalität und Altersklasse in Jahren, 1973 – 2022</v>
      </c>
    </row>
    <row r="3" spans="1:18" x14ac:dyDescent="0.2">
      <c r="A3" s="3"/>
    </row>
    <row r="4" spans="1:18" s="51" customFormat="1" x14ac:dyDescent="0.2">
      <c r="B4" s="223" t="s">
        <v>103</v>
      </c>
      <c r="C4" s="223" t="s">
        <v>210</v>
      </c>
      <c r="D4" s="223"/>
      <c r="E4" s="223"/>
      <c r="F4" s="223"/>
      <c r="G4" s="223"/>
      <c r="H4" s="223" t="s">
        <v>382</v>
      </c>
      <c r="I4" s="223"/>
      <c r="J4" s="223"/>
      <c r="K4" s="223"/>
      <c r="L4" s="223"/>
      <c r="M4" s="223" t="s">
        <v>383</v>
      </c>
      <c r="N4" s="223"/>
      <c r="O4" s="223"/>
      <c r="P4" s="223"/>
      <c r="Q4" s="223"/>
      <c r="R4" s="36"/>
    </row>
    <row r="5" spans="1:18" s="51" customFormat="1" x14ac:dyDescent="0.2">
      <c r="B5" s="223"/>
      <c r="C5" s="35" t="s">
        <v>61</v>
      </c>
      <c r="D5" s="35" t="s">
        <v>303</v>
      </c>
      <c r="E5" s="35" t="s">
        <v>304</v>
      </c>
      <c r="F5" s="35" t="s">
        <v>305</v>
      </c>
      <c r="G5" s="35" t="s">
        <v>287</v>
      </c>
      <c r="H5" s="35" t="s">
        <v>61</v>
      </c>
      <c r="I5" s="35" t="s">
        <v>303</v>
      </c>
      <c r="J5" s="35" t="s">
        <v>304</v>
      </c>
      <c r="K5" s="35" t="s">
        <v>305</v>
      </c>
      <c r="L5" s="35" t="s">
        <v>287</v>
      </c>
      <c r="M5" s="35" t="s">
        <v>61</v>
      </c>
      <c r="N5" s="35" t="s">
        <v>303</v>
      </c>
      <c r="O5" s="35" t="s">
        <v>304</v>
      </c>
      <c r="P5" s="35" t="s">
        <v>305</v>
      </c>
      <c r="Q5" s="35" t="s">
        <v>287</v>
      </c>
      <c r="R5" s="36"/>
    </row>
    <row r="6" spans="1:18" x14ac:dyDescent="0.2">
      <c r="B6" s="53">
        <v>1973</v>
      </c>
      <c r="C6" s="49">
        <v>43038</v>
      </c>
      <c r="D6" s="49">
        <v>12180</v>
      </c>
      <c r="E6" s="49">
        <v>25495</v>
      </c>
      <c r="F6" s="49">
        <v>4362</v>
      </c>
      <c r="G6" s="49">
        <v>1001</v>
      </c>
      <c r="H6" s="49">
        <v>28608</v>
      </c>
      <c r="I6" s="49">
        <v>7879</v>
      </c>
      <c r="J6" s="49">
        <v>17026</v>
      </c>
      <c r="K6" s="49">
        <v>2800</v>
      </c>
      <c r="L6" s="49">
        <v>903</v>
      </c>
      <c r="M6" s="49">
        <v>14430</v>
      </c>
      <c r="N6" s="49">
        <v>4301</v>
      </c>
      <c r="O6" s="49">
        <v>8469</v>
      </c>
      <c r="P6" s="49">
        <v>1562</v>
      </c>
      <c r="Q6" s="49">
        <v>98</v>
      </c>
      <c r="R6" s="26"/>
    </row>
    <row r="7" spans="1:18" x14ac:dyDescent="0.2">
      <c r="B7" s="53">
        <v>1974</v>
      </c>
      <c r="C7" s="49">
        <v>41982</v>
      </c>
      <c r="D7" s="49">
        <v>12011</v>
      </c>
      <c r="E7" s="49">
        <v>25045</v>
      </c>
      <c r="F7" s="49">
        <v>4025</v>
      </c>
      <c r="G7" s="49">
        <v>901</v>
      </c>
      <c r="H7" s="49">
        <v>28954</v>
      </c>
      <c r="I7" s="49">
        <v>7963</v>
      </c>
      <c r="J7" s="49">
        <v>17487</v>
      </c>
      <c r="K7" s="49">
        <v>2670</v>
      </c>
      <c r="L7" s="49">
        <v>834</v>
      </c>
      <c r="M7" s="49">
        <v>13028</v>
      </c>
      <c r="N7" s="49">
        <v>4048</v>
      </c>
      <c r="O7" s="49">
        <v>7558</v>
      </c>
      <c r="P7" s="49">
        <v>1355</v>
      </c>
      <c r="Q7" s="49">
        <v>67</v>
      </c>
      <c r="R7" s="26"/>
    </row>
    <row r="8" spans="1:18" x14ac:dyDescent="0.2">
      <c r="B8" s="53">
        <v>1975</v>
      </c>
      <c r="C8" s="49">
        <v>34890</v>
      </c>
      <c r="D8" s="49">
        <v>9736</v>
      </c>
      <c r="E8" s="49">
        <v>20911</v>
      </c>
      <c r="F8" s="49">
        <v>3419</v>
      </c>
      <c r="G8" s="49">
        <v>824</v>
      </c>
      <c r="H8" s="49">
        <v>26409</v>
      </c>
      <c r="I8" s="49">
        <v>7099</v>
      </c>
      <c r="J8" s="49">
        <v>16132</v>
      </c>
      <c r="K8" s="49">
        <v>2428</v>
      </c>
      <c r="L8" s="49">
        <v>750</v>
      </c>
      <c r="M8" s="49">
        <v>8481</v>
      </c>
      <c r="N8" s="49">
        <v>2637</v>
      </c>
      <c r="O8" s="49">
        <v>4779</v>
      </c>
      <c r="P8" s="49">
        <v>991</v>
      </c>
      <c r="Q8" s="49">
        <v>74</v>
      </c>
      <c r="R8" s="26"/>
    </row>
    <row r="9" spans="1:18" x14ac:dyDescent="0.2">
      <c r="B9" s="53">
        <v>1976</v>
      </c>
      <c r="C9" s="49">
        <v>34720</v>
      </c>
      <c r="D9" s="49">
        <v>9548</v>
      </c>
      <c r="E9" s="49">
        <v>20850</v>
      </c>
      <c r="F9" s="49">
        <v>3436</v>
      </c>
      <c r="G9" s="49">
        <v>886</v>
      </c>
      <c r="H9" s="49">
        <v>27031</v>
      </c>
      <c r="I9" s="49">
        <v>7122</v>
      </c>
      <c r="J9" s="49">
        <v>16605</v>
      </c>
      <c r="K9" s="49">
        <v>2472</v>
      </c>
      <c r="L9" s="49">
        <v>832</v>
      </c>
      <c r="M9" s="49">
        <v>7689</v>
      </c>
      <c r="N9" s="49">
        <v>2426</v>
      </c>
      <c r="O9" s="49">
        <v>4245</v>
      </c>
      <c r="P9" s="49">
        <v>964</v>
      </c>
      <c r="Q9" s="49">
        <v>54</v>
      </c>
      <c r="R9" s="26"/>
    </row>
    <row r="10" spans="1:18" x14ac:dyDescent="0.2">
      <c r="B10" s="53">
        <v>1977</v>
      </c>
      <c r="C10" s="49">
        <v>35586</v>
      </c>
      <c r="D10" s="49">
        <v>9913</v>
      </c>
      <c r="E10" s="49">
        <v>21147</v>
      </c>
      <c r="F10" s="49">
        <v>3712</v>
      </c>
      <c r="G10" s="49">
        <v>814</v>
      </c>
      <c r="H10" s="49">
        <v>27652</v>
      </c>
      <c r="I10" s="49">
        <v>7309</v>
      </c>
      <c r="J10" s="49">
        <v>16887</v>
      </c>
      <c r="K10" s="49">
        <v>2706</v>
      </c>
      <c r="L10" s="49">
        <v>750</v>
      </c>
      <c r="M10" s="49">
        <v>7934</v>
      </c>
      <c r="N10" s="49">
        <v>2604</v>
      </c>
      <c r="O10" s="49">
        <v>4260</v>
      </c>
      <c r="P10" s="49">
        <v>1006</v>
      </c>
      <c r="Q10" s="49">
        <v>64</v>
      </c>
      <c r="R10" s="26"/>
    </row>
    <row r="11" spans="1:18" x14ac:dyDescent="0.2">
      <c r="B11" s="53">
        <v>1978</v>
      </c>
      <c r="C11" s="49">
        <v>37275</v>
      </c>
      <c r="D11" s="49">
        <v>10237</v>
      </c>
      <c r="E11" s="49">
        <v>22081</v>
      </c>
      <c r="F11" s="49">
        <v>4098</v>
      </c>
      <c r="G11" s="49">
        <v>859</v>
      </c>
      <c r="H11" s="49">
        <v>28790</v>
      </c>
      <c r="I11" s="49">
        <v>7555</v>
      </c>
      <c r="J11" s="49">
        <v>17540</v>
      </c>
      <c r="K11" s="49">
        <v>2918</v>
      </c>
      <c r="L11" s="49">
        <v>777</v>
      </c>
      <c r="M11" s="49">
        <v>8485</v>
      </c>
      <c r="N11" s="49">
        <v>2682</v>
      </c>
      <c r="O11" s="49">
        <v>4541</v>
      </c>
      <c r="P11" s="49">
        <v>1180</v>
      </c>
      <c r="Q11" s="49">
        <v>82</v>
      </c>
      <c r="R11" s="26"/>
    </row>
    <row r="12" spans="1:18" x14ac:dyDescent="0.2">
      <c r="B12" s="53">
        <v>1979</v>
      </c>
      <c r="C12" s="49">
        <v>37108</v>
      </c>
      <c r="D12" s="49">
        <v>9827</v>
      </c>
      <c r="E12" s="49">
        <v>22667</v>
      </c>
      <c r="F12" s="49">
        <v>3810</v>
      </c>
      <c r="G12" s="49">
        <v>804</v>
      </c>
      <c r="H12" s="49">
        <v>28907</v>
      </c>
      <c r="I12" s="49">
        <v>7303</v>
      </c>
      <c r="J12" s="49">
        <v>18182</v>
      </c>
      <c r="K12" s="49">
        <v>2702</v>
      </c>
      <c r="L12" s="49">
        <v>720</v>
      </c>
      <c r="M12" s="49">
        <v>8201</v>
      </c>
      <c r="N12" s="49">
        <v>2524</v>
      </c>
      <c r="O12" s="49">
        <v>4485</v>
      </c>
      <c r="P12" s="49">
        <v>1108</v>
      </c>
      <c r="Q12" s="49">
        <v>84</v>
      </c>
      <c r="R12" s="26"/>
    </row>
    <row r="13" spans="1:18" x14ac:dyDescent="0.2">
      <c r="B13" s="53">
        <v>1980</v>
      </c>
      <c r="C13" s="49">
        <v>38919</v>
      </c>
      <c r="D13" s="49">
        <v>10032</v>
      </c>
      <c r="E13" s="49">
        <v>23735</v>
      </c>
      <c r="F13" s="49">
        <v>4287</v>
      </c>
      <c r="G13" s="49">
        <v>865</v>
      </c>
      <c r="H13" s="49">
        <v>29791</v>
      </c>
      <c r="I13" s="49">
        <v>7377</v>
      </c>
      <c r="J13" s="49">
        <v>18740</v>
      </c>
      <c r="K13" s="49">
        <v>2926</v>
      </c>
      <c r="L13" s="49">
        <v>748</v>
      </c>
      <c r="M13" s="49">
        <v>9128</v>
      </c>
      <c r="N13" s="49">
        <v>2655</v>
      </c>
      <c r="O13" s="49">
        <v>4995</v>
      </c>
      <c r="P13" s="49">
        <v>1361</v>
      </c>
      <c r="Q13" s="49">
        <v>117</v>
      </c>
      <c r="R13" s="26"/>
    </row>
    <row r="14" spans="1:18" x14ac:dyDescent="0.2">
      <c r="B14" s="53">
        <v>1981</v>
      </c>
      <c r="C14" s="49">
        <v>39062</v>
      </c>
      <c r="D14" s="49">
        <v>9948</v>
      </c>
      <c r="E14" s="49">
        <v>24063</v>
      </c>
      <c r="F14" s="49">
        <v>4191</v>
      </c>
      <c r="G14" s="49">
        <v>860</v>
      </c>
      <c r="H14" s="49">
        <v>29397</v>
      </c>
      <c r="I14" s="49">
        <v>7165</v>
      </c>
      <c r="J14" s="49">
        <v>18696</v>
      </c>
      <c r="K14" s="49">
        <v>2797</v>
      </c>
      <c r="L14" s="49">
        <v>739</v>
      </c>
      <c r="M14" s="49">
        <v>9665</v>
      </c>
      <c r="N14" s="49">
        <v>2783</v>
      </c>
      <c r="O14" s="49">
        <v>5367</v>
      </c>
      <c r="P14" s="49">
        <v>1394</v>
      </c>
      <c r="Q14" s="49">
        <v>121</v>
      </c>
      <c r="R14" s="26"/>
    </row>
    <row r="15" spans="1:18" x14ac:dyDescent="0.2">
      <c r="B15" s="53">
        <v>1982</v>
      </c>
      <c r="C15" s="49">
        <v>36674</v>
      </c>
      <c r="D15" s="49">
        <v>8684</v>
      </c>
      <c r="E15" s="49">
        <v>23348</v>
      </c>
      <c r="F15" s="49">
        <v>3911</v>
      </c>
      <c r="G15" s="49">
        <v>731</v>
      </c>
      <c r="H15" s="49">
        <v>28056</v>
      </c>
      <c r="I15" s="49">
        <v>6406</v>
      </c>
      <c r="J15" s="49">
        <v>18249</v>
      </c>
      <c r="K15" s="49">
        <v>2745</v>
      </c>
      <c r="L15" s="49">
        <v>656</v>
      </c>
      <c r="M15" s="49">
        <v>8618</v>
      </c>
      <c r="N15" s="49">
        <v>2278</v>
      </c>
      <c r="O15" s="49">
        <v>5099</v>
      </c>
      <c r="P15" s="49">
        <v>1166</v>
      </c>
      <c r="Q15" s="49">
        <v>75</v>
      </c>
      <c r="R15" s="26"/>
    </row>
    <row r="16" spans="1:18" x14ac:dyDescent="0.2">
      <c r="B16" s="53">
        <v>1983</v>
      </c>
      <c r="C16" s="49">
        <v>36466</v>
      </c>
      <c r="D16" s="49">
        <v>8425</v>
      </c>
      <c r="E16" s="49">
        <v>23451</v>
      </c>
      <c r="F16" s="49">
        <v>3843</v>
      </c>
      <c r="G16" s="49">
        <v>747</v>
      </c>
      <c r="H16" s="49">
        <v>28641</v>
      </c>
      <c r="I16" s="49">
        <v>6437</v>
      </c>
      <c r="J16" s="49">
        <v>18759</v>
      </c>
      <c r="K16" s="49">
        <v>2777</v>
      </c>
      <c r="L16" s="49">
        <v>668</v>
      </c>
      <c r="M16" s="49">
        <v>7825</v>
      </c>
      <c r="N16" s="49">
        <v>1988</v>
      </c>
      <c r="O16" s="49">
        <v>4692</v>
      </c>
      <c r="P16" s="49">
        <v>1066</v>
      </c>
      <c r="Q16" s="49">
        <v>79</v>
      </c>
      <c r="R16" s="26"/>
    </row>
    <row r="17" spans="2:18" x14ac:dyDescent="0.2">
      <c r="B17" s="53">
        <v>1984</v>
      </c>
      <c r="C17" s="49">
        <v>37645</v>
      </c>
      <c r="D17" s="49">
        <v>8353</v>
      </c>
      <c r="E17" s="49">
        <v>24547</v>
      </c>
      <c r="F17" s="49">
        <v>4048</v>
      </c>
      <c r="G17" s="49">
        <v>697</v>
      </c>
      <c r="H17" s="49">
        <v>29860</v>
      </c>
      <c r="I17" s="49">
        <v>6491</v>
      </c>
      <c r="J17" s="49">
        <v>19741</v>
      </c>
      <c r="K17" s="49">
        <v>2987</v>
      </c>
      <c r="L17" s="49">
        <v>641</v>
      </c>
      <c r="M17" s="49">
        <v>7785</v>
      </c>
      <c r="N17" s="49">
        <v>1862</v>
      </c>
      <c r="O17" s="49">
        <v>4806</v>
      </c>
      <c r="P17" s="49">
        <v>1061</v>
      </c>
      <c r="Q17" s="49">
        <v>56</v>
      </c>
      <c r="R17" s="26"/>
    </row>
    <row r="18" spans="2:18" x14ac:dyDescent="0.2">
      <c r="B18" s="53">
        <v>1985</v>
      </c>
      <c r="C18" s="49">
        <v>40098</v>
      </c>
      <c r="D18" s="49">
        <v>8972</v>
      </c>
      <c r="E18" s="49">
        <v>25749</v>
      </c>
      <c r="F18" s="49">
        <v>4632</v>
      </c>
      <c r="G18" s="49">
        <v>745</v>
      </c>
      <c r="H18" s="49">
        <v>30780</v>
      </c>
      <c r="I18" s="49">
        <v>6695</v>
      </c>
      <c r="J18" s="49">
        <v>20075</v>
      </c>
      <c r="K18" s="49">
        <v>3335</v>
      </c>
      <c r="L18" s="49">
        <v>675</v>
      </c>
      <c r="M18" s="49">
        <v>9318</v>
      </c>
      <c r="N18" s="49">
        <v>2277</v>
      </c>
      <c r="O18" s="49">
        <v>5674</v>
      </c>
      <c r="P18" s="49">
        <v>1297</v>
      </c>
      <c r="Q18" s="49">
        <v>70</v>
      </c>
      <c r="R18" s="26"/>
    </row>
    <row r="19" spans="2:18" x14ac:dyDescent="0.2">
      <c r="B19" s="53">
        <v>1986</v>
      </c>
      <c r="C19" s="49">
        <v>40878</v>
      </c>
      <c r="D19" s="49">
        <v>8987</v>
      </c>
      <c r="E19" s="49">
        <v>26326</v>
      </c>
      <c r="F19" s="49">
        <v>4826</v>
      </c>
      <c r="G19" s="49">
        <v>719</v>
      </c>
      <c r="H19" s="49">
        <v>30750</v>
      </c>
      <c r="I19" s="49">
        <v>6547</v>
      </c>
      <c r="J19" s="49">
        <v>20022</v>
      </c>
      <c r="K19" s="49">
        <v>3530</v>
      </c>
      <c r="L19" s="49">
        <v>651</v>
      </c>
      <c r="M19" s="49">
        <v>10128</v>
      </c>
      <c r="N19" s="49">
        <v>2440</v>
      </c>
      <c r="O19" s="49">
        <v>6324</v>
      </c>
      <c r="P19" s="49">
        <v>1296</v>
      </c>
      <c r="Q19" s="49">
        <v>68</v>
      </c>
      <c r="R19" s="26"/>
    </row>
    <row r="20" spans="2:18" x14ac:dyDescent="0.2">
      <c r="B20" s="53">
        <v>1987</v>
      </c>
      <c r="C20" s="49">
        <v>42101</v>
      </c>
      <c r="D20" s="49">
        <v>8979</v>
      </c>
      <c r="E20" s="49">
        <v>27348</v>
      </c>
      <c r="F20" s="49">
        <v>4990</v>
      </c>
      <c r="G20" s="49">
        <v>784</v>
      </c>
      <c r="H20" s="49">
        <v>31354</v>
      </c>
      <c r="I20" s="49">
        <v>6382</v>
      </c>
      <c r="J20" s="49">
        <v>20612</v>
      </c>
      <c r="K20" s="49">
        <v>3637</v>
      </c>
      <c r="L20" s="49">
        <v>723</v>
      </c>
      <c r="M20" s="49">
        <v>10747</v>
      </c>
      <c r="N20" s="49">
        <v>2597</v>
      </c>
      <c r="O20" s="49">
        <v>6736</v>
      </c>
      <c r="P20" s="49">
        <v>1353</v>
      </c>
      <c r="Q20" s="49">
        <v>61</v>
      </c>
      <c r="R20" s="26"/>
    </row>
    <row r="21" spans="2:18" x14ac:dyDescent="0.2">
      <c r="B21" s="53">
        <v>1988</v>
      </c>
      <c r="C21" s="49">
        <v>42451</v>
      </c>
      <c r="D21" s="49">
        <v>8959</v>
      </c>
      <c r="E21" s="49">
        <v>27762</v>
      </c>
      <c r="F21" s="49">
        <v>5010</v>
      </c>
      <c r="G21" s="49">
        <v>720</v>
      </c>
      <c r="H21" s="49">
        <v>31106</v>
      </c>
      <c r="I21" s="49">
        <v>6104</v>
      </c>
      <c r="J21" s="49">
        <v>20682</v>
      </c>
      <c r="K21" s="49">
        <v>3662</v>
      </c>
      <c r="L21" s="49">
        <v>658</v>
      </c>
      <c r="M21" s="49">
        <v>11345</v>
      </c>
      <c r="N21" s="49">
        <v>2855</v>
      </c>
      <c r="O21" s="49">
        <v>7080</v>
      </c>
      <c r="P21" s="49">
        <v>1348</v>
      </c>
      <c r="Q21" s="49">
        <v>62</v>
      </c>
      <c r="R21" s="26"/>
    </row>
    <row r="22" spans="2:18" x14ac:dyDescent="0.2">
      <c r="B22" s="53">
        <v>1989</v>
      </c>
      <c r="C22" s="49">
        <v>42430</v>
      </c>
      <c r="D22" s="49">
        <v>8804</v>
      </c>
      <c r="E22" s="49">
        <v>27983</v>
      </c>
      <c r="F22" s="49">
        <v>4959</v>
      </c>
      <c r="G22" s="49">
        <v>684</v>
      </c>
      <c r="H22" s="49">
        <v>29565</v>
      </c>
      <c r="I22" s="49">
        <v>5601</v>
      </c>
      <c r="J22" s="49">
        <v>19838</v>
      </c>
      <c r="K22" s="49">
        <v>3494</v>
      </c>
      <c r="L22" s="49">
        <v>632</v>
      </c>
      <c r="M22" s="49">
        <v>12865</v>
      </c>
      <c r="N22" s="49">
        <v>3203</v>
      </c>
      <c r="O22" s="49">
        <v>8145</v>
      </c>
      <c r="P22" s="49">
        <v>1465</v>
      </c>
      <c r="Q22" s="49">
        <v>52</v>
      </c>
      <c r="R22" s="26"/>
    </row>
    <row r="23" spans="2:18" x14ac:dyDescent="0.2">
      <c r="B23" s="53">
        <v>1990</v>
      </c>
      <c r="C23" s="49">
        <v>40570</v>
      </c>
      <c r="D23" s="49">
        <v>8176</v>
      </c>
      <c r="E23" s="49">
        <v>27118</v>
      </c>
      <c r="F23" s="49">
        <v>4699</v>
      </c>
      <c r="G23" s="49">
        <v>577</v>
      </c>
      <c r="H23" s="49">
        <v>26469</v>
      </c>
      <c r="I23" s="49">
        <v>4752</v>
      </c>
      <c r="J23" s="49">
        <v>18010</v>
      </c>
      <c r="K23" s="49">
        <v>3184</v>
      </c>
      <c r="L23" s="49">
        <v>523</v>
      </c>
      <c r="M23" s="49">
        <v>14101</v>
      </c>
      <c r="N23" s="49">
        <v>3424</v>
      </c>
      <c r="O23" s="49">
        <v>9108</v>
      </c>
      <c r="P23" s="49">
        <v>1515</v>
      </c>
      <c r="Q23" s="49">
        <v>54</v>
      </c>
      <c r="R23" s="26"/>
    </row>
    <row r="24" spans="2:18" x14ac:dyDescent="0.2">
      <c r="B24" s="53">
        <v>1991</v>
      </c>
      <c r="C24" s="49">
        <v>41990</v>
      </c>
      <c r="D24" s="49">
        <v>8862</v>
      </c>
      <c r="E24" s="49">
        <v>27679</v>
      </c>
      <c r="F24" s="49">
        <v>4881</v>
      </c>
      <c r="G24" s="49">
        <v>568</v>
      </c>
      <c r="H24" s="49">
        <v>25891</v>
      </c>
      <c r="I24" s="49">
        <v>4621</v>
      </c>
      <c r="J24" s="49">
        <v>17605</v>
      </c>
      <c r="K24" s="49">
        <v>3155</v>
      </c>
      <c r="L24" s="49">
        <v>510</v>
      </c>
      <c r="M24" s="49">
        <v>16099</v>
      </c>
      <c r="N24" s="49">
        <v>4241</v>
      </c>
      <c r="O24" s="49">
        <v>10074</v>
      </c>
      <c r="P24" s="49">
        <v>1726</v>
      </c>
      <c r="Q24" s="49">
        <v>58</v>
      </c>
      <c r="R24" s="26"/>
    </row>
    <row r="25" spans="2:18" x14ac:dyDescent="0.2">
      <c r="B25" s="53">
        <v>1992</v>
      </c>
      <c r="C25" s="49">
        <v>41173</v>
      </c>
      <c r="D25" s="49">
        <v>8983</v>
      </c>
      <c r="E25" s="49">
        <v>26822</v>
      </c>
      <c r="F25" s="49">
        <v>4767</v>
      </c>
      <c r="G25" s="49">
        <v>601</v>
      </c>
      <c r="H25" s="49">
        <v>25623</v>
      </c>
      <c r="I25" s="49">
        <v>4537</v>
      </c>
      <c r="J25" s="49">
        <v>17442</v>
      </c>
      <c r="K25" s="49">
        <v>3117</v>
      </c>
      <c r="L25" s="49">
        <v>527</v>
      </c>
      <c r="M25" s="49">
        <v>15550</v>
      </c>
      <c r="N25" s="49">
        <v>4446</v>
      </c>
      <c r="O25" s="49">
        <v>9380</v>
      </c>
      <c r="P25" s="49">
        <v>1650</v>
      </c>
      <c r="Q25" s="49">
        <v>74</v>
      </c>
      <c r="R25" s="26"/>
    </row>
    <row r="26" spans="2:18" x14ac:dyDescent="0.2">
      <c r="B26" s="53">
        <v>1993</v>
      </c>
      <c r="C26" s="49">
        <v>43292</v>
      </c>
      <c r="D26" s="49">
        <v>9383</v>
      </c>
      <c r="E26" s="49">
        <v>27747</v>
      </c>
      <c r="F26" s="49">
        <v>5463</v>
      </c>
      <c r="G26" s="49">
        <v>699</v>
      </c>
      <c r="H26" s="49">
        <v>28409</v>
      </c>
      <c r="I26" s="49">
        <v>5289</v>
      </c>
      <c r="J26" s="49">
        <v>18735</v>
      </c>
      <c r="K26" s="49">
        <v>3797</v>
      </c>
      <c r="L26" s="49">
        <v>588</v>
      </c>
      <c r="M26" s="49">
        <v>14883</v>
      </c>
      <c r="N26" s="49">
        <v>4094</v>
      </c>
      <c r="O26" s="49">
        <v>9012</v>
      </c>
      <c r="P26" s="49">
        <v>1666</v>
      </c>
      <c r="Q26" s="49">
        <v>111</v>
      </c>
      <c r="R26" s="26"/>
    </row>
    <row r="27" spans="2:18" x14ac:dyDescent="0.2">
      <c r="B27" s="53">
        <v>1994</v>
      </c>
      <c r="C27" s="49">
        <v>46010</v>
      </c>
      <c r="D27" s="49">
        <v>10247</v>
      </c>
      <c r="E27" s="49">
        <v>28737</v>
      </c>
      <c r="F27" s="49">
        <v>6232</v>
      </c>
      <c r="G27" s="49">
        <v>794</v>
      </c>
      <c r="H27" s="49">
        <v>30369</v>
      </c>
      <c r="I27" s="49">
        <v>5921</v>
      </c>
      <c r="J27" s="49">
        <v>19404</v>
      </c>
      <c r="K27" s="49">
        <v>4363</v>
      </c>
      <c r="L27" s="49">
        <v>681</v>
      </c>
      <c r="M27" s="49">
        <v>15641</v>
      </c>
      <c r="N27" s="49">
        <v>4326</v>
      </c>
      <c r="O27" s="49">
        <v>9333</v>
      </c>
      <c r="P27" s="49">
        <v>1869</v>
      </c>
      <c r="Q27" s="49">
        <v>113</v>
      </c>
      <c r="R27" s="26"/>
    </row>
    <row r="28" spans="2:18" x14ac:dyDescent="0.2">
      <c r="B28" s="53">
        <v>1995</v>
      </c>
      <c r="C28" s="49">
        <v>47352</v>
      </c>
      <c r="D28" s="49">
        <v>10978</v>
      </c>
      <c r="E28" s="49">
        <v>28900</v>
      </c>
      <c r="F28" s="49">
        <v>6689</v>
      </c>
      <c r="G28" s="49">
        <v>785</v>
      </c>
      <c r="H28" s="49">
        <v>31171</v>
      </c>
      <c r="I28" s="49">
        <v>6237</v>
      </c>
      <c r="J28" s="49">
        <v>19472</v>
      </c>
      <c r="K28" s="49">
        <v>4784</v>
      </c>
      <c r="L28" s="49">
        <v>678</v>
      </c>
      <c r="M28" s="49">
        <v>16181</v>
      </c>
      <c r="N28" s="49">
        <v>4741</v>
      </c>
      <c r="O28" s="49">
        <v>9428</v>
      </c>
      <c r="P28" s="49">
        <v>1905</v>
      </c>
      <c r="Q28" s="49">
        <v>107</v>
      </c>
      <c r="R28" s="26"/>
    </row>
    <row r="29" spans="2:18" x14ac:dyDescent="0.2">
      <c r="B29" s="53">
        <v>1996</v>
      </c>
      <c r="C29" s="49">
        <v>44712</v>
      </c>
      <c r="D29" s="49">
        <v>9643</v>
      </c>
      <c r="E29" s="49">
        <v>27398</v>
      </c>
      <c r="F29" s="49">
        <v>6779</v>
      </c>
      <c r="G29" s="49">
        <v>892</v>
      </c>
      <c r="H29" s="49">
        <v>30317</v>
      </c>
      <c r="I29" s="49">
        <v>6002</v>
      </c>
      <c r="J29" s="49">
        <v>18612</v>
      </c>
      <c r="K29" s="49">
        <v>4949</v>
      </c>
      <c r="L29" s="49">
        <v>754</v>
      </c>
      <c r="M29" s="49">
        <v>14395</v>
      </c>
      <c r="N29" s="49">
        <v>3641</v>
      </c>
      <c r="O29" s="49">
        <v>8786</v>
      </c>
      <c r="P29" s="49">
        <v>1830</v>
      </c>
      <c r="Q29" s="49">
        <v>138</v>
      </c>
      <c r="R29" s="26"/>
    </row>
    <row r="30" spans="2:18" x14ac:dyDescent="0.2">
      <c r="B30" s="53">
        <v>1997</v>
      </c>
      <c r="C30" s="49">
        <v>42682</v>
      </c>
      <c r="D30" s="49">
        <v>8872</v>
      </c>
      <c r="E30" s="49">
        <v>26159</v>
      </c>
      <c r="F30" s="49">
        <v>6824</v>
      </c>
      <c r="G30" s="49">
        <v>827</v>
      </c>
      <c r="H30" s="49">
        <v>29320</v>
      </c>
      <c r="I30" s="49">
        <v>5517</v>
      </c>
      <c r="J30" s="49">
        <v>18046</v>
      </c>
      <c r="K30" s="49">
        <v>5014</v>
      </c>
      <c r="L30" s="49">
        <v>743</v>
      </c>
      <c r="M30" s="49">
        <v>13362</v>
      </c>
      <c r="N30" s="49">
        <v>3355</v>
      </c>
      <c r="O30" s="49">
        <v>8113</v>
      </c>
      <c r="P30" s="49">
        <v>1810</v>
      </c>
      <c r="Q30" s="49">
        <v>84</v>
      </c>
      <c r="R30" s="26"/>
    </row>
    <row r="31" spans="2:18" x14ac:dyDescent="0.2">
      <c r="B31" s="53">
        <v>1998</v>
      </c>
      <c r="C31" s="49">
        <v>42843</v>
      </c>
      <c r="D31" s="49">
        <v>8931</v>
      </c>
      <c r="E31" s="49">
        <v>26035</v>
      </c>
      <c r="F31" s="49">
        <v>6967</v>
      </c>
      <c r="G31" s="49">
        <v>910</v>
      </c>
      <c r="H31" s="49">
        <v>28980</v>
      </c>
      <c r="I31" s="49">
        <v>5424</v>
      </c>
      <c r="J31" s="49">
        <v>17643</v>
      </c>
      <c r="K31" s="49">
        <v>5139</v>
      </c>
      <c r="L31" s="49">
        <v>774</v>
      </c>
      <c r="M31" s="49">
        <v>13863</v>
      </c>
      <c r="N31" s="49">
        <v>3507</v>
      </c>
      <c r="O31" s="49">
        <v>8392</v>
      </c>
      <c r="P31" s="49">
        <v>1828</v>
      </c>
      <c r="Q31" s="49">
        <v>136</v>
      </c>
      <c r="R31" s="26"/>
    </row>
    <row r="32" spans="2:18" x14ac:dyDescent="0.2">
      <c r="B32" s="53">
        <v>1999</v>
      </c>
      <c r="C32" s="49">
        <v>43179</v>
      </c>
      <c r="D32" s="49">
        <v>9205</v>
      </c>
      <c r="E32" s="49">
        <v>25523</v>
      </c>
      <c r="F32" s="49">
        <v>7422</v>
      </c>
      <c r="G32" s="49">
        <v>1029</v>
      </c>
      <c r="H32" s="49">
        <v>28406</v>
      </c>
      <c r="I32" s="49">
        <v>5356</v>
      </c>
      <c r="J32" s="49">
        <v>16847</v>
      </c>
      <c r="K32" s="49">
        <v>5343</v>
      </c>
      <c r="L32" s="49">
        <v>860</v>
      </c>
      <c r="M32" s="49">
        <v>14773</v>
      </c>
      <c r="N32" s="49">
        <v>3849</v>
      </c>
      <c r="O32" s="49">
        <v>8676</v>
      </c>
      <c r="P32" s="49">
        <v>2079</v>
      </c>
      <c r="Q32" s="49">
        <v>169</v>
      </c>
      <c r="R32" s="26"/>
    </row>
    <row r="33" spans="2:24" x14ac:dyDescent="0.2">
      <c r="B33" s="53">
        <v>2000</v>
      </c>
      <c r="C33" s="49">
        <v>41903</v>
      </c>
      <c r="D33" s="49">
        <v>8277</v>
      </c>
      <c r="E33" s="49">
        <v>25029</v>
      </c>
      <c r="F33" s="49">
        <v>7587</v>
      </c>
      <c r="G33" s="49">
        <v>1010</v>
      </c>
      <c r="H33" s="49">
        <v>28562</v>
      </c>
      <c r="I33" s="49">
        <v>5243</v>
      </c>
      <c r="J33" s="49">
        <v>16943</v>
      </c>
      <c r="K33" s="49">
        <v>5515</v>
      </c>
      <c r="L33" s="49">
        <v>861</v>
      </c>
      <c r="M33" s="49">
        <v>13341</v>
      </c>
      <c r="N33" s="49">
        <v>3034</v>
      </c>
      <c r="O33" s="49">
        <v>8086</v>
      </c>
      <c r="P33" s="49">
        <v>2072</v>
      </c>
      <c r="Q33" s="49">
        <v>149</v>
      </c>
      <c r="R33" s="26"/>
    </row>
    <row r="34" spans="2:24" x14ac:dyDescent="0.2">
      <c r="B34" s="53">
        <v>2001</v>
      </c>
      <c r="C34" s="49">
        <v>42860</v>
      </c>
      <c r="D34" s="49">
        <v>8222</v>
      </c>
      <c r="E34" s="49">
        <v>25814</v>
      </c>
      <c r="F34" s="49">
        <v>7804</v>
      </c>
      <c r="G34" s="49">
        <v>1020</v>
      </c>
      <c r="H34" s="49">
        <v>28715</v>
      </c>
      <c r="I34" s="49">
        <v>5152</v>
      </c>
      <c r="J34" s="49">
        <v>17074</v>
      </c>
      <c r="K34" s="49">
        <v>5613</v>
      </c>
      <c r="L34" s="49">
        <v>876</v>
      </c>
      <c r="M34" s="49">
        <v>14145</v>
      </c>
      <c r="N34" s="49">
        <v>3070</v>
      </c>
      <c r="O34" s="49">
        <v>8740</v>
      </c>
      <c r="P34" s="49">
        <v>2191</v>
      </c>
      <c r="Q34" s="49">
        <v>144</v>
      </c>
      <c r="R34" s="26"/>
    </row>
    <row r="35" spans="2:24" x14ac:dyDescent="0.2">
      <c r="B35" s="53">
        <v>2002</v>
      </c>
      <c r="C35" s="49">
        <v>42179</v>
      </c>
      <c r="D35" s="49">
        <v>7685</v>
      </c>
      <c r="E35" s="49">
        <v>25503</v>
      </c>
      <c r="F35" s="49">
        <v>8033</v>
      </c>
      <c r="G35" s="49">
        <v>958</v>
      </c>
      <c r="H35" s="49">
        <v>27870</v>
      </c>
      <c r="I35" s="49">
        <v>4828</v>
      </c>
      <c r="J35" s="49">
        <v>16372</v>
      </c>
      <c r="K35" s="49">
        <v>5847</v>
      </c>
      <c r="L35" s="49">
        <v>823</v>
      </c>
      <c r="M35" s="49">
        <v>14309</v>
      </c>
      <c r="N35" s="49">
        <v>2857</v>
      </c>
      <c r="O35" s="49">
        <v>9131</v>
      </c>
      <c r="P35" s="49">
        <v>2186</v>
      </c>
      <c r="Q35" s="49">
        <v>135</v>
      </c>
      <c r="R35" s="26"/>
    </row>
    <row r="36" spans="2:24" x14ac:dyDescent="0.2">
      <c r="B36" s="53">
        <v>2003</v>
      </c>
      <c r="C36" s="49">
        <v>42197</v>
      </c>
      <c r="D36" s="49">
        <v>7710</v>
      </c>
      <c r="E36" s="49">
        <v>25269</v>
      </c>
      <c r="F36" s="49">
        <v>8430</v>
      </c>
      <c r="G36" s="49">
        <v>1001</v>
      </c>
      <c r="H36" s="49">
        <v>27888</v>
      </c>
      <c r="I36" s="49">
        <v>4866</v>
      </c>
      <c r="J36" s="49">
        <v>16230</v>
      </c>
      <c r="K36" s="49">
        <v>5957</v>
      </c>
      <c r="L36" s="49">
        <v>835</v>
      </c>
      <c r="M36" s="49">
        <v>14522</v>
      </c>
      <c r="N36" s="49">
        <v>2844</v>
      </c>
      <c r="O36" s="49">
        <v>9039</v>
      </c>
      <c r="P36" s="49">
        <v>2473</v>
      </c>
      <c r="Q36" s="49">
        <v>166</v>
      </c>
      <c r="R36" s="26"/>
    </row>
    <row r="37" spans="2:24" x14ac:dyDescent="0.2">
      <c r="B37" s="53">
        <v>2004</v>
      </c>
      <c r="C37" s="49">
        <v>41705</v>
      </c>
      <c r="D37" s="49">
        <v>7473</v>
      </c>
      <c r="E37" s="49">
        <v>24504</v>
      </c>
      <c r="F37" s="49">
        <v>8651</v>
      </c>
      <c r="G37" s="49">
        <v>1077</v>
      </c>
      <c r="H37" s="49">
        <v>27741</v>
      </c>
      <c r="I37" s="49">
        <v>4800</v>
      </c>
      <c r="J37" s="49">
        <v>15939</v>
      </c>
      <c r="K37" s="49">
        <v>6104</v>
      </c>
      <c r="L37" s="49">
        <v>898</v>
      </c>
      <c r="M37" s="49">
        <v>13964</v>
      </c>
      <c r="N37" s="49">
        <v>2673</v>
      </c>
      <c r="O37" s="49">
        <v>8565</v>
      </c>
      <c r="P37" s="49">
        <v>2547</v>
      </c>
      <c r="Q37" s="49">
        <v>179</v>
      </c>
      <c r="R37" s="26"/>
    </row>
    <row r="38" spans="2:24" x14ac:dyDescent="0.2">
      <c r="B38" s="53">
        <v>2005</v>
      </c>
      <c r="C38" s="49">
        <v>42917</v>
      </c>
      <c r="D38" s="49">
        <v>7354</v>
      </c>
      <c r="E38" s="49">
        <v>25044</v>
      </c>
      <c r="F38" s="49">
        <v>9418</v>
      </c>
      <c r="G38" s="49">
        <v>1101</v>
      </c>
      <c r="H38" s="49">
        <v>28197</v>
      </c>
      <c r="I38" s="49">
        <v>4820</v>
      </c>
      <c r="J38" s="49">
        <v>15933</v>
      </c>
      <c r="K38" s="49">
        <v>6528</v>
      </c>
      <c r="L38" s="49">
        <v>916</v>
      </c>
      <c r="M38" s="49">
        <v>14720</v>
      </c>
      <c r="N38" s="49">
        <v>2534</v>
      </c>
      <c r="O38" s="49">
        <v>9111</v>
      </c>
      <c r="P38" s="49">
        <v>2890</v>
      </c>
      <c r="Q38" s="49">
        <v>185</v>
      </c>
      <c r="R38" s="26"/>
    </row>
    <row r="39" spans="2:24" x14ac:dyDescent="0.2">
      <c r="B39" s="53">
        <v>2006</v>
      </c>
      <c r="C39" s="49">
        <v>45125</v>
      </c>
      <c r="D39" s="49">
        <v>7496</v>
      </c>
      <c r="E39" s="49">
        <v>26485</v>
      </c>
      <c r="F39" s="49">
        <v>10013</v>
      </c>
      <c r="G39" s="49">
        <v>1131</v>
      </c>
      <c r="H39" s="49">
        <v>28696</v>
      </c>
      <c r="I39" s="49">
        <v>4881</v>
      </c>
      <c r="J39" s="49">
        <v>16377</v>
      </c>
      <c r="K39" s="49">
        <v>6476</v>
      </c>
      <c r="L39" s="49">
        <v>962</v>
      </c>
      <c r="M39" s="49">
        <v>16429</v>
      </c>
      <c r="N39" s="49">
        <v>2615</v>
      </c>
      <c r="O39" s="49">
        <v>10108</v>
      </c>
      <c r="P39" s="49">
        <v>3537</v>
      </c>
      <c r="Q39" s="49">
        <v>169</v>
      </c>
    </row>
    <row r="40" spans="2:24" x14ac:dyDescent="0.2">
      <c r="B40" s="53">
        <v>2007</v>
      </c>
      <c r="C40" s="49">
        <v>48352</v>
      </c>
      <c r="D40" s="49">
        <v>8011</v>
      </c>
      <c r="E40" s="49">
        <v>27878</v>
      </c>
      <c r="F40" s="49">
        <v>11130</v>
      </c>
      <c r="G40" s="49">
        <v>1333</v>
      </c>
      <c r="H40" s="49">
        <v>29790</v>
      </c>
      <c r="I40" s="49">
        <v>5085</v>
      </c>
      <c r="J40" s="49">
        <v>16509</v>
      </c>
      <c r="K40" s="49">
        <v>7109</v>
      </c>
      <c r="L40" s="49">
        <v>1087</v>
      </c>
      <c r="M40" s="49">
        <v>18562</v>
      </c>
      <c r="N40" s="49">
        <v>2926</v>
      </c>
      <c r="O40" s="49">
        <v>11369</v>
      </c>
      <c r="P40" s="49">
        <v>4021</v>
      </c>
      <c r="Q40" s="49">
        <v>246</v>
      </c>
    </row>
    <row r="41" spans="2:24" x14ac:dyDescent="0.2">
      <c r="B41" s="53">
        <v>2008</v>
      </c>
      <c r="C41" s="49">
        <v>50052</v>
      </c>
      <c r="D41" s="49">
        <v>7958</v>
      </c>
      <c r="E41" s="49">
        <v>28940</v>
      </c>
      <c r="F41" s="49">
        <v>11747</v>
      </c>
      <c r="G41" s="49">
        <v>1407</v>
      </c>
      <c r="H41" s="49">
        <v>29785</v>
      </c>
      <c r="I41" s="49">
        <v>4933</v>
      </c>
      <c r="J41" s="49">
        <v>16587</v>
      </c>
      <c r="K41" s="49">
        <v>7112</v>
      </c>
      <c r="L41" s="49">
        <v>1153</v>
      </c>
      <c r="M41" s="49">
        <v>20267</v>
      </c>
      <c r="N41" s="49">
        <v>3025</v>
      </c>
      <c r="O41" s="49">
        <v>12353</v>
      </c>
      <c r="P41" s="49">
        <v>4635</v>
      </c>
      <c r="Q41" s="49">
        <v>254</v>
      </c>
    </row>
    <row r="42" spans="2:24" x14ac:dyDescent="0.2">
      <c r="B42" s="53">
        <v>2009</v>
      </c>
      <c r="C42" s="49">
        <v>49540</v>
      </c>
      <c r="D42" s="49">
        <v>7816</v>
      </c>
      <c r="E42" s="49">
        <v>28526</v>
      </c>
      <c r="F42" s="49">
        <v>11743</v>
      </c>
      <c r="G42" s="49">
        <v>1455</v>
      </c>
      <c r="H42" s="49">
        <v>30106</v>
      </c>
      <c r="I42" s="49">
        <v>4893</v>
      </c>
      <c r="J42" s="49">
        <v>16698</v>
      </c>
      <c r="K42" s="49">
        <v>7334</v>
      </c>
      <c r="L42" s="49">
        <v>1181</v>
      </c>
      <c r="M42" s="49">
        <v>19434</v>
      </c>
      <c r="N42" s="49">
        <v>2923</v>
      </c>
      <c r="O42" s="49">
        <v>11828</v>
      </c>
      <c r="P42" s="49">
        <v>4409</v>
      </c>
      <c r="Q42" s="49">
        <v>274</v>
      </c>
    </row>
    <row r="43" spans="2:24" x14ac:dyDescent="0.2">
      <c r="B43" s="53">
        <v>2010</v>
      </c>
      <c r="C43" s="49">
        <v>48947</v>
      </c>
      <c r="D43" s="49">
        <v>7866</v>
      </c>
      <c r="E43" s="49">
        <v>28112</v>
      </c>
      <c r="F43" s="49">
        <v>11472</v>
      </c>
      <c r="G43" s="49">
        <v>1497</v>
      </c>
      <c r="H43" s="49">
        <v>29792</v>
      </c>
      <c r="I43" s="49">
        <v>4928</v>
      </c>
      <c r="J43" s="49">
        <v>16462</v>
      </c>
      <c r="K43" s="49">
        <v>7147</v>
      </c>
      <c r="L43" s="49">
        <v>1255</v>
      </c>
      <c r="M43" s="49">
        <v>19155</v>
      </c>
      <c r="N43" s="49">
        <v>2938</v>
      </c>
      <c r="O43" s="49">
        <v>11650</v>
      </c>
      <c r="P43" s="49">
        <v>4325</v>
      </c>
      <c r="Q43" s="49">
        <v>242</v>
      </c>
    </row>
    <row r="44" spans="2:24" x14ac:dyDescent="0.2">
      <c r="B44" s="53">
        <v>2011</v>
      </c>
      <c r="C44" s="49">
        <v>51561</v>
      </c>
      <c r="D44" s="49">
        <v>8060</v>
      </c>
      <c r="E44" s="49">
        <v>29398</v>
      </c>
      <c r="F44" s="49">
        <v>12450</v>
      </c>
      <c r="G44" s="49">
        <v>1653</v>
      </c>
      <c r="H44" s="49">
        <v>30715</v>
      </c>
      <c r="I44" s="49">
        <v>5001</v>
      </c>
      <c r="J44" s="49">
        <v>16860</v>
      </c>
      <c r="K44" s="49">
        <v>7448</v>
      </c>
      <c r="L44" s="49">
        <v>1406</v>
      </c>
      <c r="M44" s="49">
        <v>20846</v>
      </c>
      <c r="N44" s="49">
        <v>3059</v>
      </c>
      <c r="O44" s="49">
        <v>12538</v>
      </c>
      <c r="P44" s="49">
        <v>5002</v>
      </c>
      <c r="Q44" s="49">
        <v>247</v>
      </c>
    </row>
    <row r="45" spans="2:24" x14ac:dyDescent="0.2">
      <c r="B45" s="53">
        <v>2012</v>
      </c>
      <c r="C45" s="49">
        <v>51474</v>
      </c>
      <c r="D45" s="49">
        <v>7940</v>
      </c>
      <c r="E45" s="49">
        <v>29571</v>
      </c>
      <c r="F45" s="49">
        <v>12347</v>
      </c>
      <c r="G45" s="49">
        <v>1616</v>
      </c>
      <c r="H45" s="49">
        <v>30185</v>
      </c>
      <c r="I45" s="49">
        <v>4854</v>
      </c>
      <c r="J45" s="49">
        <v>16791</v>
      </c>
      <c r="K45" s="49">
        <v>7184</v>
      </c>
      <c r="L45" s="49">
        <v>1356</v>
      </c>
      <c r="M45" s="49">
        <v>21289</v>
      </c>
      <c r="N45" s="49">
        <v>3086</v>
      </c>
      <c r="O45" s="49">
        <v>12780</v>
      </c>
      <c r="P45" s="49">
        <v>5163</v>
      </c>
      <c r="Q45" s="49">
        <v>260</v>
      </c>
    </row>
    <row r="46" spans="2:24" s="3" customFormat="1" x14ac:dyDescent="0.2">
      <c r="B46" s="75">
        <v>2013</v>
      </c>
      <c r="C46" s="76">
        <v>50107</v>
      </c>
      <c r="D46" s="76">
        <v>7999</v>
      </c>
      <c r="E46" s="76">
        <v>28494</v>
      </c>
      <c r="F46" s="76">
        <v>12033</v>
      </c>
      <c r="G46" s="76">
        <v>1581</v>
      </c>
      <c r="H46" s="76">
        <v>29729</v>
      </c>
      <c r="I46" s="76">
        <v>4781</v>
      </c>
      <c r="J46" s="76">
        <v>16567</v>
      </c>
      <c r="K46" s="76">
        <v>7065</v>
      </c>
      <c r="L46" s="76">
        <v>1316</v>
      </c>
      <c r="M46" s="76">
        <v>20378</v>
      </c>
      <c r="N46" s="76">
        <v>3218</v>
      </c>
      <c r="O46" s="76">
        <v>11927</v>
      </c>
      <c r="P46" s="76">
        <v>4968</v>
      </c>
      <c r="Q46" s="76">
        <v>265</v>
      </c>
      <c r="R46" s="26"/>
      <c r="S46" s="26"/>
      <c r="T46" s="26"/>
      <c r="U46" s="26"/>
      <c r="V46" s="26"/>
      <c r="W46" s="26"/>
      <c r="X46" s="26"/>
    </row>
    <row r="47" spans="2:24" s="3" customFormat="1" x14ac:dyDescent="0.2">
      <c r="B47" s="75">
        <v>2014</v>
      </c>
      <c r="C47" s="76">
        <v>50303</v>
      </c>
      <c r="D47" s="76">
        <v>8025</v>
      </c>
      <c r="E47" s="76">
        <v>28609</v>
      </c>
      <c r="F47" s="76">
        <v>12031</v>
      </c>
      <c r="G47" s="76">
        <v>1638</v>
      </c>
      <c r="H47" s="76">
        <v>29048</v>
      </c>
      <c r="I47" s="76">
        <v>4608</v>
      </c>
      <c r="J47" s="76">
        <v>16346</v>
      </c>
      <c r="K47" s="76">
        <v>6711</v>
      </c>
      <c r="L47" s="76">
        <v>1383</v>
      </c>
      <c r="M47" s="76">
        <v>21255</v>
      </c>
      <c r="N47" s="76">
        <v>3417</v>
      </c>
      <c r="O47" s="76">
        <v>12263</v>
      </c>
      <c r="P47" s="76">
        <v>5320</v>
      </c>
      <c r="Q47" s="76">
        <v>255</v>
      </c>
      <c r="R47" s="26"/>
      <c r="S47" s="26"/>
      <c r="T47" s="26"/>
      <c r="U47" s="26"/>
      <c r="V47" s="26"/>
    </row>
    <row r="48" spans="2:24" s="3" customFormat="1" x14ac:dyDescent="0.2">
      <c r="B48" s="75">
        <v>2015</v>
      </c>
      <c r="C48" s="76">
        <v>52376</v>
      </c>
      <c r="D48" s="76">
        <v>8479</v>
      </c>
      <c r="E48" s="76">
        <v>29828</v>
      </c>
      <c r="F48" s="76">
        <v>12353</v>
      </c>
      <c r="G48" s="76">
        <v>1716</v>
      </c>
      <c r="H48" s="76">
        <v>29338</v>
      </c>
      <c r="I48" s="76">
        <v>4668</v>
      </c>
      <c r="J48" s="76">
        <v>16503</v>
      </c>
      <c r="K48" s="76">
        <v>6710</v>
      </c>
      <c r="L48" s="76">
        <v>1457</v>
      </c>
      <c r="M48" s="76">
        <v>23038</v>
      </c>
      <c r="N48" s="76">
        <v>3811</v>
      </c>
      <c r="O48" s="76">
        <v>13325</v>
      </c>
      <c r="P48" s="76">
        <v>5643</v>
      </c>
      <c r="Q48" s="76">
        <v>259</v>
      </c>
      <c r="R48" s="26"/>
      <c r="S48" s="26"/>
      <c r="T48" s="26"/>
      <c r="U48" s="26"/>
      <c r="V48" s="26"/>
    </row>
    <row r="49" spans="1:22" s="3" customFormat="1" x14ac:dyDescent="0.2">
      <c r="B49" s="75">
        <v>2016</v>
      </c>
      <c r="C49" s="76">
        <v>53627</v>
      </c>
      <c r="D49" s="76">
        <v>8722</v>
      </c>
      <c r="E49" s="76">
        <v>30193</v>
      </c>
      <c r="F49" s="76">
        <v>12926</v>
      </c>
      <c r="G49" s="76">
        <v>1786</v>
      </c>
      <c r="H49" s="76">
        <v>29976</v>
      </c>
      <c r="I49" s="76">
        <v>4700</v>
      </c>
      <c r="J49" s="76">
        <v>16861</v>
      </c>
      <c r="K49" s="76">
        <v>6907</v>
      </c>
      <c r="L49" s="76">
        <v>1508</v>
      </c>
      <c r="M49" s="76">
        <v>23651</v>
      </c>
      <c r="N49" s="76">
        <v>4022</v>
      </c>
      <c r="O49" s="76">
        <v>13332</v>
      </c>
      <c r="P49" s="76">
        <v>6019</v>
      </c>
      <c r="Q49" s="76">
        <v>278</v>
      </c>
      <c r="R49" s="26"/>
      <c r="S49" s="26"/>
      <c r="T49" s="26"/>
      <c r="U49" s="26"/>
      <c r="V49" s="26"/>
    </row>
    <row r="50" spans="1:22" s="3" customFormat="1" x14ac:dyDescent="0.2">
      <c r="B50" s="75">
        <v>2017</v>
      </c>
      <c r="C50" s="76">
        <v>53532</v>
      </c>
      <c r="D50" s="76">
        <v>8605</v>
      </c>
      <c r="E50" s="76">
        <v>30323</v>
      </c>
      <c r="F50" s="76">
        <v>12637</v>
      </c>
      <c r="G50" s="76">
        <v>1967</v>
      </c>
      <c r="H50" s="76">
        <v>30266</v>
      </c>
      <c r="I50" s="76">
        <v>4777</v>
      </c>
      <c r="J50" s="76">
        <v>17058</v>
      </c>
      <c r="K50" s="76">
        <v>6824</v>
      </c>
      <c r="L50" s="76">
        <v>1607</v>
      </c>
      <c r="M50" s="76">
        <v>23266</v>
      </c>
      <c r="N50" s="76">
        <v>3828</v>
      </c>
      <c r="O50" s="76">
        <v>13265</v>
      </c>
      <c r="P50" s="76">
        <v>5813</v>
      </c>
      <c r="Q50" s="76">
        <v>360</v>
      </c>
      <c r="R50" s="26"/>
      <c r="S50" s="26"/>
      <c r="T50" s="26"/>
      <c r="U50" s="26"/>
      <c r="V50" s="26"/>
    </row>
    <row r="51" spans="1:22" s="3" customFormat="1" x14ac:dyDescent="0.2">
      <c r="B51" s="75">
        <v>2018</v>
      </c>
      <c r="C51" s="76">
        <v>53591</v>
      </c>
      <c r="D51" s="76">
        <v>8599</v>
      </c>
      <c r="E51" s="76">
        <v>29903</v>
      </c>
      <c r="F51" s="76">
        <v>12966</v>
      </c>
      <c r="G51" s="76">
        <v>2123</v>
      </c>
      <c r="H51" s="76">
        <v>30310</v>
      </c>
      <c r="I51" s="76">
        <v>4708</v>
      </c>
      <c r="J51" s="76">
        <v>16882</v>
      </c>
      <c r="K51" s="76">
        <v>6940</v>
      </c>
      <c r="L51" s="76">
        <v>1780</v>
      </c>
      <c r="M51" s="76">
        <v>23281</v>
      </c>
      <c r="N51" s="76">
        <v>3891</v>
      </c>
      <c r="O51" s="76">
        <v>13021</v>
      </c>
      <c r="P51" s="76">
        <v>6026</v>
      </c>
      <c r="Q51" s="76">
        <v>343</v>
      </c>
      <c r="R51" s="26"/>
      <c r="S51" s="26"/>
      <c r="T51" s="26"/>
      <c r="U51" s="26"/>
      <c r="V51" s="26"/>
    </row>
    <row r="52" spans="1:22" s="3" customFormat="1" x14ac:dyDescent="0.2">
      <c r="B52" s="75">
        <v>2019</v>
      </c>
      <c r="C52" s="76">
        <v>54925</v>
      </c>
      <c r="D52" s="76">
        <v>8872</v>
      </c>
      <c r="E52" s="76">
        <v>30511</v>
      </c>
      <c r="F52" s="76">
        <v>13318</v>
      </c>
      <c r="G52" s="76">
        <v>2224</v>
      </c>
      <c r="H52" s="76">
        <v>31078</v>
      </c>
      <c r="I52" s="76">
        <v>4945</v>
      </c>
      <c r="J52" s="76">
        <v>17189</v>
      </c>
      <c r="K52" s="76">
        <v>7074</v>
      </c>
      <c r="L52" s="76">
        <v>1870</v>
      </c>
      <c r="M52" s="76">
        <v>23847</v>
      </c>
      <c r="N52" s="76">
        <v>3927</v>
      </c>
      <c r="O52" s="76">
        <v>13322</v>
      </c>
      <c r="P52" s="76">
        <v>6244</v>
      </c>
      <c r="Q52" s="76">
        <v>354</v>
      </c>
      <c r="R52" s="26"/>
      <c r="S52" s="26"/>
      <c r="T52" s="26"/>
      <c r="U52" s="26"/>
      <c r="V52" s="26"/>
    </row>
    <row r="53" spans="1:22" s="3" customFormat="1" x14ac:dyDescent="0.2">
      <c r="B53" s="75">
        <v>2020</v>
      </c>
      <c r="C53" s="76">
        <v>57707</v>
      </c>
      <c r="D53" s="76">
        <v>9382</v>
      </c>
      <c r="E53" s="76">
        <v>32280</v>
      </c>
      <c r="F53" s="76">
        <v>13648</v>
      </c>
      <c r="G53" s="76">
        <v>2397</v>
      </c>
      <c r="H53" s="76">
        <v>33087</v>
      </c>
      <c r="I53" s="76">
        <v>5258</v>
      </c>
      <c r="J53" s="76">
        <v>18572</v>
      </c>
      <c r="K53" s="76">
        <v>7275</v>
      </c>
      <c r="L53" s="76">
        <v>1982</v>
      </c>
      <c r="M53" s="76">
        <v>24620</v>
      </c>
      <c r="N53" s="76">
        <v>4124</v>
      </c>
      <c r="O53" s="76">
        <v>13708</v>
      </c>
      <c r="P53" s="76">
        <v>6373</v>
      </c>
      <c r="Q53" s="76">
        <v>415</v>
      </c>
      <c r="R53" s="26"/>
      <c r="S53" s="26"/>
      <c r="T53" s="26"/>
      <c r="U53" s="26"/>
      <c r="V53" s="26"/>
    </row>
    <row r="54" spans="1:22" s="3" customFormat="1" x14ac:dyDescent="0.2">
      <c r="B54" s="75">
        <v>2021</v>
      </c>
      <c r="C54" s="26">
        <v>56530</v>
      </c>
      <c r="D54" s="26">
        <v>9159</v>
      </c>
      <c r="E54" s="26">
        <v>31130</v>
      </c>
      <c r="F54" s="26">
        <v>13788</v>
      </c>
      <c r="G54" s="26">
        <v>2453</v>
      </c>
      <c r="H54" s="26">
        <v>31476</v>
      </c>
      <c r="I54" s="26">
        <v>5051</v>
      </c>
      <c r="J54" s="26">
        <v>17330</v>
      </c>
      <c r="K54" s="26">
        <v>7084</v>
      </c>
      <c r="L54" s="26">
        <v>2011</v>
      </c>
      <c r="M54" s="26">
        <v>25054</v>
      </c>
      <c r="N54" s="26">
        <v>4108</v>
      </c>
      <c r="O54" s="26">
        <v>13800</v>
      </c>
      <c r="P54" s="26">
        <v>6704</v>
      </c>
      <c r="Q54" s="26">
        <v>442</v>
      </c>
      <c r="R54" s="26"/>
      <c r="S54" s="26"/>
      <c r="T54" s="26"/>
      <c r="U54" s="26"/>
      <c r="V54" s="26"/>
    </row>
    <row r="55" spans="1:22" s="3" customFormat="1" ht="13.5" thickBot="1" x14ac:dyDescent="0.25">
      <c r="B55" s="135">
        <v>2022</v>
      </c>
      <c r="C55" s="132">
        <v>57461</v>
      </c>
      <c r="D55" s="132">
        <v>9474</v>
      </c>
      <c r="E55" s="132">
        <v>31513</v>
      </c>
      <c r="F55" s="132">
        <v>13916</v>
      </c>
      <c r="G55" s="132">
        <v>2558</v>
      </c>
      <c r="H55" s="132">
        <v>30071</v>
      </c>
      <c r="I55" s="132">
        <v>4934</v>
      </c>
      <c r="J55" s="132">
        <v>16314</v>
      </c>
      <c r="K55" s="132">
        <v>6750</v>
      </c>
      <c r="L55" s="132">
        <v>2073</v>
      </c>
      <c r="M55" s="132">
        <v>27390</v>
      </c>
      <c r="N55" s="132">
        <v>4540</v>
      </c>
      <c r="O55" s="132">
        <v>15199</v>
      </c>
      <c r="P55" s="132">
        <v>7166</v>
      </c>
      <c r="Q55" s="132">
        <v>485</v>
      </c>
      <c r="R55" s="26"/>
      <c r="S55" s="26"/>
      <c r="T55" s="26"/>
      <c r="U55" s="26"/>
      <c r="V55" s="26"/>
    </row>
    <row r="56" spans="1:22" ht="14.25" x14ac:dyDescent="0.2">
      <c r="C56" s="77"/>
      <c r="D56" s="77"/>
      <c r="E56" s="77"/>
      <c r="F56" s="77"/>
      <c r="G56" s="77"/>
      <c r="H56" s="77"/>
      <c r="I56" s="77"/>
      <c r="J56" s="77"/>
      <c r="K56" s="77"/>
      <c r="L56" s="77"/>
      <c r="M56" s="77"/>
      <c r="N56" s="77"/>
      <c r="O56" s="77"/>
      <c r="P56" s="77"/>
      <c r="Q56" s="77"/>
    </row>
    <row r="57" spans="1:22" x14ac:dyDescent="0.2">
      <c r="C57" s="25"/>
      <c r="D57" s="25"/>
      <c r="E57" s="25"/>
      <c r="F57" s="25"/>
      <c r="G57" s="25"/>
      <c r="H57" s="25"/>
      <c r="I57" s="25"/>
      <c r="J57" s="25"/>
      <c r="K57" s="25"/>
      <c r="L57" s="25"/>
      <c r="M57" s="25"/>
      <c r="N57" s="25"/>
      <c r="O57" s="25"/>
      <c r="P57" s="25"/>
      <c r="Q57" s="25"/>
    </row>
    <row r="58" spans="1:22" ht="15.75" x14ac:dyDescent="0.25">
      <c r="A58" s="6" t="str">
        <f>Inhaltsverzeichnis!B30&amp; " " &amp;Inhaltsverzeichnis!D30</f>
        <v>Tabelle 8b: Wegzüge nach Nationalität und Altersklasse in Jahren, 1973 – 2022</v>
      </c>
    </row>
    <row r="60" spans="1:22" x14ac:dyDescent="0.2">
      <c r="A60" s="3"/>
    </row>
    <row r="61" spans="1:22" s="51" customFormat="1" x14ac:dyDescent="0.2">
      <c r="B61" s="223" t="s">
        <v>103</v>
      </c>
      <c r="C61" s="223" t="s">
        <v>210</v>
      </c>
      <c r="D61" s="223"/>
      <c r="E61" s="223"/>
      <c r="F61" s="223"/>
      <c r="G61" s="223"/>
      <c r="H61" s="223" t="s">
        <v>382</v>
      </c>
      <c r="I61" s="223"/>
      <c r="J61" s="223"/>
      <c r="K61" s="223"/>
      <c r="L61" s="223"/>
      <c r="M61" s="223" t="s">
        <v>383</v>
      </c>
      <c r="N61" s="223"/>
      <c r="O61" s="223"/>
      <c r="P61" s="223"/>
      <c r="Q61" s="223"/>
    </row>
    <row r="62" spans="1:22" s="51" customFormat="1" x14ac:dyDescent="0.2">
      <c r="B62" s="223"/>
      <c r="C62" s="35" t="s">
        <v>61</v>
      </c>
      <c r="D62" s="35" t="s">
        <v>303</v>
      </c>
      <c r="E62" s="35" t="s">
        <v>304</v>
      </c>
      <c r="F62" s="35" t="s">
        <v>305</v>
      </c>
      <c r="G62" s="35" t="s">
        <v>287</v>
      </c>
      <c r="H62" s="35" t="s">
        <v>61</v>
      </c>
      <c r="I62" s="35" t="s">
        <v>303</v>
      </c>
      <c r="J62" s="35" t="s">
        <v>304</v>
      </c>
      <c r="K62" s="35" t="s">
        <v>305</v>
      </c>
      <c r="L62" s="35" t="s">
        <v>287</v>
      </c>
      <c r="M62" s="35" t="s">
        <v>61</v>
      </c>
      <c r="N62" s="35" t="s">
        <v>303</v>
      </c>
      <c r="O62" s="35" t="s">
        <v>304</v>
      </c>
      <c r="P62" s="35" t="s">
        <v>305</v>
      </c>
      <c r="Q62" s="35" t="s">
        <v>287</v>
      </c>
    </row>
    <row r="63" spans="1:22" x14ac:dyDescent="0.2">
      <c r="B63" s="53">
        <v>1973</v>
      </c>
      <c r="C63" s="49">
        <v>40181</v>
      </c>
      <c r="D63" s="49">
        <v>11154</v>
      </c>
      <c r="E63" s="49">
        <v>23838</v>
      </c>
      <c r="F63" s="49">
        <v>4228</v>
      </c>
      <c r="G63" s="49">
        <v>964</v>
      </c>
      <c r="H63" s="49">
        <v>26451</v>
      </c>
      <c r="I63" s="49">
        <v>7308</v>
      </c>
      <c r="J63" s="49">
        <v>15666</v>
      </c>
      <c r="K63" s="49">
        <v>2626</v>
      </c>
      <c r="L63" s="49">
        <v>851</v>
      </c>
      <c r="M63" s="49">
        <v>13733</v>
      </c>
      <c r="N63" s="49">
        <v>3846</v>
      </c>
      <c r="O63" s="49">
        <v>8172</v>
      </c>
      <c r="P63" s="49">
        <v>1602</v>
      </c>
      <c r="Q63" s="49">
        <v>113</v>
      </c>
    </row>
    <row r="64" spans="1:22" x14ac:dyDescent="0.2">
      <c r="B64" s="53">
        <v>1974</v>
      </c>
      <c r="C64" s="49">
        <v>40281</v>
      </c>
      <c r="D64" s="49">
        <v>11434</v>
      </c>
      <c r="E64" s="49">
        <v>23758</v>
      </c>
      <c r="F64" s="49">
        <v>4244</v>
      </c>
      <c r="G64" s="49">
        <v>845</v>
      </c>
      <c r="H64" s="49">
        <v>26710</v>
      </c>
      <c r="I64" s="49">
        <v>7291</v>
      </c>
      <c r="J64" s="49">
        <v>16077</v>
      </c>
      <c r="K64" s="49">
        <v>2584</v>
      </c>
      <c r="L64" s="49">
        <v>758</v>
      </c>
      <c r="M64" s="49">
        <v>13571</v>
      </c>
      <c r="N64" s="49">
        <v>4143</v>
      </c>
      <c r="O64" s="49">
        <v>7681</v>
      </c>
      <c r="P64" s="49">
        <v>1660</v>
      </c>
      <c r="Q64" s="49">
        <v>87</v>
      </c>
    </row>
    <row r="65" spans="2:17" x14ac:dyDescent="0.2">
      <c r="B65" s="53">
        <v>1975</v>
      </c>
      <c r="C65" s="49">
        <v>42286</v>
      </c>
      <c r="D65" s="49">
        <v>12453</v>
      </c>
      <c r="E65" s="49">
        <v>24170</v>
      </c>
      <c r="F65" s="49">
        <v>4752</v>
      </c>
      <c r="G65" s="49">
        <v>911</v>
      </c>
      <c r="H65" s="49">
        <v>25884</v>
      </c>
      <c r="I65" s="49">
        <v>6928</v>
      </c>
      <c r="J65" s="49">
        <v>15754</v>
      </c>
      <c r="K65" s="49">
        <v>2421</v>
      </c>
      <c r="L65" s="49">
        <v>781</v>
      </c>
      <c r="M65" s="49">
        <v>16402</v>
      </c>
      <c r="N65" s="49">
        <v>5525</v>
      </c>
      <c r="O65" s="49">
        <v>8416</v>
      </c>
      <c r="P65" s="49">
        <v>2331</v>
      </c>
      <c r="Q65" s="49">
        <v>130</v>
      </c>
    </row>
    <row r="66" spans="2:17" x14ac:dyDescent="0.2">
      <c r="B66" s="53">
        <v>1976</v>
      </c>
      <c r="C66" s="49">
        <v>38839</v>
      </c>
      <c r="D66" s="49">
        <v>11224</v>
      </c>
      <c r="E66" s="49">
        <v>22266</v>
      </c>
      <c r="F66" s="49">
        <v>4430</v>
      </c>
      <c r="G66" s="49">
        <v>919</v>
      </c>
      <c r="H66" s="49">
        <v>26355</v>
      </c>
      <c r="I66" s="49">
        <v>7007</v>
      </c>
      <c r="J66" s="49">
        <v>16079</v>
      </c>
      <c r="K66" s="49">
        <v>2461</v>
      </c>
      <c r="L66" s="49">
        <v>808</v>
      </c>
      <c r="M66" s="49">
        <v>12484</v>
      </c>
      <c r="N66" s="49">
        <v>4217</v>
      </c>
      <c r="O66" s="49">
        <v>6187</v>
      </c>
      <c r="P66" s="49">
        <v>1969</v>
      </c>
      <c r="Q66" s="49">
        <v>111</v>
      </c>
    </row>
    <row r="67" spans="2:17" x14ac:dyDescent="0.2">
      <c r="B67" s="53">
        <v>1977</v>
      </c>
      <c r="C67" s="49">
        <v>37076</v>
      </c>
      <c r="D67" s="49">
        <v>10715</v>
      </c>
      <c r="E67" s="49">
        <v>21252</v>
      </c>
      <c r="F67" s="49">
        <v>4260</v>
      </c>
      <c r="G67" s="49">
        <v>849</v>
      </c>
      <c r="H67" s="49">
        <v>26969</v>
      </c>
      <c r="I67" s="49">
        <v>7198</v>
      </c>
      <c r="J67" s="49">
        <v>16405</v>
      </c>
      <c r="K67" s="49">
        <v>2614</v>
      </c>
      <c r="L67" s="49">
        <v>752</v>
      </c>
      <c r="M67" s="49">
        <v>10107</v>
      </c>
      <c r="N67" s="49">
        <v>3517</v>
      </c>
      <c r="O67" s="49">
        <v>4847</v>
      </c>
      <c r="P67" s="49">
        <v>1646</v>
      </c>
      <c r="Q67" s="49">
        <v>97</v>
      </c>
    </row>
    <row r="68" spans="2:17" x14ac:dyDescent="0.2">
      <c r="B68" s="53">
        <v>1978</v>
      </c>
      <c r="C68" s="49">
        <v>35628</v>
      </c>
      <c r="D68" s="49">
        <v>9813</v>
      </c>
      <c r="E68" s="49">
        <v>20764</v>
      </c>
      <c r="F68" s="49">
        <v>4198</v>
      </c>
      <c r="G68" s="49">
        <v>853</v>
      </c>
      <c r="H68" s="49">
        <v>27293</v>
      </c>
      <c r="I68" s="49">
        <v>7184</v>
      </c>
      <c r="J68" s="49">
        <v>16640</v>
      </c>
      <c r="K68" s="49">
        <v>2730</v>
      </c>
      <c r="L68" s="49">
        <v>739</v>
      </c>
      <c r="M68" s="49">
        <v>8335</v>
      </c>
      <c r="N68" s="49">
        <v>2629</v>
      </c>
      <c r="O68" s="49">
        <v>4124</v>
      </c>
      <c r="P68" s="49">
        <v>1468</v>
      </c>
      <c r="Q68" s="49">
        <v>114</v>
      </c>
    </row>
    <row r="69" spans="2:17" x14ac:dyDescent="0.2">
      <c r="B69" s="53">
        <v>1979</v>
      </c>
      <c r="C69" s="49">
        <v>35555</v>
      </c>
      <c r="D69" s="49">
        <v>9510</v>
      </c>
      <c r="E69" s="49">
        <v>21262</v>
      </c>
      <c r="F69" s="49">
        <v>3951</v>
      </c>
      <c r="G69" s="49">
        <v>832</v>
      </c>
      <c r="H69" s="49">
        <v>27566</v>
      </c>
      <c r="I69" s="49">
        <v>7033</v>
      </c>
      <c r="J69" s="49">
        <v>17259</v>
      </c>
      <c r="K69" s="49">
        <v>2545</v>
      </c>
      <c r="L69" s="49">
        <v>729</v>
      </c>
      <c r="M69" s="49">
        <v>7989</v>
      </c>
      <c r="N69" s="49">
        <v>2477</v>
      </c>
      <c r="O69" s="49">
        <v>4003</v>
      </c>
      <c r="P69" s="49">
        <v>1406</v>
      </c>
      <c r="Q69" s="49">
        <v>103</v>
      </c>
    </row>
    <row r="70" spans="2:17" x14ac:dyDescent="0.2">
      <c r="B70" s="53">
        <v>1980</v>
      </c>
      <c r="C70" s="49">
        <v>36968</v>
      </c>
      <c r="D70" s="49">
        <v>9634</v>
      </c>
      <c r="E70" s="49">
        <v>22207</v>
      </c>
      <c r="F70" s="49">
        <v>4223</v>
      </c>
      <c r="G70" s="49">
        <v>904</v>
      </c>
      <c r="H70" s="49">
        <v>28827</v>
      </c>
      <c r="I70" s="49">
        <v>7211</v>
      </c>
      <c r="J70" s="49">
        <v>18025</v>
      </c>
      <c r="K70" s="49">
        <v>2795</v>
      </c>
      <c r="L70" s="49">
        <v>796</v>
      </c>
      <c r="M70" s="49">
        <v>8141</v>
      </c>
      <c r="N70" s="49">
        <v>2423</v>
      </c>
      <c r="O70" s="49">
        <v>4182</v>
      </c>
      <c r="P70" s="49">
        <v>1428</v>
      </c>
      <c r="Q70" s="49">
        <v>108</v>
      </c>
    </row>
    <row r="71" spans="2:17" x14ac:dyDescent="0.2">
      <c r="B71" s="53">
        <v>1981</v>
      </c>
      <c r="C71" s="49">
        <v>36032</v>
      </c>
      <c r="D71" s="49">
        <v>9083</v>
      </c>
      <c r="E71" s="49">
        <v>22033</v>
      </c>
      <c r="F71" s="49">
        <v>4136</v>
      </c>
      <c r="G71" s="49">
        <v>780</v>
      </c>
      <c r="H71" s="49">
        <v>27910</v>
      </c>
      <c r="I71" s="49">
        <v>6897</v>
      </c>
      <c r="J71" s="49">
        <v>17679</v>
      </c>
      <c r="K71" s="49">
        <v>2683</v>
      </c>
      <c r="L71" s="49">
        <v>651</v>
      </c>
      <c r="M71" s="49">
        <v>8122</v>
      </c>
      <c r="N71" s="49">
        <v>2186</v>
      </c>
      <c r="O71" s="49">
        <v>4354</v>
      </c>
      <c r="P71" s="49">
        <v>1453</v>
      </c>
      <c r="Q71" s="49">
        <v>129</v>
      </c>
    </row>
    <row r="72" spans="2:17" x14ac:dyDescent="0.2">
      <c r="B72" s="53">
        <v>1982</v>
      </c>
      <c r="C72" s="49">
        <v>35615</v>
      </c>
      <c r="D72" s="49">
        <v>8356</v>
      </c>
      <c r="E72" s="49">
        <v>22247</v>
      </c>
      <c r="F72" s="49">
        <v>4268</v>
      </c>
      <c r="G72" s="49">
        <v>744</v>
      </c>
      <c r="H72" s="49">
        <v>27498</v>
      </c>
      <c r="I72" s="49">
        <v>6246</v>
      </c>
      <c r="J72" s="49">
        <v>17824</v>
      </c>
      <c r="K72" s="49">
        <v>2777</v>
      </c>
      <c r="L72" s="49">
        <v>651</v>
      </c>
      <c r="M72" s="49">
        <v>8117</v>
      </c>
      <c r="N72" s="49">
        <v>2110</v>
      </c>
      <c r="O72" s="49">
        <v>4423</v>
      </c>
      <c r="P72" s="49">
        <v>1491</v>
      </c>
      <c r="Q72" s="49">
        <v>93</v>
      </c>
    </row>
    <row r="73" spans="2:17" x14ac:dyDescent="0.2">
      <c r="B73" s="53">
        <v>1983</v>
      </c>
      <c r="C73" s="49">
        <v>35738</v>
      </c>
      <c r="D73" s="49">
        <v>8376</v>
      </c>
      <c r="E73" s="49">
        <v>22352</v>
      </c>
      <c r="F73" s="49">
        <v>4281</v>
      </c>
      <c r="G73" s="49">
        <v>729</v>
      </c>
      <c r="H73" s="49">
        <v>27616</v>
      </c>
      <c r="I73" s="49">
        <v>6236</v>
      </c>
      <c r="J73" s="49">
        <v>17980</v>
      </c>
      <c r="K73" s="49">
        <v>2767</v>
      </c>
      <c r="L73" s="49">
        <v>633</v>
      </c>
      <c r="M73" s="49">
        <v>8122</v>
      </c>
      <c r="N73" s="49">
        <v>2140</v>
      </c>
      <c r="O73" s="49">
        <v>4372</v>
      </c>
      <c r="P73" s="49">
        <v>1514</v>
      </c>
      <c r="Q73" s="49">
        <v>96</v>
      </c>
    </row>
    <row r="74" spans="2:17" x14ac:dyDescent="0.2">
      <c r="B74" s="53">
        <v>1984</v>
      </c>
      <c r="C74" s="49">
        <v>37222</v>
      </c>
      <c r="D74" s="49">
        <v>8407</v>
      </c>
      <c r="E74" s="49">
        <v>23677</v>
      </c>
      <c r="F74" s="49">
        <v>4437</v>
      </c>
      <c r="G74" s="49">
        <v>701</v>
      </c>
      <c r="H74" s="49">
        <v>29042</v>
      </c>
      <c r="I74" s="49">
        <v>6330</v>
      </c>
      <c r="J74" s="49">
        <v>19184</v>
      </c>
      <c r="K74" s="49">
        <v>2916</v>
      </c>
      <c r="L74" s="49">
        <v>612</v>
      </c>
      <c r="M74" s="49">
        <v>8180</v>
      </c>
      <c r="N74" s="49">
        <v>2077</v>
      </c>
      <c r="O74" s="49">
        <v>4493</v>
      </c>
      <c r="P74" s="49">
        <v>1521</v>
      </c>
      <c r="Q74" s="49">
        <v>89</v>
      </c>
    </row>
    <row r="75" spans="2:17" x14ac:dyDescent="0.2">
      <c r="B75" s="53">
        <v>1985</v>
      </c>
      <c r="C75" s="49">
        <v>37854</v>
      </c>
      <c r="D75" s="49">
        <v>8442</v>
      </c>
      <c r="E75" s="49">
        <v>23988</v>
      </c>
      <c r="F75" s="49">
        <v>4679</v>
      </c>
      <c r="G75" s="49">
        <v>745</v>
      </c>
      <c r="H75" s="49">
        <v>29363</v>
      </c>
      <c r="I75" s="49">
        <v>6366</v>
      </c>
      <c r="J75" s="49">
        <v>19226</v>
      </c>
      <c r="K75" s="49">
        <v>3129</v>
      </c>
      <c r="L75" s="49">
        <v>642</v>
      </c>
      <c r="M75" s="49">
        <v>8491</v>
      </c>
      <c r="N75" s="49">
        <v>2076</v>
      </c>
      <c r="O75" s="49">
        <v>4762</v>
      </c>
      <c r="P75" s="49">
        <v>1550</v>
      </c>
      <c r="Q75" s="49">
        <v>103</v>
      </c>
    </row>
    <row r="76" spans="2:17" x14ac:dyDescent="0.2">
      <c r="B76" s="53">
        <v>1986</v>
      </c>
      <c r="C76" s="49">
        <v>38446</v>
      </c>
      <c r="D76" s="49">
        <v>8262</v>
      </c>
      <c r="E76" s="49">
        <v>24569</v>
      </c>
      <c r="F76" s="49">
        <v>4861</v>
      </c>
      <c r="G76" s="49">
        <v>754</v>
      </c>
      <c r="H76" s="49">
        <v>29755</v>
      </c>
      <c r="I76" s="49">
        <v>6277</v>
      </c>
      <c r="J76" s="49">
        <v>19528</v>
      </c>
      <c r="K76" s="49">
        <v>3297</v>
      </c>
      <c r="L76" s="49">
        <v>653</v>
      </c>
      <c r="M76" s="49">
        <v>8691</v>
      </c>
      <c r="N76" s="49">
        <v>1985</v>
      </c>
      <c r="O76" s="49">
        <v>5041</v>
      </c>
      <c r="P76" s="49">
        <v>1564</v>
      </c>
      <c r="Q76" s="49">
        <v>101</v>
      </c>
    </row>
    <row r="77" spans="2:17" x14ac:dyDescent="0.2">
      <c r="B77" s="53">
        <v>1987</v>
      </c>
      <c r="C77" s="49">
        <v>37836</v>
      </c>
      <c r="D77" s="49">
        <v>7825</v>
      </c>
      <c r="E77" s="49">
        <v>24234</v>
      </c>
      <c r="F77" s="49">
        <v>4895</v>
      </c>
      <c r="G77" s="49">
        <v>882</v>
      </c>
      <c r="H77" s="49">
        <v>29027</v>
      </c>
      <c r="I77" s="49">
        <v>5873</v>
      </c>
      <c r="J77" s="49">
        <v>18999</v>
      </c>
      <c r="K77" s="49">
        <v>3385</v>
      </c>
      <c r="L77" s="49">
        <v>770</v>
      </c>
      <c r="M77" s="49">
        <v>8809</v>
      </c>
      <c r="N77" s="49">
        <v>1952</v>
      </c>
      <c r="O77" s="49">
        <v>5235</v>
      </c>
      <c r="P77" s="49">
        <v>1510</v>
      </c>
      <c r="Q77" s="49">
        <v>112</v>
      </c>
    </row>
    <row r="78" spans="2:17" x14ac:dyDescent="0.2">
      <c r="B78" s="53">
        <v>1988</v>
      </c>
      <c r="C78" s="49">
        <v>38425</v>
      </c>
      <c r="D78" s="49">
        <v>7513</v>
      </c>
      <c r="E78" s="49">
        <v>25071</v>
      </c>
      <c r="F78" s="49">
        <v>5069</v>
      </c>
      <c r="G78" s="49">
        <v>772</v>
      </c>
      <c r="H78" s="49">
        <v>29299</v>
      </c>
      <c r="I78" s="49">
        <v>5617</v>
      </c>
      <c r="J78" s="49">
        <v>19501</v>
      </c>
      <c r="K78" s="49">
        <v>3523</v>
      </c>
      <c r="L78" s="49">
        <v>658</v>
      </c>
      <c r="M78" s="49">
        <v>9126</v>
      </c>
      <c r="N78" s="49">
        <v>1896</v>
      </c>
      <c r="O78" s="49">
        <v>5570</v>
      </c>
      <c r="P78" s="49">
        <v>1546</v>
      </c>
      <c r="Q78" s="49">
        <v>114</v>
      </c>
    </row>
    <row r="79" spans="2:17" x14ac:dyDescent="0.2">
      <c r="B79" s="53">
        <v>1989</v>
      </c>
      <c r="C79" s="49">
        <v>37381</v>
      </c>
      <c r="D79" s="49">
        <v>7164</v>
      </c>
      <c r="E79" s="49">
        <v>24598</v>
      </c>
      <c r="F79" s="49">
        <v>4855</v>
      </c>
      <c r="G79" s="49">
        <v>764</v>
      </c>
      <c r="H79" s="49">
        <v>27696</v>
      </c>
      <c r="I79" s="49">
        <v>5194</v>
      </c>
      <c r="J79" s="49">
        <v>18616</v>
      </c>
      <c r="K79" s="49">
        <v>3253</v>
      </c>
      <c r="L79" s="49">
        <v>633</v>
      </c>
      <c r="M79" s="49">
        <v>9685</v>
      </c>
      <c r="N79" s="49">
        <v>1970</v>
      </c>
      <c r="O79" s="49">
        <v>5982</v>
      </c>
      <c r="P79" s="49">
        <v>1602</v>
      </c>
      <c r="Q79" s="49">
        <v>131</v>
      </c>
    </row>
    <row r="80" spans="2:17" x14ac:dyDescent="0.2">
      <c r="B80" s="53">
        <v>1990</v>
      </c>
      <c r="C80" s="49">
        <v>36793</v>
      </c>
      <c r="D80" s="49">
        <v>6543</v>
      </c>
      <c r="E80" s="49">
        <v>24576</v>
      </c>
      <c r="F80" s="49">
        <v>4999</v>
      </c>
      <c r="G80" s="49">
        <v>675</v>
      </c>
      <c r="H80" s="49">
        <v>26509</v>
      </c>
      <c r="I80" s="49">
        <v>4565</v>
      </c>
      <c r="J80" s="49">
        <v>18061</v>
      </c>
      <c r="K80" s="49">
        <v>3332</v>
      </c>
      <c r="L80" s="49">
        <v>551</v>
      </c>
      <c r="M80" s="49">
        <v>10284</v>
      </c>
      <c r="N80" s="49">
        <v>1978</v>
      </c>
      <c r="O80" s="49">
        <v>6515</v>
      </c>
      <c r="P80" s="49">
        <v>1667</v>
      </c>
      <c r="Q80" s="49">
        <v>124</v>
      </c>
    </row>
    <row r="81" spans="2:17" x14ac:dyDescent="0.2">
      <c r="B81" s="53">
        <v>1991</v>
      </c>
      <c r="C81" s="49">
        <v>37015</v>
      </c>
      <c r="D81" s="49">
        <v>6817</v>
      </c>
      <c r="E81" s="49">
        <v>24616</v>
      </c>
      <c r="F81" s="49">
        <v>4950</v>
      </c>
      <c r="G81" s="49">
        <v>632</v>
      </c>
      <c r="H81" s="49">
        <v>25469</v>
      </c>
      <c r="I81" s="49">
        <v>4567</v>
      </c>
      <c r="J81" s="49">
        <v>17228</v>
      </c>
      <c r="K81" s="49">
        <v>3160</v>
      </c>
      <c r="L81" s="49">
        <v>514</v>
      </c>
      <c r="M81" s="49">
        <v>11546</v>
      </c>
      <c r="N81" s="49">
        <v>2250</v>
      </c>
      <c r="O81" s="49">
        <v>7388</v>
      </c>
      <c r="P81" s="49">
        <v>1790</v>
      </c>
      <c r="Q81" s="49">
        <v>118</v>
      </c>
    </row>
    <row r="82" spans="2:17" x14ac:dyDescent="0.2">
      <c r="B82" s="53">
        <v>1992</v>
      </c>
      <c r="C82" s="49">
        <v>39605</v>
      </c>
      <c r="D82" s="49">
        <v>7338</v>
      </c>
      <c r="E82" s="49">
        <v>25962</v>
      </c>
      <c r="F82" s="49">
        <v>5606</v>
      </c>
      <c r="G82" s="49">
        <v>699</v>
      </c>
      <c r="H82" s="49">
        <v>26386</v>
      </c>
      <c r="I82" s="49">
        <v>4469</v>
      </c>
      <c r="J82" s="49">
        <v>18022</v>
      </c>
      <c r="K82" s="49">
        <v>3323</v>
      </c>
      <c r="L82" s="49">
        <v>572</v>
      </c>
      <c r="M82" s="49">
        <v>13219</v>
      </c>
      <c r="N82" s="49">
        <v>2869</v>
      </c>
      <c r="O82" s="49">
        <v>7940</v>
      </c>
      <c r="P82" s="49">
        <v>2283</v>
      </c>
      <c r="Q82" s="49">
        <v>127</v>
      </c>
    </row>
    <row r="83" spans="2:17" x14ac:dyDescent="0.2">
      <c r="B83" s="53">
        <v>1993</v>
      </c>
      <c r="C83" s="49">
        <v>40342</v>
      </c>
      <c r="D83" s="49">
        <v>8064</v>
      </c>
      <c r="E83" s="49">
        <v>25791</v>
      </c>
      <c r="F83" s="49">
        <v>5751</v>
      </c>
      <c r="G83" s="49">
        <v>736</v>
      </c>
      <c r="H83" s="49">
        <v>27739</v>
      </c>
      <c r="I83" s="49">
        <v>5155</v>
      </c>
      <c r="J83" s="49">
        <v>18178</v>
      </c>
      <c r="K83" s="49">
        <v>3812</v>
      </c>
      <c r="L83" s="49">
        <v>594</v>
      </c>
      <c r="M83" s="49">
        <v>12603</v>
      </c>
      <c r="N83" s="49">
        <v>2909</v>
      </c>
      <c r="O83" s="49">
        <v>7613</v>
      </c>
      <c r="P83" s="49">
        <v>1939</v>
      </c>
      <c r="Q83" s="49">
        <v>142</v>
      </c>
    </row>
    <row r="84" spans="2:17" x14ac:dyDescent="0.2">
      <c r="B84" s="53">
        <v>1994</v>
      </c>
      <c r="C84" s="49">
        <v>43814</v>
      </c>
      <c r="D84" s="49">
        <v>8971</v>
      </c>
      <c r="E84" s="49">
        <v>27333</v>
      </c>
      <c r="F84" s="49">
        <v>6680</v>
      </c>
      <c r="G84" s="49">
        <v>830</v>
      </c>
      <c r="H84" s="49">
        <v>30613</v>
      </c>
      <c r="I84" s="49">
        <v>5812</v>
      </c>
      <c r="J84" s="49">
        <v>19608</v>
      </c>
      <c r="K84" s="49">
        <v>4508</v>
      </c>
      <c r="L84" s="49">
        <v>685</v>
      </c>
      <c r="M84" s="49">
        <v>13201</v>
      </c>
      <c r="N84" s="49">
        <v>3159</v>
      </c>
      <c r="O84" s="49">
        <v>7725</v>
      </c>
      <c r="P84" s="49">
        <v>2172</v>
      </c>
      <c r="Q84" s="49">
        <v>145</v>
      </c>
    </row>
    <row r="85" spans="2:17" x14ac:dyDescent="0.2">
      <c r="B85" s="53">
        <v>1995</v>
      </c>
      <c r="C85" s="49">
        <v>43528</v>
      </c>
      <c r="D85" s="49">
        <v>9088</v>
      </c>
      <c r="E85" s="49">
        <v>26666</v>
      </c>
      <c r="F85" s="49">
        <v>6903</v>
      </c>
      <c r="G85" s="49">
        <v>871</v>
      </c>
      <c r="H85" s="49">
        <v>30218</v>
      </c>
      <c r="I85" s="49">
        <v>5876</v>
      </c>
      <c r="J85" s="49">
        <v>18931</v>
      </c>
      <c r="K85" s="49">
        <v>4694</v>
      </c>
      <c r="L85" s="49">
        <v>717</v>
      </c>
      <c r="M85" s="49">
        <v>13310</v>
      </c>
      <c r="N85" s="49">
        <v>3212</v>
      </c>
      <c r="O85" s="49">
        <v>7735</v>
      </c>
      <c r="P85" s="49">
        <v>2209</v>
      </c>
      <c r="Q85" s="49">
        <v>154</v>
      </c>
    </row>
    <row r="86" spans="2:17" x14ac:dyDescent="0.2">
      <c r="B86" s="53">
        <v>1996</v>
      </c>
      <c r="C86" s="49">
        <v>43932</v>
      </c>
      <c r="D86" s="49">
        <v>8962</v>
      </c>
      <c r="E86" s="49">
        <v>26332</v>
      </c>
      <c r="F86" s="49">
        <v>7604</v>
      </c>
      <c r="G86" s="49">
        <v>1034</v>
      </c>
      <c r="H86" s="49">
        <v>30390</v>
      </c>
      <c r="I86" s="49">
        <v>5792</v>
      </c>
      <c r="J86" s="49">
        <v>18657</v>
      </c>
      <c r="K86" s="49">
        <v>5174</v>
      </c>
      <c r="L86" s="49">
        <v>767</v>
      </c>
      <c r="M86" s="49">
        <v>13542</v>
      </c>
      <c r="N86" s="49">
        <v>3170</v>
      </c>
      <c r="O86" s="49">
        <v>7675</v>
      </c>
      <c r="P86" s="49">
        <v>2430</v>
      </c>
      <c r="Q86" s="49">
        <v>267</v>
      </c>
    </row>
    <row r="87" spans="2:17" x14ac:dyDescent="0.2">
      <c r="B87" s="53">
        <v>1997</v>
      </c>
      <c r="C87" s="49">
        <v>41845</v>
      </c>
      <c r="D87" s="49">
        <v>8550</v>
      </c>
      <c r="E87" s="49">
        <v>25130</v>
      </c>
      <c r="F87" s="49">
        <v>7280</v>
      </c>
      <c r="G87" s="49">
        <v>885</v>
      </c>
      <c r="H87" s="49">
        <v>29150</v>
      </c>
      <c r="I87" s="49">
        <v>5495</v>
      </c>
      <c r="J87" s="49">
        <v>17992</v>
      </c>
      <c r="K87" s="49">
        <v>4970</v>
      </c>
      <c r="L87" s="49">
        <v>693</v>
      </c>
      <c r="M87" s="49">
        <v>12695</v>
      </c>
      <c r="N87" s="49">
        <v>3055</v>
      </c>
      <c r="O87" s="49">
        <v>7138</v>
      </c>
      <c r="P87" s="49">
        <v>2310</v>
      </c>
      <c r="Q87" s="49">
        <v>192</v>
      </c>
    </row>
    <row r="88" spans="2:17" x14ac:dyDescent="0.2">
      <c r="B88" s="53">
        <v>1998</v>
      </c>
      <c r="C88" s="49">
        <v>41817</v>
      </c>
      <c r="D88" s="49">
        <v>8245</v>
      </c>
      <c r="E88" s="49">
        <v>24997</v>
      </c>
      <c r="F88" s="49">
        <v>7589</v>
      </c>
      <c r="G88" s="49">
        <v>986</v>
      </c>
      <c r="H88" s="49">
        <v>29307</v>
      </c>
      <c r="I88" s="49">
        <v>5354</v>
      </c>
      <c r="J88" s="49">
        <v>17912</v>
      </c>
      <c r="K88" s="49">
        <v>5287</v>
      </c>
      <c r="L88" s="49">
        <v>754</v>
      </c>
      <c r="M88" s="49">
        <v>12510</v>
      </c>
      <c r="N88" s="49">
        <v>2891</v>
      </c>
      <c r="O88" s="49">
        <v>7085</v>
      </c>
      <c r="P88" s="49">
        <v>2302</v>
      </c>
      <c r="Q88" s="49">
        <v>232</v>
      </c>
    </row>
    <row r="89" spans="2:17" x14ac:dyDescent="0.2">
      <c r="B89" s="53">
        <v>1999</v>
      </c>
      <c r="C89" s="49">
        <v>39550</v>
      </c>
      <c r="D89" s="49">
        <v>7771</v>
      </c>
      <c r="E89" s="49">
        <v>23376</v>
      </c>
      <c r="F89" s="49">
        <v>7413</v>
      </c>
      <c r="G89" s="49">
        <v>990</v>
      </c>
      <c r="H89" s="49">
        <v>27439</v>
      </c>
      <c r="I89" s="49">
        <v>4978</v>
      </c>
      <c r="J89" s="49">
        <v>16498</v>
      </c>
      <c r="K89" s="49">
        <v>5187</v>
      </c>
      <c r="L89" s="49">
        <v>776</v>
      </c>
      <c r="M89" s="49">
        <v>12111</v>
      </c>
      <c r="N89" s="49">
        <v>2793</v>
      </c>
      <c r="O89" s="49">
        <v>6878</v>
      </c>
      <c r="P89" s="49">
        <v>2226</v>
      </c>
      <c r="Q89" s="49">
        <v>214</v>
      </c>
    </row>
    <row r="90" spans="2:17" x14ac:dyDescent="0.2">
      <c r="B90" s="53">
        <v>2000</v>
      </c>
      <c r="C90" s="49">
        <v>41114</v>
      </c>
      <c r="D90" s="49">
        <v>7871</v>
      </c>
      <c r="E90" s="49">
        <v>24382</v>
      </c>
      <c r="F90" s="49">
        <v>7753</v>
      </c>
      <c r="G90" s="49">
        <v>1108</v>
      </c>
      <c r="H90" s="49">
        <v>28558</v>
      </c>
      <c r="I90" s="49">
        <v>4964</v>
      </c>
      <c r="J90" s="49">
        <v>17255</v>
      </c>
      <c r="K90" s="49">
        <v>5513</v>
      </c>
      <c r="L90" s="49">
        <v>826</v>
      </c>
      <c r="M90" s="49">
        <v>12556</v>
      </c>
      <c r="N90" s="49">
        <v>2907</v>
      </c>
      <c r="O90" s="49">
        <v>7127</v>
      </c>
      <c r="P90" s="49">
        <v>2240</v>
      </c>
      <c r="Q90" s="49">
        <v>282</v>
      </c>
    </row>
    <row r="91" spans="2:17" x14ac:dyDescent="0.2">
      <c r="B91" s="53">
        <v>2001</v>
      </c>
      <c r="C91" s="49">
        <v>38174</v>
      </c>
      <c r="D91" s="49">
        <v>7082</v>
      </c>
      <c r="E91" s="49">
        <v>22752</v>
      </c>
      <c r="F91" s="49">
        <v>7382</v>
      </c>
      <c r="G91" s="49">
        <v>958</v>
      </c>
      <c r="H91" s="49">
        <v>27442</v>
      </c>
      <c r="I91" s="49">
        <v>4801</v>
      </c>
      <c r="J91" s="49">
        <v>16513</v>
      </c>
      <c r="K91" s="49">
        <v>5373</v>
      </c>
      <c r="L91" s="49">
        <v>755</v>
      </c>
      <c r="M91" s="49">
        <v>10732</v>
      </c>
      <c r="N91" s="49">
        <v>2281</v>
      </c>
      <c r="O91" s="49">
        <v>6239</v>
      </c>
      <c r="P91" s="49">
        <v>2009</v>
      </c>
      <c r="Q91" s="49">
        <v>203</v>
      </c>
    </row>
    <row r="92" spans="2:17" x14ac:dyDescent="0.2">
      <c r="B92" s="53">
        <v>2002</v>
      </c>
      <c r="C92" s="49">
        <v>37431</v>
      </c>
      <c r="D92" s="49">
        <v>6478</v>
      </c>
      <c r="E92" s="49">
        <v>22382</v>
      </c>
      <c r="F92" s="49">
        <v>7593</v>
      </c>
      <c r="G92" s="49">
        <v>978</v>
      </c>
      <c r="H92" s="49">
        <v>26788</v>
      </c>
      <c r="I92" s="49">
        <v>4445</v>
      </c>
      <c r="J92" s="49">
        <v>15962</v>
      </c>
      <c r="K92" s="49">
        <v>5611</v>
      </c>
      <c r="L92" s="49">
        <v>770</v>
      </c>
      <c r="M92" s="49">
        <v>10643</v>
      </c>
      <c r="N92" s="49">
        <v>2033</v>
      </c>
      <c r="O92" s="49">
        <v>6420</v>
      </c>
      <c r="P92" s="49">
        <v>1982</v>
      </c>
      <c r="Q92" s="49">
        <v>208</v>
      </c>
    </row>
    <row r="93" spans="2:17" x14ac:dyDescent="0.2">
      <c r="B93" s="53">
        <v>2003</v>
      </c>
      <c r="C93" s="49">
        <v>38350</v>
      </c>
      <c r="D93" s="49">
        <v>6690</v>
      </c>
      <c r="E93" s="49">
        <v>22612</v>
      </c>
      <c r="F93" s="49">
        <v>7978</v>
      </c>
      <c r="G93" s="49">
        <v>1070</v>
      </c>
      <c r="H93" s="49">
        <v>27035</v>
      </c>
      <c r="I93" s="49">
        <v>4569</v>
      </c>
      <c r="J93" s="49">
        <v>15940</v>
      </c>
      <c r="K93" s="49">
        <v>5699</v>
      </c>
      <c r="L93" s="49">
        <v>827</v>
      </c>
      <c r="M93" s="49">
        <v>11315</v>
      </c>
      <c r="N93" s="49">
        <v>2121</v>
      </c>
      <c r="O93" s="49">
        <v>6672</v>
      </c>
      <c r="P93" s="49">
        <v>243</v>
      </c>
      <c r="Q93" s="49">
        <v>243</v>
      </c>
    </row>
    <row r="94" spans="2:17" x14ac:dyDescent="0.2">
      <c r="B94" s="53">
        <v>2004</v>
      </c>
      <c r="C94" s="49">
        <v>38412</v>
      </c>
      <c r="D94" s="49">
        <v>6537</v>
      </c>
      <c r="E94" s="49">
        <v>22609</v>
      </c>
      <c r="F94" s="49">
        <v>8207</v>
      </c>
      <c r="G94" s="49">
        <v>1059</v>
      </c>
      <c r="H94" s="49">
        <v>26692</v>
      </c>
      <c r="I94" s="49">
        <v>4334</v>
      </c>
      <c r="J94" s="49">
        <v>15718</v>
      </c>
      <c r="K94" s="49">
        <v>5805</v>
      </c>
      <c r="L94" s="49">
        <v>835</v>
      </c>
      <c r="M94" s="49">
        <v>11720</v>
      </c>
      <c r="N94" s="49">
        <v>2203</v>
      </c>
      <c r="O94" s="49">
        <v>6891</v>
      </c>
      <c r="P94" s="49">
        <v>2402</v>
      </c>
      <c r="Q94" s="49">
        <v>224</v>
      </c>
    </row>
    <row r="95" spans="2:17" x14ac:dyDescent="0.2">
      <c r="B95" s="53">
        <v>2005</v>
      </c>
      <c r="C95" s="49">
        <v>39362</v>
      </c>
      <c r="D95" s="49">
        <v>6525</v>
      </c>
      <c r="E95" s="49">
        <v>22885</v>
      </c>
      <c r="F95" s="49">
        <v>8817</v>
      </c>
      <c r="G95" s="49">
        <v>1135</v>
      </c>
      <c r="H95" s="49">
        <v>27528</v>
      </c>
      <c r="I95" s="49">
        <v>4455</v>
      </c>
      <c r="J95" s="49">
        <v>15962</v>
      </c>
      <c r="K95" s="49">
        <v>6220</v>
      </c>
      <c r="L95" s="49">
        <v>891</v>
      </c>
      <c r="M95" s="49">
        <v>11834</v>
      </c>
      <c r="N95" s="49">
        <v>2070</v>
      </c>
      <c r="O95" s="49">
        <v>6923</v>
      </c>
      <c r="P95" s="49">
        <v>2597</v>
      </c>
      <c r="Q95" s="49">
        <v>244</v>
      </c>
    </row>
    <row r="96" spans="2:17" x14ac:dyDescent="0.2">
      <c r="B96" s="53">
        <v>2006</v>
      </c>
      <c r="C96" s="49">
        <v>40525</v>
      </c>
      <c r="D96" s="49">
        <v>6597</v>
      </c>
      <c r="E96" s="49">
        <v>23357</v>
      </c>
      <c r="F96" s="49">
        <v>9388</v>
      </c>
      <c r="G96" s="49">
        <v>1183</v>
      </c>
      <c r="H96" s="49">
        <v>27718</v>
      </c>
      <c r="I96" s="49">
        <v>4478</v>
      </c>
      <c r="J96" s="49">
        <v>16029</v>
      </c>
      <c r="K96" s="49">
        <v>6316</v>
      </c>
      <c r="L96" s="49">
        <v>895</v>
      </c>
      <c r="M96" s="49">
        <v>12807</v>
      </c>
      <c r="N96" s="49">
        <v>2119</v>
      </c>
      <c r="O96" s="49">
        <v>7328</v>
      </c>
      <c r="P96" s="49">
        <v>3072</v>
      </c>
      <c r="Q96" s="49">
        <v>288</v>
      </c>
    </row>
    <row r="97" spans="1:22" x14ac:dyDescent="0.2">
      <c r="B97" s="53">
        <v>2007</v>
      </c>
      <c r="C97" s="49">
        <v>42319</v>
      </c>
      <c r="D97" s="49">
        <v>6718</v>
      </c>
      <c r="E97" s="49">
        <v>24278</v>
      </c>
      <c r="F97" s="49">
        <v>10067</v>
      </c>
      <c r="G97" s="49">
        <v>1256</v>
      </c>
      <c r="H97" s="49">
        <v>28469</v>
      </c>
      <c r="I97" s="49">
        <v>4558</v>
      </c>
      <c r="J97" s="49">
        <v>16254</v>
      </c>
      <c r="K97" s="49">
        <v>6682</v>
      </c>
      <c r="L97" s="49">
        <v>975</v>
      </c>
      <c r="M97" s="49">
        <v>13850</v>
      </c>
      <c r="N97" s="49">
        <v>2160</v>
      </c>
      <c r="O97" s="49">
        <v>8024</v>
      </c>
      <c r="P97" s="49">
        <v>3385</v>
      </c>
      <c r="Q97" s="49">
        <v>281</v>
      </c>
    </row>
    <row r="98" spans="1:22" x14ac:dyDescent="0.2">
      <c r="B98" s="53">
        <v>2008</v>
      </c>
      <c r="C98" s="49">
        <v>42201</v>
      </c>
      <c r="D98" s="49">
        <v>6423</v>
      </c>
      <c r="E98" s="49">
        <v>24645</v>
      </c>
      <c r="F98" s="49">
        <v>9852</v>
      </c>
      <c r="G98" s="49">
        <v>1281</v>
      </c>
      <c r="H98" s="49">
        <v>28499</v>
      </c>
      <c r="I98" s="49">
        <v>4472</v>
      </c>
      <c r="J98" s="49">
        <v>16458</v>
      </c>
      <c r="K98" s="49">
        <v>6582</v>
      </c>
      <c r="L98" s="49">
        <v>987</v>
      </c>
      <c r="M98" s="49">
        <v>13702</v>
      </c>
      <c r="N98" s="49">
        <v>1951</v>
      </c>
      <c r="O98" s="49">
        <v>8187</v>
      </c>
      <c r="P98" s="49">
        <v>3270</v>
      </c>
      <c r="Q98" s="49">
        <v>294</v>
      </c>
    </row>
    <row r="99" spans="1:22" x14ac:dyDescent="0.2">
      <c r="B99" s="53">
        <v>2009</v>
      </c>
      <c r="C99" s="49">
        <v>43227</v>
      </c>
      <c r="D99" s="49">
        <v>6468</v>
      </c>
      <c r="E99" s="49">
        <v>25057</v>
      </c>
      <c r="F99" s="49">
        <v>10258</v>
      </c>
      <c r="G99" s="49">
        <v>1444</v>
      </c>
      <c r="H99" s="49">
        <v>28591</v>
      </c>
      <c r="I99" s="49">
        <v>4355</v>
      </c>
      <c r="J99" s="49">
        <v>16336</v>
      </c>
      <c r="K99" s="49">
        <v>6757</v>
      </c>
      <c r="L99" s="49">
        <v>1143</v>
      </c>
      <c r="M99" s="49">
        <v>14636</v>
      </c>
      <c r="N99" s="49">
        <v>2113</v>
      </c>
      <c r="O99" s="49">
        <v>8721</v>
      </c>
      <c r="P99" s="49">
        <v>3501</v>
      </c>
      <c r="Q99" s="49">
        <v>301</v>
      </c>
    </row>
    <row r="100" spans="1:22" x14ac:dyDescent="0.2">
      <c r="B100" s="53">
        <v>2010</v>
      </c>
      <c r="C100" s="49">
        <v>42316</v>
      </c>
      <c r="D100" s="49">
        <v>6382</v>
      </c>
      <c r="E100" s="49">
        <v>24525</v>
      </c>
      <c r="F100" s="49">
        <v>10029</v>
      </c>
      <c r="G100" s="49">
        <v>1380</v>
      </c>
      <c r="H100" s="49">
        <v>27948</v>
      </c>
      <c r="I100" s="49">
        <v>4358</v>
      </c>
      <c r="J100" s="49">
        <v>15987</v>
      </c>
      <c r="K100" s="49">
        <v>6461</v>
      </c>
      <c r="L100" s="49">
        <v>1142</v>
      </c>
      <c r="M100" s="49">
        <v>14368</v>
      </c>
      <c r="N100" s="49">
        <v>2024</v>
      </c>
      <c r="O100" s="49">
        <v>8538</v>
      </c>
      <c r="P100" s="49">
        <v>3568</v>
      </c>
      <c r="Q100" s="49">
        <v>238</v>
      </c>
    </row>
    <row r="101" spans="1:22" x14ac:dyDescent="0.2">
      <c r="B101" s="53">
        <v>2011</v>
      </c>
      <c r="C101" s="49">
        <v>44583</v>
      </c>
      <c r="D101" s="49">
        <v>6603</v>
      </c>
      <c r="E101" s="49">
        <v>25430</v>
      </c>
      <c r="F101" s="49">
        <v>10927</v>
      </c>
      <c r="G101" s="49">
        <v>1623</v>
      </c>
      <c r="H101" s="49">
        <v>28800</v>
      </c>
      <c r="I101" s="49">
        <v>4358</v>
      </c>
      <c r="J101" s="49">
        <v>16299</v>
      </c>
      <c r="K101" s="49">
        <v>6825</v>
      </c>
      <c r="L101" s="49">
        <v>1318</v>
      </c>
      <c r="M101" s="49">
        <v>15783</v>
      </c>
      <c r="N101" s="49">
        <v>2245</v>
      </c>
      <c r="O101" s="49">
        <v>9131</v>
      </c>
      <c r="P101" s="49">
        <v>4102</v>
      </c>
      <c r="Q101" s="49">
        <v>305</v>
      </c>
    </row>
    <row r="102" spans="1:22" x14ac:dyDescent="0.2">
      <c r="B102" s="53">
        <v>2012</v>
      </c>
      <c r="C102" s="49">
        <v>44819</v>
      </c>
      <c r="D102" s="49">
        <v>6760</v>
      </c>
      <c r="E102" s="49">
        <v>25388</v>
      </c>
      <c r="F102" s="49">
        <v>11079</v>
      </c>
      <c r="G102" s="49">
        <v>1592</v>
      </c>
      <c r="H102" s="49">
        <v>28819</v>
      </c>
      <c r="I102" s="49">
        <v>4448</v>
      </c>
      <c r="J102" s="49">
        <v>16222</v>
      </c>
      <c r="K102" s="49">
        <v>6885</v>
      </c>
      <c r="L102" s="49">
        <v>1264</v>
      </c>
      <c r="M102" s="49">
        <v>16000</v>
      </c>
      <c r="N102" s="49">
        <v>2312</v>
      </c>
      <c r="O102" s="49">
        <v>9166</v>
      </c>
      <c r="P102" s="49">
        <v>4194</v>
      </c>
      <c r="Q102" s="49">
        <v>328</v>
      </c>
    </row>
    <row r="103" spans="1:22" s="3" customFormat="1" x14ac:dyDescent="0.2">
      <c r="B103" s="75">
        <v>2013</v>
      </c>
      <c r="C103" s="76">
        <v>44504</v>
      </c>
      <c r="D103" s="76">
        <v>6681</v>
      </c>
      <c r="E103" s="76">
        <v>25350</v>
      </c>
      <c r="F103" s="76">
        <v>10811</v>
      </c>
      <c r="G103" s="76">
        <v>1662</v>
      </c>
      <c r="H103" s="76">
        <v>29221</v>
      </c>
      <c r="I103" s="76">
        <v>4365</v>
      </c>
      <c r="J103" s="76">
        <v>16723</v>
      </c>
      <c r="K103" s="76">
        <v>6811</v>
      </c>
      <c r="L103" s="76">
        <v>1322</v>
      </c>
      <c r="M103" s="76">
        <v>15283</v>
      </c>
      <c r="N103" s="76">
        <v>2316</v>
      </c>
      <c r="O103" s="76">
        <v>8627</v>
      </c>
      <c r="P103" s="76">
        <v>4000</v>
      </c>
      <c r="Q103" s="76">
        <v>340</v>
      </c>
      <c r="R103" s="26"/>
      <c r="S103" s="26"/>
      <c r="T103" s="26"/>
      <c r="U103" s="26"/>
      <c r="V103" s="26"/>
    </row>
    <row r="104" spans="1:22" s="3" customFormat="1" x14ac:dyDescent="0.2">
      <c r="B104" s="75">
        <v>2014</v>
      </c>
      <c r="C104" s="76">
        <v>44338</v>
      </c>
      <c r="D104" s="76">
        <v>6636</v>
      </c>
      <c r="E104" s="76">
        <v>25213</v>
      </c>
      <c r="F104" s="76">
        <v>10759</v>
      </c>
      <c r="G104" s="76">
        <v>1730</v>
      </c>
      <c r="H104" s="76">
        <v>28748</v>
      </c>
      <c r="I104" s="76">
        <v>4244</v>
      </c>
      <c r="J104" s="76">
        <v>16548</v>
      </c>
      <c r="K104" s="76">
        <v>6577</v>
      </c>
      <c r="L104" s="76">
        <v>1379</v>
      </c>
      <c r="M104" s="76">
        <v>15590</v>
      </c>
      <c r="N104" s="76">
        <v>2392</v>
      </c>
      <c r="O104" s="76">
        <v>8665</v>
      </c>
      <c r="P104" s="76">
        <v>4182</v>
      </c>
      <c r="Q104" s="76">
        <v>351</v>
      </c>
      <c r="R104" s="26"/>
      <c r="S104" s="26"/>
      <c r="T104" s="26"/>
      <c r="U104" s="26"/>
      <c r="V104" s="26"/>
    </row>
    <row r="105" spans="1:22" x14ac:dyDescent="0.2">
      <c r="A105" s="3"/>
      <c r="B105" s="53">
        <v>2015</v>
      </c>
      <c r="C105" s="25">
        <v>46209</v>
      </c>
      <c r="D105" s="25">
        <v>7031</v>
      </c>
      <c r="E105" s="25">
        <v>26214</v>
      </c>
      <c r="F105" s="25">
        <v>11138</v>
      </c>
      <c r="G105" s="25">
        <v>1826</v>
      </c>
      <c r="H105" s="25">
        <v>29207</v>
      </c>
      <c r="I105" s="25">
        <v>4358</v>
      </c>
      <c r="J105" s="25">
        <v>16812</v>
      </c>
      <c r="K105" s="25">
        <v>6585</v>
      </c>
      <c r="L105" s="25">
        <v>1452</v>
      </c>
      <c r="M105" s="25">
        <v>17002</v>
      </c>
      <c r="N105" s="25">
        <v>2673</v>
      </c>
      <c r="O105" s="25">
        <v>9402</v>
      </c>
      <c r="P105" s="25">
        <v>4553</v>
      </c>
      <c r="Q105" s="25">
        <v>374</v>
      </c>
    </row>
    <row r="106" spans="1:22" x14ac:dyDescent="0.2">
      <c r="B106" s="24">
        <v>2016</v>
      </c>
      <c r="C106" s="25">
        <v>47205</v>
      </c>
      <c r="D106" s="25">
        <v>7105</v>
      </c>
      <c r="E106" s="25">
        <v>26395</v>
      </c>
      <c r="F106" s="25">
        <v>11813</v>
      </c>
      <c r="G106" s="25">
        <v>1892</v>
      </c>
      <c r="H106" s="25">
        <v>29540</v>
      </c>
      <c r="I106" s="25">
        <v>4377</v>
      </c>
      <c r="J106" s="25">
        <v>16870</v>
      </c>
      <c r="K106" s="25">
        <v>6809</v>
      </c>
      <c r="L106" s="25">
        <v>1484</v>
      </c>
      <c r="M106" s="25">
        <v>17665</v>
      </c>
      <c r="N106" s="25">
        <v>2728</v>
      </c>
      <c r="O106" s="25">
        <v>9525</v>
      </c>
      <c r="P106" s="25">
        <v>5004</v>
      </c>
      <c r="Q106" s="25">
        <v>408</v>
      </c>
    </row>
    <row r="107" spans="1:22" x14ac:dyDescent="0.2">
      <c r="B107" s="53">
        <v>2017</v>
      </c>
      <c r="C107" s="25">
        <v>48083</v>
      </c>
      <c r="D107" s="25">
        <v>7298</v>
      </c>
      <c r="E107" s="25">
        <v>26755</v>
      </c>
      <c r="F107" s="25">
        <v>11950</v>
      </c>
      <c r="G107" s="25">
        <v>2080</v>
      </c>
      <c r="H107" s="25">
        <v>30010</v>
      </c>
      <c r="I107" s="25">
        <v>4458</v>
      </c>
      <c r="J107" s="25">
        <v>17096</v>
      </c>
      <c r="K107" s="25">
        <v>6828</v>
      </c>
      <c r="L107" s="25">
        <v>1628</v>
      </c>
      <c r="M107" s="25">
        <v>18073</v>
      </c>
      <c r="N107" s="25">
        <v>2840</v>
      </c>
      <c r="O107" s="25">
        <v>9659</v>
      </c>
      <c r="P107" s="25">
        <v>5122</v>
      </c>
      <c r="Q107" s="25">
        <v>452</v>
      </c>
    </row>
    <row r="108" spans="1:22" x14ac:dyDescent="0.2">
      <c r="B108" s="53">
        <v>2018</v>
      </c>
      <c r="C108" s="25">
        <v>48759</v>
      </c>
      <c r="D108" s="25">
        <v>7331</v>
      </c>
      <c r="E108" s="25">
        <v>27019</v>
      </c>
      <c r="F108" s="25">
        <v>12075</v>
      </c>
      <c r="G108" s="25">
        <v>2334</v>
      </c>
      <c r="H108" s="25">
        <v>30067</v>
      </c>
      <c r="I108" s="25">
        <v>4354</v>
      </c>
      <c r="J108" s="25">
        <v>17096</v>
      </c>
      <c r="K108" s="25">
        <v>6810</v>
      </c>
      <c r="L108" s="25">
        <v>1807</v>
      </c>
      <c r="M108" s="25">
        <v>18692</v>
      </c>
      <c r="N108" s="25">
        <v>2977</v>
      </c>
      <c r="O108" s="25">
        <v>9923</v>
      </c>
      <c r="P108" s="25">
        <v>5265</v>
      </c>
      <c r="Q108" s="25">
        <v>527</v>
      </c>
    </row>
    <row r="109" spans="1:22" x14ac:dyDescent="0.2">
      <c r="B109" s="53">
        <v>2019</v>
      </c>
      <c r="C109" s="25">
        <v>49748</v>
      </c>
      <c r="D109" s="25">
        <v>7705</v>
      </c>
      <c r="E109" s="25">
        <v>27291</v>
      </c>
      <c r="F109" s="25">
        <v>12394</v>
      </c>
      <c r="G109" s="25">
        <v>2358</v>
      </c>
      <c r="H109" s="25">
        <v>30709</v>
      </c>
      <c r="I109" s="25">
        <v>4642</v>
      </c>
      <c r="J109" s="25">
        <v>17322</v>
      </c>
      <c r="K109" s="25">
        <v>6875</v>
      </c>
      <c r="L109" s="25">
        <v>1870</v>
      </c>
      <c r="M109" s="25">
        <v>19039</v>
      </c>
      <c r="N109" s="25">
        <v>3063</v>
      </c>
      <c r="O109" s="25">
        <v>9969</v>
      </c>
      <c r="P109" s="25">
        <v>5519</v>
      </c>
      <c r="Q109" s="25">
        <v>488</v>
      </c>
    </row>
    <row r="110" spans="1:22" x14ac:dyDescent="0.2">
      <c r="B110" s="53">
        <v>2020</v>
      </c>
      <c r="C110" s="25">
        <v>50497</v>
      </c>
      <c r="D110" s="25">
        <v>7752</v>
      </c>
      <c r="E110" s="25">
        <v>28046</v>
      </c>
      <c r="F110" s="25">
        <v>12282</v>
      </c>
      <c r="G110" s="25">
        <v>2417</v>
      </c>
      <c r="H110" s="25">
        <v>31520</v>
      </c>
      <c r="I110" s="25">
        <v>4767</v>
      </c>
      <c r="J110" s="25">
        <v>17982</v>
      </c>
      <c r="K110" s="25">
        <v>6856</v>
      </c>
      <c r="L110" s="25">
        <v>1915</v>
      </c>
      <c r="M110" s="25">
        <v>18977</v>
      </c>
      <c r="N110" s="25">
        <v>2985</v>
      </c>
      <c r="O110" s="25">
        <v>10064</v>
      </c>
      <c r="P110" s="25">
        <v>5426</v>
      </c>
      <c r="Q110" s="25">
        <v>502</v>
      </c>
      <c r="S110" s="26"/>
    </row>
    <row r="111" spans="1:22" s="3" customFormat="1" x14ac:dyDescent="0.2">
      <c r="B111" s="75">
        <v>2021</v>
      </c>
      <c r="C111" s="26">
        <v>49601</v>
      </c>
      <c r="D111" s="26">
        <v>7601</v>
      </c>
      <c r="E111" s="26">
        <v>26823</v>
      </c>
      <c r="F111" s="26">
        <v>12509</v>
      </c>
      <c r="G111" s="26">
        <v>2668</v>
      </c>
      <c r="H111" s="26">
        <v>30123</v>
      </c>
      <c r="I111" s="26">
        <v>4514</v>
      </c>
      <c r="J111" s="26">
        <v>16849</v>
      </c>
      <c r="K111" s="26">
        <v>6697</v>
      </c>
      <c r="L111" s="26">
        <v>2063</v>
      </c>
      <c r="M111" s="26">
        <v>19478</v>
      </c>
      <c r="N111" s="26">
        <v>3087</v>
      </c>
      <c r="O111" s="26">
        <v>9974</v>
      </c>
      <c r="P111" s="26">
        <v>5812</v>
      </c>
      <c r="Q111" s="26">
        <v>605</v>
      </c>
      <c r="R111" s="26"/>
      <c r="S111" s="26"/>
      <c r="T111" s="26"/>
      <c r="U111" s="26"/>
      <c r="V111" s="26"/>
    </row>
    <row r="112" spans="1:22" ht="13.5" thickBot="1" x14ac:dyDescent="0.25">
      <c r="B112" s="135">
        <v>2022</v>
      </c>
      <c r="C112" s="132">
        <v>48956</v>
      </c>
      <c r="D112" s="132">
        <v>7448</v>
      </c>
      <c r="E112" s="132">
        <v>26266</v>
      </c>
      <c r="F112" s="132">
        <v>12549</v>
      </c>
      <c r="G112" s="132">
        <v>2693</v>
      </c>
      <c r="H112" s="132">
        <v>29159</v>
      </c>
      <c r="I112" s="132">
        <v>4487</v>
      </c>
      <c r="J112" s="132">
        <v>15957</v>
      </c>
      <c r="K112" s="132">
        <v>6608</v>
      </c>
      <c r="L112" s="132">
        <v>2107</v>
      </c>
      <c r="M112" s="132">
        <v>19797</v>
      </c>
      <c r="N112" s="132">
        <v>2961</v>
      </c>
      <c r="O112" s="132">
        <v>10309</v>
      </c>
      <c r="P112" s="132">
        <v>5941</v>
      </c>
      <c r="Q112" s="132">
        <v>586</v>
      </c>
    </row>
    <row r="113" spans="3:17" ht="14.25" x14ac:dyDescent="0.2">
      <c r="C113" s="77"/>
      <c r="D113" s="77"/>
      <c r="E113" s="77"/>
      <c r="F113" s="77"/>
      <c r="G113" s="77"/>
      <c r="H113" s="77"/>
      <c r="I113" s="77"/>
      <c r="J113" s="77"/>
      <c r="K113" s="77"/>
      <c r="L113" s="77"/>
      <c r="M113" s="77"/>
      <c r="N113" s="77"/>
      <c r="O113" s="77"/>
      <c r="P113" s="77"/>
      <c r="Q113" s="77"/>
    </row>
    <row r="114" spans="3:17" ht="14.25" x14ac:dyDescent="0.2">
      <c r="C114" s="77"/>
      <c r="D114" s="77"/>
      <c r="E114" s="77"/>
      <c r="F114" s="77"/>
      <c r="G114" s="77"/>
      <c r="H114" s="77"/>
      <c r="I114" s="77"/>
      <c r="J114" s="77"/>
      <c r="K114" s="77"/>
      <c r="L114" s="77"/>
      <c r="M114" s="77"/>
      <c r="N114" s="77"/>
      <c r="O114" s="77"/>
      <c r="P114" s="77"/>
      <c r="Q114" s="77"/>
    </row>
    <row r="116" spans="3:17" x14ac:dyDescent="0.2">
      <c r="C116" s="25"/>
      <c r="D116" s="25"/>
      <c r="E116" s="25"/>
      <c r="F116" s="25"/>
      <c r="G116" s="25"/>
      <c r="H116" s="25"/>
      <c r="I116" s="25"/>
      <c r="J116" s="25"/>
      <c r="K116" s="25"/>
      <c r="L116" s="25"/>
      <c r="M116" s="25"/>
      <c r="N116" s="25"/>
      <c r="O116" s="25"/>
      <c r="P116" s="25"/>
      <c r="Q116" s="25"/>
    </row>
  </sheetData>
  <mergeCells count="8">
    <mergeCell ref="M4:Q4"/>
    <mergeCell ref="B61:B62"/>
    <mergeCell ref="C61:G61"/>
    <mergeCell ref="H61:L61"/>
    <mergeCell ref="M61:Q61"/>
    <mergeCell ref="B4:B5"/>
    <mergeCell ref="C4:G4"/>
    <mergeCell ref="H4:L4"/>
  </mergeCells>
  <phoneticPr fontId="29" type="noConversion"/>
  <pageMargins left="0.78740157480314965" right="0.59055118110236227" top="0.78740157480314965" bottom="0.86614173228346458" header="0.51181102362204722" footer="0.35433070866141736"/>
  <pageSetup paperSize="9" scale="5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29</vt:i4>
      </vt:variant>
    </vt:vector>
  </HeadingPairs>
  <TitlesOfParts>
    <vt:vector size="53" baseType="lpstr">
      <vt:lpstr>Inhaltsverzeichnis</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Karte</vt:lpstr>
      <vt:lpstr>Methodische Hinweise</vt:lpstr>
      <vt:lpstr>Inhaltsverzeichnis!Druckbereich</vt:lpstr>
      <vt:lpstr>Karte!Druckbereich</vt:lpstr>
      <vt:lpstr>'Methodische Hinweise'!Druckbereich</vt:lpstr>
      <vt:lpstr>'T1'!Druckbereich</vt:lpstr>
      <vt:lpstr>'T10'!Druckbereich</vt:lpstr>
      <vt:lpstr>'T11'!Druckbereich</vt:lpstr>
      <vt:lpstr>'T14'!Druckbereich</vt:lpstr>
      <vt:lpstr>'T15'!Druckbereich</vt:lpstr>
      <vt:lpstr>'T16'!Druckbereich</vt:lpstr>
      <vt:lpstr>'T17'!Druckbereich</vt:lpstr>
      <vt:lpstr>'T18'!Druckbereich</vt:lpstr>
      <vt:lpstr>'T19'!Druckbereich</vt:lpstr>
      <vt:lpstr>'T2'!Druckbereich</vt:lpstr>
      <vt:lpstr>'T20'!Druckbereich</vt:lpstr>
      <vt:lpstr>'T21'!Druckbereich</vt:lpstr>
      <vt:lpstr>'T3'!Druckbereich</vt:lpstr>
      <vt:lpstr>'T4'!Druckbereich</vt:lpstr>
      <vt:lpstr>'T5'!Druckbereich</vt:lpstr>
      <vt:lpstr>'T6'!Druckbereich</vt:lpstr>
      <vt:lpstr>'T7'!Druckbereich</vt:lpstr>
      <vt:lpstr>'T8'!Druckbereich</vt:lpstr>
      <vt:lpstr>'T9'!Druckbereich</vt:lpstr>
      <vt:lpstr>'T12'!Drucktitel</vt:lpstr>
      <vt:lpstr>'T13'!Drucktitel</vt:lpstr>
      <vt:lpstr>'T17'!Drucktitel</vt:lpstr>
      <vt:lpstr>'T18'!Drucktitel</vt:lpstr>
      <vt:lpstr>'T19'!Drucktitel</vt:lpstr>
      <vt:lpstr>'T20'!Drucktitel</vt:lpstr>
      <vt:lpstr>'T21'!Drucktitel</vt:lpstr>
    </vt:vector>
  </TitlesOfParts>
  <Company>KAI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statadmin</dc:creator>
  <cp:lastModifiedBy>Zanetta Andrea</cp:lastModifiedBy>
  <cp:lastPrinted>2020-03-13T08:56:35Z</cp:lastPrinted>
  <dcterms:created xsi:type="dcterms:W3CDTF">2013-01-17T15:04:55Z</dcterms:created>
  <dcterms:modified xsi:type="dcterms:W3CDTF">2023-03-16T15:53:43Z</dcterms:modified>
</cp:coreProperties>
</file>