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O:\Root\11\7\5\1556\Modul Wiederbewaldung\Formulare\2025-2028\Originale\"/>
    </mc:Choice>
  </mc:AlternateContent>
  <xr:revisionPtr revIDLastSave="0" documentId="13_ncr:1_{2A36F187-4909-4B20-AFE1-87063D68DCEE}" xr6:coauthVersionLast="47" xr6:coauthVersionMax="47" xr10:uidLastSave="{00000000-0000-0000-0000-000000000000}"/>
  <workbookProtection workbookAlgorithmName="SHA-512" workbookHashValue="+YFSYjunPmeNWvrsP/iZj/d59gcvNw4neGJXzr97Q7FWZC0PxSZOmu85nR8ZT2jlILBbmaRJ/3M7zLeTSZ3uYg==" workbookSaltValue="NkSOJ78DyA637BDHLDpegg==" workbookSpinCount="100000" lockStructure="1"/>
  <bookViews>
    <workbookView xWindow="-120" yWindow="-120" windowWidth="29040" windowHeight="15720" tabRatio="610" xr2:uid="{A8230510-F0D2-4327-88CD-E138F02D8956}"/>
  </bookViews>
  <sheets>
    <sheet name="Formular" sheetId="1" r:id="rId1"/>
    <sheet name="Eingent.1" sheetId="2" r:id="rId2"/>
    <sheet name="Eingent.2" sheetId="12" r:id="rId3"/>
    <sheet name="Eingent.3" sheetId="18" r:id="rId4"/>
    <sheet name="Eingent.4" sheetId="16" r:id="rId5"/>
    <sheet name="Eingent.5" sheetId="17" r:id="rId6"/>
    <sheet name="Eingent.6" sheetId="15" r:id="rId7"/>
    <sheet name="Eingent.7" sheetId="14" r:id="rId8"/>
    <sheet name="Eingent.8" sheetId="13" r:id="rId9"/>
    <sheet name="Variablen" sheetId="3" state="hidden" r:id="rId10"/>
  </sheets>
  <definedNames>
    <definedName name="_xlnm._FilterDatabase" localSheetId="0" hidden="1">Formular!$B$28:$G$33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 l="1"/>
  <c r="I28" i="18"/>
  <c r="G28" i="18"/>
  <c r="I27" i="18"/>
  <c r="G27" i="18"/>
  <c r="I26" i="18"/>
  <c r="G26" i="18"/>
  <c r="G25" i="18"/>
  <c r="J25" i="18" s="1"/>
  <c r="H24" i="18"/>
  <c r="I24" i="18" s="1"/>
  <c r="I23" i="18"/>
  <c r="H23" i="18"/>
  <c r="H22" i="18"/>
  <c r="I22" i="18" s="1"/>
  <c r="I21" i="18"/>
  <c r="H21" i="18"/>
  <c r="H20" i="18"/>
  <c r="I20" i="18" s="1"/>
  <c r="H19" i="18"/>
  <c r="I19" i="18" s="1"/>
  <c r="H18" i="18"/>
  <c r="I18" i="18" s="1"/>
  <c r="I17" i="18"/>
  <c r="H17" i="18"/>
  <c r="H16" i="18"/>
  <c r="I16" i="18" s="1"/>
  <c r="I15" i="18"/>
  <c r="H15" i="18"/>
  <c r="H14" i="18"/>
  <c r="I14" i="18" s="1"/>
  <c r="H13" i="18"/>
  <c r="I13" i="18" s="1"/>
  <c r="H12" i="18"/>
  <c r="I12" i="18" s="1"/>
  <c r="J4" i="18"/>
  <c r="J3" i="18"/>
  <c r="J2" i="18"/>
  <c r="I28" i="17"/>
  <c r="G28" i="17"/>
  <c r="I27" i="17"/>
  <c r="G27" i="17"/>
  <c r="I26" i="17"/>
  <c r="G26" i="17"/>
  <c r="G25" i="17"/>
  <c r="J25" i="17" s="1"/>
  <c r="H24" i="17"/>
  <c r="I24" i="17" s="1"/>
  <c r="I23" i="17"/>
  <c r="H23" i="17"/>
  <c r="H22" i="17"/>
  <c r="I22" i="17" s="1"/>
  <c r="I21" i="17"/>
  <c r="H21" i="17"/>
  <c r="H20" i="17"/>
  <c r="I20" i="17" s="1"/>
  <c r="H19" i="17"/>
  <c r="I19" i="17" s="1"/>
  <c r="H18" i="17"/>
  <c r="I18" i="17" s="1"/>
  <c r="I17" i="17"/>
  <c r="H17" i="17"/>
  <c r="H16" i="17"/>
  <c r="I16" i="17" s="1"/>
  <c r="I15" i="17"/>
  <c r="H15" i="17"/>
  <c r="H14" i="17"/>
  <c r="I14" i="17" s="1"/>
  <c r="H13" i="17"/>
  <c r="I13" i="17" s="1"/>
  <c r="H12" i="17"/>
  <c r="I12" i="17" s="1"/>
  <c r="J4" i="17"/>
  <c r="J3" i="17"/>
  <c r="J2" i="17"/>
  <c r="I28" i="16"/>
  <c r="G28" i="16"/>
  <c r="I27" i="16"/>
  <c r="G27" i="16"/>
  <c r="I26" i="16"/>
  <c r="G26" i="16"/>
  <c r="G25" i="16"/>
  <c r="J25" i="16" s="1"/>
  <c r="H24" i="16"/>
  <c r="I24" i="16" s="1"/>
  <c r="H23" i="16"/>
  <c r="I23" i="16" s="1"/>
  <c r="H22" i="16"/>
  <c r="I22" i="16" s="1"/>
  <c r="H21" i="16"/>
  <c r="I21" i="16" s="1"/>
  <c r="H20" i="16"/>
  <c r="I20" i="16" s="1"/>
  <c r="H19" i="16"/>
  <c r="I19" i="16" s="1"/>
  <c r="H18" i="16"/>
  <c r="I18" i="16" s="1"/>
  <c r="H17" i="16"/>
  <c r="I17" i="16" s="1"/>
  <c r="H16" i="16"/>
  <c r="I16" i="16" s="1"/>
  <c r="H15" i="16"/>
  <c r="I15" i="16" s="1"/>
  <c r="H14" i="16"/>
  <c r="I14" i="16" s="1"/>
  <c r="H13" i="16"/>
  <c r="I13" i="16" s="1"/>
  <c r="H12" i="16"/>
  <c r="I12" i="16" s="1"/>
  <c r="J4" i="16"/>
  <c r="J3" i="16"/>
  <c r="J2" i="16"/>
  <c r="I28" i="15"/>
  <c r="G28" i="15"/>
  <c r="I27" i="15"/>
  <c r="G27" i="15"/>
  <c r="I26" i="15"/>
  <c r="G26" i="15"/>
  <c r="G25" i="15"/>
  <c r="J25" i="15" s="1"/>
  <c r="H24" i="15"/>
  <c r="I24" i="15" s="1"/>
  <c r="I23" i="15"/>
  <c r="H23" i="15"/>
  <c r="I22" i="15"/>
  <c r="H22" i="15"/>
  <c r="H21" i="15"/>
  <c r="I21" i="15" s="1"/>
  <c r="H20" i="15"/>
  <c r="I20" i="15" s="1"/>
  <c r="H19" i="15"/>
  <c r="I19" i="15" s="1"/>
  <c r="H18" i="15"/>
  <c r="I18" i="15" s="1"/>
  <c r="I17" i="15"/>
  <c r="H17" i="15"/>
  <c r="I16" i="15"/>
  <c r="H16" i="15"/>
  <c r="H15" i="15"/>
  <c r="I15" i="15" s="1"/>
  <c r="H14" i="15"/>
  <c r="I14" i="15" s="1"/>
  <c r="H13" i="15"/>
  <c r="I13" i="15" s="1"/>
  <c r="H12" i="15"/>
  <c r="I12" i="15" s="1"/>
  <c r="J4" i="15"/>
  <c r="J3" i="15"/>
  <c r="J2" i="15"/>
  <c r="I28" i="14"/>
  <c r="G28" i="14"/>
  <c r="I27" i="14"/>
  <c r="G27" i="14"/>
  <c r="G26" i="14"/>
  <c r="G25" i="14"/>
  <c r="J25" i="14" s="1"/>
  <c r="H24" i="14"/>
  <c r="I24" i="14" s="1"/>
  <c r="I23" i="14"/>
  <c r="H23" i="14"/>
  <c r="I22" i="14"/>
  <c r="H22" i="14"/>
  <c r="I21" i="14"/>
  <c r="H21" i="14"/>
  <c r="H20" i="14"/>
  <c r="I20" i="14" s="1"/>
  <c r="H19" i="14"/>
  <c r="I19" i="14" s="1"/>
  <c r="H18" i="14"/>
  <c r="I18" i="14" s="1"/>
  <c r="I17" i="14"/>
  <c r="H17" i="14"/>
  <c r="I16" i="14"/>
  <c r="H16" i="14"/>
  <c r="I15" i="14"/>
  <c r="H15" i="14"/>
  <c r="H14" i="14"/>
  <c r="I14" i="14" s="1"/>
  <c r="H13" i="14"/>
  <c r="I13" i="14" s="1"/>
  <c r="H12" i="14"/>
  <c r="I12" i="14" s="1"/>
  <c r="I26" i="14" s="1"/>
  <c r="J4" i="14"/>
  <c r="J3" i="14"/>
  <c r="J2" i="14"/>
  <c r="I28" i="13"/>
  <c r="G28" i="13"/>
  <c r="G27" i="13"/>
  <c r="I26" i="13"/>
  <c r="G26" i="13"/>
  <c r="G25" i="13"/>
  <c r="J25" i="13" s="1"/>
  <c r="H24" i="13"/>
  <c r="I24" i="13" s="1"/>
  <c r="I23" i="13"/>
  <c r="H23" i="13"/>
  <c r="H22" i="13"/>
  <c r="I22" i="13" s="1"/>
  <c r="H21" i="13"/>
  <c r="I21" i="13" s="1"/>
  <c r="H20" i="13"/>
  <c r="I20" i="13" s="1"/>
  <c r="H19" i="13"/>
  <c r="I19" i="13" s="1"/>
  <c r="H18" i="13"/>
  <c r="I18" i="13" s="1"/>
  <c r="I17" i="13"/>
  <c r="H17" i="13"/>
  <c r="H16" i="13"/>
  <c r="I16" i="13" s="1"/>
  <c r="H15" i="13"/>
  <c r="I15" i="13" s="1"/>
  <c r="H14" i="13"/>
  <c r="I14" i="13" s="1"/>
  <c r="H13" i="13"/>
  <c r="I13" i="13" s="1"/>
  <c r="H12" i="13"/>
  <c r="I12" i="13" s="1"/>
  <c r="I27" i="13" s="1"/>
  <c r="J4" i="13"/>
  <c r="J3" i="13"/>
  <c r="J2" i="13"/>
  <c r="I28" i="12"/>
  <c r="G28" i="12"/>
  <c r="G27" i="12"/>
  <c r="I26" i="12"/>
  <c r="G26" i="12"/>
  <c r="G25" i="12"/>
  <c r="J25" i="12" s="1"/>
  <c r="H24" i="12"/>
  <c r="I24" i="12" s="1"/>
  <c r="H23" i="12"/>
  <c r="I23" i="12" s="1"/>
  <c r="I22" i="12"/>
  <c r="H22" i="12"/>
  <c r="H21" i="12"/>
  <c r="I21" i="12" s="1"/>
  <c r="H20" i="12"/>
  <c r="I20" i="12" s="1"/>
  <c r="H19" i="12"/>
  <c r="I19" i="12" s="1"/>
  <c r="H18" i="12"/>
  <c r="I18" i="12" s="1"/>
  <c r="H17" i="12"/>
  <c r="I17" i="12" s="1"/>
  <c r="I16" i="12"/>
  <c r="H16" i="12"/>
  <c r="H15" i="12"/>
  <c r="I15" i="12" s="1"/>
  <c r="H14" i="12"/>
  <c r="I14" i="12" s="1"/>
  <c r="H13" i="12"/>
  <c r="I13" i="12" s="1"/>
  <c r="H12" i="12"/>
  <c r="I12" i="12" s="1"/>
  <c r="I27" i="12" s="1"/>
  <c r="J4" i="12"/>
  <c r="J3" i="12"/>
  <c r="J2" i="12"/>
  <c r="J4" i="2"/>
  <c r="G4" i="1"/>
  <c r="D8" i="2"/>
  <c r="B22" i="1"/>
  <c r="B24" i="1"/>
  <c r="B23" i="1"/>
  <c r="C13" i="1"/>
  <c r="C14" i="1"/>
  <c r="C12" i="1"/>
  <c r="G28" i="2"/>
  <c r="G27" i="2"/>
  <c r="G26" i="2"/>
  <c r="G2" i="1"/>
  <c r="C29" i="1" l="1"/>
  <c r="C30" i="1"/>
  <c r="C31" i="1"/>
  <c r="I25" i="18"/>
  <c r="I25" i="17"/>
  <c r="I25" i="16"/>
  <c r="I25" i="15"/>
  <c r="I25" i="14"/>
  <c r="I25" i="13"/>
  <c r="I25" i="12"/>
  <c r="B25" i="1"/>
  <c r="J3" i="2"/>
  <c r="I28" i="2" l="1"/>
  <c r="E31" i="1" s="1"/>
  <c r="I27" i="2"/>
  <c r="E30" i="1" s="1"/>
  <c r="G25" i="2"/>
  <c r="J25" i="2" s="1"/>
  <c r="G18" i="1" s="1"/>
  <c r="D6" i="2"/>
  <c r="B26" i="1"/>
  <c r="J2" i="2"/>
  <c r="H14" i="2"/>
  <c r="I14" i="2" s="1"/>
  <c r="H15" i="2"/>
  <c r="I15" i="2" s="1"/>
  <c r="H16" i="2"/>
  <c r="I16" i="2" s="1"/>
  <c r="H17" i="2"/>
  <c r="I17" i="2" s="1"/>
  <c r="H18" i="2"/>
  <c r="I18" i="2" s="1"/>
  <c r="H19" i="2"/>
  <c r="I19" i="2" s="1"/>
  <c r="H20" i="2"/>
  <c r="I20" i="2" s="1"/>
  <c r="H21" i="2"/>
  <c r="I21" i="2" s="1"/>
  <c r="H22" i="2"/>
  <c r="I22" i="2" s="1"/>
  <c r="H23" i="2"/>
  <c r="I23" i="2" s="1"/>
  <c r="H24" i="2"/>
  <c r="I24" i="2" s="1"/>
  <c r="H13" i="2"/>
  <c r="I13" i="2" s="1"/>
  <c r="H12" i="2"/>
  <c r="I12" i="2" l="1"/>
  <c r="I25" i="2" s="1"/>
  <c r="I26" i="2" l="1"/>
  <c r="C32" i="1"/>
  <c r="E29" i="1" l="1"/>
  <c r="E32" i="1" s="1"/>
</calcChain>
</file>

<file path=xl/sharedStrings.xml><?xml version="1.0" encoding="utf-8"?>
<sst xmlns="http://schemas.openxmlformats.org/spreadsheetml/2006/main" count="226" uniqueCount="55">
  <si>
    <t>2025-28</t>
  </si>
  <si>
    <t xml:space="preserve">Departement </t>
  </si>
  <si>
    <t>Bau, Verkehr und Umwelt</t>
  </si>
  <si>
    <t>Abteilung Wald</t>
  </si>
  <si>
    <t>Bedingungen</t>
  </si>
  <si>
    <t>Total</t>
  </si>
  <si>
    <t>Beilagen:</t>
  </si>
  <si>
    <t xml:space="preserve">Ort, Datum: </t>
  </si>
  <si>
    <t>Unterschrift:</t>
  </si>
  <si>
    <t>Gemeinde</t>
  </si>
  <si>
    <t>Laubholzanteil %</t>
  </si>
  <si>
    <t>Entwicklungsstufe</t>
  </si>
  <si>
    <t>Beitrag</t>
  </si>
  <si>
    <t>Gesuch Jungwaldpflege im Privatwald</t>
  </si>
  <si>
    <t>Bitte dieses Blatt je Waldeigentümer ausfüllen</t>
  </si>
  <si>
    <t>Waldeigentümer:</t>
  </si>
  <si>
    <t>Strasse:</t>
  </si>
  <si>
    <t>Variablen</t>
  </si>
  <si>
    <t>Entwicklungsstuffen</t>
  </si>
  <si>
    <t>Jungwuchs</t>
  </si>
  <si>
    <t>Jungwuchspflege</t>
  </si>
  <si>
    <t>Dickungspflege</t>
  </si>
  <si>
    <t>Dickung</t>
  </si>
  <si>
    <t>Stangenholz 1</t>
  </si>
  <si>
    <t>Jungwuchs:</t>
  </si>
  <si>
    <t>Dickung:</t>
  </si>
  <si>
    <t>Schwaches Stangenholz:</t>
  </si>
  <si>
    <t>An ausgeführte Pflegemassnahmen werden folgende Beiträge geleistet:</t>
  </si>
  <si>
    <t>Jahrzahl</t>
  </si>
  <si>
    <t>Privatperson</t>
  </si>
  <si>
    <t>Durchforstung Stangenholz 1</t>
  </si>
  <si>
    <t>Anzahl Eigentümmer:</t>
  </si>
  <si>
    <t>Fläche (ha)</t>
  </si>
  <si>
    <t>Forstkreis:</t>
  </si>
  <si>
    <t>Revierförster/-in:</t>
  </si>
  <si>
    <t>Kontrolle
Datum</t>
  </si>
  <si>
    <t>ha</t>
  </si>
  <si>
    <t>PLZ, Ort:</t>
  </si>
  <si>
    <t>Forstbetrieb</t>
  </si>
  <si>
    <t>Forstrevier:</t>
  </si>
  <si>
    <t>Abnahme:</t>
  </si>
  <si>
    <t>Auszahlung an:</t>
  </si>
  <si>
    <t>Bestätigung, dass das Gesuch den Erläuterungen der Abteilung Wald entspricht:</t>
  </si>
  <si>
    <t>Fläche
ha</t>
  </si>
  <si>
    <t>Ansatz
(Fr./ha)</t>
  </si>
  <si>
    <t>Ansatz / ha</t>
  </si>
  <si>
    <t>Auszahlung</t>
  </si>
  <si>
    <t>Auswahltext für Dropdown Menü</t>
  </si>
  <si>
    <t>Version und Verantwortlicher</t>
  </si>
  <si>
    <t>Detailgesuch(e)</t>
  </si>
  <si>
    <t>Betriebsteil aus
der BKOnline</t>
  </si>
  <si>
    <t>ID aus der
BKOnline</t>
  </si>
  <si>
    <t>Alle gepflegten Flächen müssen in der BKOnline (Kurzfristige Planung) eingetragen werden.
Achtung: Flächen im Schutzwald sind über das Formular Schutzwaldpflege im Privatwald abzurechnen!
Das Gesuch kann ohne Planausschnitt dem KFA eingereicht werden.</t>
  </si>
  <si>
    <t>2_2025 FKBA</t>
  </si>
  <si>
    <r>
      <t xml:space="preserve">Im Privatwald bzw. bei öffentlichem Waldeigentum, das nicht an einem von einer Försterin / einem Förster geleiteten Betrieb beteiligt ist, wird ein massnahmenorientiertes Beitragssystem angewendet. Beitragsgesuche für Privatwald sind jährlich </t>
    </r>
    <r>
      <rPr>
        <b/>
        <sz val="10"/>
        <color rgb="FF000000"/>
        <rFont val="Arial"/>
        <family val="2"/>
      </rPr>
      <t>bis am 30. September</t>
    </r>
    <r>
      <rPr>
        <sz val="10"/>
        <color rgb="FF000000"/>
        <rFont val="Arial"/>
        <family val="2"/>
      </rPr>
      <t xml:space="preserve"> über die Revierförsterin / den Revierförster einzureichen. Gemeinde- oder revierweise Sammelgesuche und Auszahlung über die Gemeinde / den Forstbetrieb sind erwünscht. Beiträge in der Höhe von weniger als Fr. 200.– pro Gesuch werden nicht ausbezahlt.
Beiträge für die Dauerwaldpflege sind im Privatwald nicht vorgesehen. Effektiv vorhandene Gruppen von Dickung oder Stangenholz sind nach Fläche abzurechnen, falls Eingriffe sinnvoll sind. Die Pflege von Jungwüchsen unter Schirm ist nicht beitragsberechtigt. Die Laubholzbeimischung hat generell mindestens 10 % zu betragen.
Anstelle von fixen Eingriffsturnussen entscheidet die / der zuständige Revierförsterin / Revierförster, ob ein Eingriff sinnvoll bzw. nötig und damit beitragsberechtigt ist. Der Eingriff muss vor der Ausführung mit der Revierförsterin / dem Revierförster besprochen werden. Die (sinngemässe) Einhaltung der Auflagen gemäss Kap. 5.1 und 5.2 der Vereinbarungen mit öffentlichen Waldeigentümerinnen und Waldeigentümern ist auch im Privatwald Voraussetzung für Beiträge (entsprechende Information der Waldeigentümerinnen und Waldeigentümer durch die Revierförsterin / den Revierförster).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</si>
</sst>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CHF&quot;\ * #,##0.00_ ;_ &quot;CHF&quot;\ * \-#,##0.00_ ;_ &quot;CHF&quot;\ * &quot;-&quot;??_ ;_ @_ "/>
  </numFmts>
  <fonts count="20" x14ac:knownFonts="1">
    <font>
      <sz val="11"/>
      <color theme="1"/>
      <name val="Arial"/>
      <family val="2"/>
    </font>
    <font>
      <sz val="11"/>
      <color theme="1"/>
      <name val="Arial"/>
      <family val="2"/>
    </font>
    <font>
      <b/>
      <sz val="11"/>
      <color theme="1"/>
      <name val="Arial"/>
      <family val="2"/>
    </font>
    <font>
      <sz val="11"/>
      <color theme="0"/>
      <name val="Arial"/>
      <family val="2"/>
    </font>
    <font>
      <sz val="10"/>
      <color theme="1"/>
      <name val="Arial"/>
      <family val="2"/>
    </font>
    <font>
      <sz val="16"/>
      <color theme="1"/>
      <name val="Arial"/>
      <family val="2"/>
    </font>
    <font>
      <b/>
      <sz val="16"/>
      <color theme="1"/>
      <name val="Arial"/>
      <family val="2"/>
    </font>
    <font>
      <b/>
      <sz val="10"/>
      <color theme="1"/>
      <name val="Arial"/>
      <family val="2"/>
    </font>
    <font>
      <sz val="9"/>
      <color theme="1"/>
      <name val="Arial"/>
      <family val="2"/>
    </font>
    <font>
      <b/>
      <sz val="12"/>
      <color theme="1"/>
      <name val="Arial"/>
      <family val="2"/>
    </font>
    <font>
      <sz val="10"/>
      <color rgb="FF000000"/>
      <name val="Arial"/>
      <family val="2"/>
    </font>
    <font>
      <b/>
      <sz val="10"/>
      <color rgb="FF000000"/>
      <name val="Arial"/>
      <family val="2"/>
    </font>
    <font>
      <b/>
      <sz val="8.5"/>
      <color rgb="FF000000"/>
      <name val="Arial"/>
      <family val="2"/>
    </font>
    <font>
      <sz val="11"/>
      <color rgb="FF000000"/>
      <name val="Arial"/>
      <family val="2"/>
    </font>
    <font>
      <b/>
      <sz val="11"/>
      <color rgb="FF000000"/>
      <name val="Arial"/>
      <family val="2"/>
    </font>
    <font>
      <i/>
      <sz val="11"/>
      <color theme="1"/>
      <name val="Arial"/>
      <family val="2"/>
    </font>
    <font>
      <sz val="10"/>
      <name val="Arial"/>
      <family val="2"/>
    </font>
    <font>
      <i/>
      <sz val="11"/>
      <name val="Arial"/>
      <family val="2"/>
    </font>
    <font>
      <i/>
      <sz val="8"/>
      <color theme="1"/>
      <name val="Arial"/>
      <family val="2"/>
    </font>
    <font>
      <b/>
      <sz val="20"/>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9" tint="0.79998168889431442"/>
        <bgColor indexed="64"/>
      </patternFill>
    </fill>
    <fill>
      <patternFill patternType="solid">
        <fgColor theme="0"/>
        <bgColor indexed="64"/>
      </patternFill>
    </fill>
  </fills>
  <borders count="29">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6">
    <xf numFmtId="0" fontId="0" fillId="0" borderId="0" xfId="0"/>
    <xf numFmtId="0" fontId="0" fillId="4" borderId="13" xfId="0" applyFill="1" applyBorder="1" applyProtection="1">
      <protection locked="0"/>
    </xf>
    <xf numFmtId="0" fontId="0" fillId="4" borderId="16" xfId="0" applyFill="1" applyBorder="1" applyProtection="1">
      <protection locked="0"/>
    </xf>
    <xf numFmtId="0" fontId="0" fillId="4" borderId="19" xfId="0" applyFill="1" applyBorder="1" applyProtection="1">
      <protection locked="0"/>
    </xf>
    <xf numFmtId="0" fontId="0" fillId="4" borderId="17" xfId="0" applyFill="1" applyBorder="1" applyProtection="1">
      <protection locked="0"/>
    </xf>
    <xf numFmtId="0" fontId="0" fillId="4" borderId="20" xfId="0" applyFill="1" applyBorder="1" applyProtection="1">
      <protection locked="0"/>
    </xf>
    <xf numFmtId="0" fontId="4" fillId="4" borderId="0" xfId="0" applyFont="1" applyFill="1" applyAlignment="1" applyProtection="1">
      <alignment horizontal="center"/>
      <protection locked="0"/>
    </xf>
    <xf numFmtId="0" fontId="4" fillId="4" borderId="0" xfId="0" applyFont="1" applyFill="1" applyAlignment="1" applyProtection="1">
      <alignment horizontal="left"/>
      <protection locked="0"/>
    </xf>
    <xf numFmtId="9" fontId="0" fillId="4" borderId="13" xfId="2" applyFont="1" applyFill="1" applyBorder="1" applyProtection="1">
      <protection locked="0"/>
    </xf>
    <xf numFmtId="9" fontId="0" fillId="4" borderId="16" xfId="2" applyFont="1" applyFill="1" applyBorder="1" applyProtection="1">
      <protection locked="0"/>
    </xf>
    <xf numFmtId="9" fontId="0" fillId="4" borderId="19" xfId="2" applyFont="1" applyFill="1" applyBorder="1" applyProtection="1">
      <protection locked="0"/>
    </xf>
    <xf numFmtId="0" fontId="18" fillId="5" borderId="0" xfId="0" applyFont="1" applyFill="1" applyAlignment="1">
      <alignment horizontal="right"/>
    </xf>
    <xf numFmtId="14" fontId="0" fillId="4" borderId="14" xfId="0" applyNumberFormat="1" applyFill="1" applyBorder="1" applyProtection="1">
      <protection locked="0"/>
    </xf>
    <xf numFmtId="0" fontId="19" fillId="0" borderId="0" xfId="0" applyFont="1"/>
    <xf numFmtId="0" fontId="0" fillId="0" borderId="3" xfId="0" applyBorder="1"/>
    <xf numFmtId="0" fontId="0" fillId="0" borderId="4" xfId="0" applyBorder="1"/>
    <xf numFmtId="0" fontId="0" fillId="0" borderId="1" xfId="0" applyBorder="1"/>
    <xf numFmtId="2" fontId="0" fillId="0" borderId="2" xfId="0" applyNumberFormat="1" applyBorder="1"/>
    <xf numFmtId="0" fontId="0" fillId="0" borderId="5" xfId="0" applyBorder="1"/>
    <xf numFmtId="2" fontId="0" fillId="0" borderId="6" xfId="0" applyNumberFormat="1" applyBorder="1"/>
    <xf numFmtId="0" fontId="0" fillId="0" borderId="2" xfId="0" applyBorder="1"/>
    <xf numFmtId="0" fontId="0" fillId="0" borderId="6" xfId="0" applyBorder="1"/>
    <xf numFmtId="0" fontId="0" fillId="0" borderId="9" xfId="0" applyBorder="1"/>
    <xf numFmtId="0" fontId="0" fillId="0" borderId="11" xfId="0" applyBorder="1"/>
    <xf numFmtId="0" fontId="0" fillId="0" borderId="7" xfId="0" applyBorder="1"/>
    <xf numFmtId="0" fontId="0" fillId="0" borderId="8" xfId="0" applyBorder="1"/>
    <xf numFmtId="0" fontId="0" fillId="4" borderId="12" xfId="0" applyFill="1" applyBorder="1" applyAlignment="1" applyProtection="1">
      <alignment horizontal="left"/>
      <protection locked="0"/>
    </xf>
    <xf numFmtId="0" fontId="0" fillId="4" borderId="15" xfId="0" applyFill="1" applyBorder="1" applyAlignment="1" applyProtection="1">
      <alignment horizontal="left"/>
      <protection locked="0"/>
    </xf>
    <xf numFmtId="0" fontId="0" fillId="4" borderId="18" xfId="0" applyFill="1" applyBorder="1" applyAlignment="1" applyProtection="1">
      <alignment horizontal="left"/>
      <protection locked="0"/>
    </xf>
    <xf numFmtId="0" fontId="0" fillId="4" borderId="26" xfId="0" applyFill="1" applyBorder="1" applyAlignment="1" applyProtection="1">
      <alignment horizontal="left"/>
      <protection locked="0"/>
    </xf>
    <xf numFmtId="0" fontId="0" fillId="4" borderId="27" xfId="0" applyFill="1" applyBorder="1" applyAlignment="1" applyProtection="1">
      <alignment horizontal="left"/>
      <protection locked="0"/>
    </xf>
    <xf numFmtId="0" fontId="0" fillId="4" borderId="28" xfId="0" applyFill="1" applyBorder="1" applyAlignment="1" applyProtection="1">
      <alignment horizontal="left"/>
      <protection locked="0"/>
    </xf>
    <xf numFmtId="0" fontId="0" fillId="4" borderId="13" xfId="0" applyFill="1" applyBorder="1" applyAlignment="1" applyProtection="1">
      <alignment horizontal="center"/>
      <protection locked="0"/>
    </xf>
    <xf numFmtId="0" fontId="0" fillId="4" borderId="16" xfId="0" applyFill="1" applyBorder="1" applyAlignment="1" applyProtection="1">
      <alignment horizontal="center"/>
      <protection locked="0"/>
    </xf>
    <xf numFmtId="0" fontId="0" fillId="4" borderId="19" xfId="0" applyFill="1" applyBorder="1" applyAlignment="1" applyProtection="1">
      <alignment horizontal="center"/>
      <protection locked="0"/>
    </xf>
    <xf numFmtId="0" fontId="4" fillId="5" borderId="0" xfId="0" applyFont="1" applyFill="1"/>
    <xf numFmtId="0" fontId="5" fillId="5" borderId="0" xfId="0" applyFont="1" applyFill="1" applyAlignment="1">
      <alignment horizontal="right" vertical="center"/>
    </xf>
    <xf numFmtId="0" fontId="6" fillId="5" borderId="0" xfId="0" applyFont="1" applyFill="1" applyAlignment="1">
      <alignment horizontal="right" vertical="center"/>
    </xf>
    <xf numFmtId="0" fontId="7" fillId="5" borderId="0" xfId="0" applyFont="1" applyFill="1" applyAlignment="1">
      <alignment vertical="center"/>
    </xf>
    <xf numFmtId="0" fontId="4" fillId="5" borderId="0" xfId="0" applyFont="1" applyFill="1" applyAlignment="1">
      <alignment vertical="center"/>
    </xf>
    <xf numFmtId="0" fontId="7" fillId="2" borderId="0" xfId="0" applyFont="1" applyFill="1" applyAlignment="1">
      <alignment wrapText="1"/>
    </xf>
    <xf numFmtId="0" fontId="4" fillId="2" borderId="0" xfId="0" applyFont="1" applyFill="1"/>
    <xf numFmtId="0" fontId="10" fillId="3" borderId="0" xfId="0" applyFont="1" applyFill="1" applyAlignment="1">
      <alignment horizontal="left" vertical="center" wrapText="1"/>
    </xf>
    <xf numFmtId="0" fontId="4" fillId="5" borderId="0" xfId="0" applyFont="1" applyFill="1" applyAlignment="1">
      <alignment wrapText="1"/>
    </xf>
    <xf numFmtId="3" fontId="10" fillId="3" borderId="0" xfId="0" applyNumberFormat="1" applyFont="1" applyFill="1" applyAlignment="1">
      <alignment horizontal="left" wrapText="1"/>
    </xf>
    <xf numFmtId="0" fontId="10" fillId="3" borderId="0" xfId="0" applyFont="1" applyFill="1" applyAlignment="1">
      <alignment horizontal="left" wrapText="1"/>
    </xf>
    <xf numFmtId="0" fontId="10" fillId="3" borderId="0" xfId="0" applyFont="1" applyFill="1" applyAlignment="1">
      <alignment horizontal="left" vertical="top" wrapText="1"/>
    </xf>
    <xf numFmtId="0" fontId="4" fillId="5" borderId="0" xfId="0" applyFont="1" applyFill="1" applyAlignment="1">
      <alignment horizontal="center"/>
    </xf>
    <xf numFmtId="0" fontId="4" fillId="5" borderId="0" xfId="0" applyFont="1" applyFill="1" applyAlignment="1">
      <alignment horizontal="right"/>
    </xf>
    <xf numFmtId="0" fontId="16" fillId="5" borderId="0" xfId="0" applyFont="1" applyFill="1" applyAlignment="1">
      <alignment horizontal="left"/>
    </xf>
    <xf numFmtId="0" fontId="4" fillId="5" borderId="0" xfId="0" applyFont="1" applyFill="1" applyAlignment="1">
      <alignment horizontal="left"/>
    </xf>
    <xf numFmtId="0" fontId="16" fillId="5" borderId="0" xfId="0" applyFont="1" applyFill="1" applyAlignment="1">
      <alignment horizontal="center"/>
    </xf>
    <xf numFmtId="2" fontId="4" fillId="5" borderId="0" xfId="0" applyNumberFormat="1" applyFont="1" applyFill="1" applyAlignment="1">
      <alignment horizontal="right"/>
    </xf>
    <xf numFmtId="44" fontId="4" fillId="5" borderId="0" xfId="1" applyFont="1" applyFill="1" applyAlignment="1" applyProtection="1">
      <alignment horizontal="right"/>
    </xf>
    <xf numFmtId="0" fontId="7" fillId="5" borderId="0" xfId="0" applyFont="1" applyFill="1" applyAlignment="1">
      <alignment horizontal="left"/>
    </xf>
    <xf numFmtId="2" fontId="4" fillId="5" borderId="25" xfId="0" applyNumberFormat="1" applyFont="1" applyFill="1" applyBorder="1" applyAlignment="1">
      <alignment horizontal="right"/>
    </xf>
    <xf numFmtId="0" fontId="4" fillId="5" borderId="25" xfId="0" applyFont="1" applyFill="1" applyBorder="1" applyAlignment="1">
      <alignment horizontal="right"/>
    </xf>
    <xf numFmtId="44" fontId="4" fillId="5" borderId="25" xfId="1" applyFont="1" applyFill="1" applyBorder="1" applyAlignment="1" applyProtection="1">
      <alignment horizontal="right"/>
    </xf>
    <xf numFmtId="0" fontId="9" fillId="5" borderId="0" xfId="0" applyFont="1" applyFill="1" applyAlignment="1">
      <alignment horizontal="center"/>
    </xf>
    <xf numFmtId="0" fontId="7" fillId="5" borderId="0" xfId="0" applyFont="1" applyFill="1"/>
    <xf numFmtId="0" fontId="4" fillId="5" borderId="0" xfId="0" quotePrefix="1" applyFont="1" applyFill="1"/>
    <xf numFmtId="0" fontId="4" fillId="5" borderId="0" xfId="0" applyFont="1" applyFill="1" applyAlignment="1">
      <alignment horizontal="left" vertical="top"/>
    </xf>
    <xf numFmtId="0" fontId="4" fillId="5" borderId="0" xfId="0" applyFont="1" applyFill="1" applyAlignment="1">
      <alignment horizontal="right" vertical="top"/>
    </xf>
    <xf numFmtId="0" fontId="13" fillId="5" borderId="0" xfId="0" applyFont="1" applyFill="1" applyAlignment="1">
      <alignment horizontal="left" vertical="center"/>
    </xf>
    <xf numFmtId="0" fontId="18" fillId="5" borderId="0" xfId="0" applyFont="1" applyFill="1" applyAlignment="1">
      <alignment horizontal="right" vertical="top"/>
    </xf>
    <xf numFmtId="0" fontId="7" fillId="5" borderId="0" xfId="0" applyFont="1" applyFill="1" applyAlignment="1">
      <alignment horizontal="right" vertical="center"/>
    </xf>
    <xf numFmtId="0" fontId="14" fillId="5" borderId="0" xfId="0" applyFont="1" applyFill="1" applyAlignment="1">
      <alignment horizontal="right"/>
    </xf>
    <xf numFmtId="0" fontId="0" fillId="5" borderId="0" xfId="0" applyFill="1" applyAlignment="1">
      <alignment horizontal="left"/>
    </xf>
    <xf numFmtId="0" fontId="2" fillId="5" borderId="0" xfId="0" applyFont="1" applyFill="1" applyAlignment="1">
      <alignment horizontal="right"/>
    </xf>
    <xf numFmtId="0" fontId="2" fillId="5" borderId="0" xfId="0" applyFont="1" applyFill="1"/>
    <xf numFmtId="0" fontId="8" fillId="5" borderId="0" xfId="0" applyFont="1" applyFill="1" applyAlignment="1">
      <alignment vertical="center"/>
    </xf>
    <xf numFmtId="0" fontId="0" fillId="5" borderId="0" xfId="0" applyFill="1"/>
    <xf numFmtId="0" fontId="12" fillId="5" borderId="21" xfId="0" applyFont="1" applyFill="1" applyBorder="1" applyAlignment="1">
      <alignment horizontal="center" vertical="top" wrapText="1"/>
    </xf>
    <xf numFmtId="0" fontId="12" fillId="5" borderId="22" xfId="0" applyFont="1" applyFill="1" applyBorder="1" applyAlignment="1">
      <alignment horizontal="center" vertical="top" wrapText="1"/>
    </xf>
    <xf numFmtId="0" fontId="12" fillId="5" borderId="24" xfId="0" applyFont="1" applyFill="1" applyBorder="1" applyAlignment="1">
      <alignment horizontal="center" vertical="top" wrapText="1"/>
    </xf>
    <xf numFmtId="0" fontId="12" fillId="5" borderId="23" xfId="0" applyFont="1" applyFill="1" applyBorder="1" applyAlignment="1">
      <alignment horizontal="center" vertical="top" wrapText="1"/>
    </xf>
    <xf numFmtId="0" fontId="0" fillId="5" borderId="0" xfId="0" applyFill="1" applyAlignment="1">
      <alignment horizontal="center" vertical="top"/>
    </xf>
    <xf numFmtId="2" fontId="0" fillId="5" borderId="13" xfId="0" applyNumberFormat="1" applyFill="1" applyBorder="1"/>
    <xf numFmtId="44" fontId="0" fillId="5" borderId="13" xfId="1" applyFont="1" applyFill="1" applyBorder="1" applyProtection="1"/>
    <xf numFmtId="2" fontId="0" fillId="5" borderId="16" xfId="0" applyNumberFormat="1" applyFill="1" applyBorder="1"/>
    <xf numFmtId="44" fontId="0" fillId="5" borderId="16" xfId="1" applyFont="1" applyFill="1" applyBorder="1" applyProtection="1"/>
    <xf numFmtId="0" fontId="0" fillId="5" borderId="9" xfId="0" applyFill="1" applyBorder="1"/>
    <xf numFmtId="0" fontId="0" fillId="5" borderId="10" xfId="0" applyFill="1" applyBorder="1"/>
    <xf numFmtId="0" fontId="0" fillId="5" borderId="24" xfId="0" applyFill="1" applyBorder="1" applyAlignment="1">
      <alignment horizontal="right"/>
    </xf>
    <xf numFmtId="2" fontId="0" fillId="5" borderId="24" xfId="0" applyNumberFormat="1" applyFill="1" applyBorder="1"/>
    <xf numFmtId="44" fontId="0" fillId="5" borderId="24" xfId="1" applyFont="1" applyFill="1" applyBorder="1" applyProtection="1"/>
    <xf numFmtId="0" fontId="3" fillId="5" borderId="11" xfId="0" applyFont="1" applyFill="1" applyBorder="1"/>
    <xf numFmtId="0" fontId="0" fillId="5" borderId="3" xfId="0" applyFill="1" applyBorder="1"/>
    <xf numFmtId="0" fontId="0" fillId="5" borderId="7" xfId="0" applyFill="1" applyBorder="1"/>
    <xf numFmtId="0" fontId="15" fillId="5" borderId="7" xfId="0" applyFont="1" applyFill="1" applyBorder="1"/>
    <xf numFmtId="2" fontId="15" fillId="5" borderId="7" xfId="0" applyNumberFormat="1" applyFont="1" applyFill="1" applyBorder="1" applyAlignment="1">
      <alignment horizontal="right"/>
    </xf>
    <xf numFmtId="2" fontId="17" fillId="5" borderId="7" xfId="0" applyNumberFormat="1" applyFont="1" applyFill="1" applyBorder="1"/>
    <xf numFmtId="44" fontId="15" fillId="5" borderId="7" xfId="1" applyFont="1" applyFill="1" applyBorder="1" applyProtection="1"/>
    <xf numFmtId="0" fontId="0" fillId="5" borderId="4" xfId="0" applyFill="1" applyBorder="1"/>
    <xf numFmtId="0" fontId="0" fillId="5" borderId="1" xfId="0" applyFill="1" applyBorder="1"/>
    <xf numFmtId="0" fontId="15" fillId="5" borderId="0" xfId="0" applyFont="1" applyFill="1"/>
    <xf numFmtId="2" fontId="15" fillId="5" borderId="0" xfId="0" applyNumberFormat="1" applyFont="1" applyFill="1" applyAlignment="1">
      <alignment horizontal="right"/>
    </xf>
    <xf numFmtId="2" fontId="17" fillId="5" borderId="0" xfId="0" applyNumberFormat="1" applyFont="1" applyFill="1"/>
    <xf numFmtId="44" fontId="15" fillId="5" borderId="0" xfId="1" applyFont="1" applyFill="1" applyBorder="1" applyProtection="1"/>
    <xf numFmtId="0" fontId="0" fillId="5" borderId="2" xfId="0" applyFill="1" applyBorder="1"/>
    <xf numFmtId="0" fontId="0" fillId="5" borderId="5" xfId="0" applyFill="1" applyBorder="1"/>
    <xf numFmtId="0" fontId="0" fillId="5" borderId="8" xfId="0" applyFill="1" applyBorder="1"/>
    <xf numFmtId="0" fontId="15" fillId="5" borderId="8" xfId="0" applyFont="1" applyFill="1" applyBorder="1"/>
    <xf numFmtId="2" fontId="15" fillId="5" borderId="8" xfId="0" applyNumberFormat="1" applyFont="1" applyFill="1" applyBorder="1" applyAlignment="1">
      <alignment horizontal="right"/>
    </xf>
    <xf numFmtId="2" fontId="17" fillId="5" borderId="8" xfId="0" applyNumberFormat="1" applyFont="1" applyFill="1" applyBorder="1"/>
    <xf numFmtId="44" fontId="15" fillId="5" borderId="8" xfId="1" applyFont="1" applyFill="1" applyBorder="1" applyProtection="1"/>
    <xf numFmtId="0" fontId="0" fillId="5" borderId="6" xfId="0" applyFill="1" applyBorder="1"/>
    <xf numFmtId="0" fontId="4" fillId="4" borderId="0" xfId="0" applyFont="1" applyFill="1" applyAlignment="1" applyProtection="1">
      <alignment horizontal="center"/>
      <protection locked="0"/>
    </xf>
    <xf numFmtId="0" fontId="4" fillId="5" borderId="0" xfId="0" applyFont="1" applyFill="1" applyAlignment="1" applyProtection="1">
      <alignment horizontal="left"/>
      <protection locked="0"/>
    </xf>
    <xf numFmtId="0" fontId="4" fillId="5" borderId="0" xfId="0" applyFont="1" applyFill="1" applyAlignment="1">
      <alignment horizontal="right"/>
    </xf>
    <xf numFmtId="0" fontId="4" fillId="4" borderId="0" xfId="0" applyFont="1" applyFill="1" applyAlignment="1" applyProtection="1">
      <alignment horizontal="left"/>
      <protection locked="0"/>
    </xf>
    <xf numFmtId="49" fontId="10" fillId="3" borderId="0" xfId="0" applyNumberFormat="1" applyFont="1" applyFill="1" applyAlignment="1">
      <alignment horizontal="left" vertical="center" wrapText="1"/>
    </xf>
    <xf numFmtId="0" fontId="4" fillId="4" borderId="0" xfId="0" applyFont="1" applyFill="1" applyProtection="1">
      <protection locked="0"/>
    </xf>
    <xf numFmtId="0" fontId="11" fillId="3" borderId="0" xfId="0" applyFont="1" applyFill="1" applyAlignment="1">
      <alignment horizontal="left" wrapText="1"/>
    </xf>
    <xf numFmtId="0" fontId="13" fillId="5" borderId="0" xfId="0" applyFont="1" applyFill="1" applyAlignment="1">
      <alignment horizontal="right" vertical="center"/>
    </xf>
    <xf numFmtId="0" fontId="0" fillId="4" borderId="0" xfId="0" applyFill="1" applyAlignment="1" applyProtection="1">
      <alignment horizontal="left"/>
      <protection locked="0"/>
    </xf>
  </cellXfs>
  <cellStyles count="3">
    <cellStyle name="Prozent" xfId="2" builtinId="5"/>
    <cellStyle name="Standard" xfId="0" builtinId="0"/>
    <cellStyle name="Währung" xfId="1" builtinId="4"/>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1067697</xdr:colOff>
      <xdr:row>4</xdr:row>
      <xdr:rowOff>148689</xdr:rowOff>
    </xdr:to>
    <xdr:pic>
      <xdr:nvPicPr>
        <xdr:cNvPr id="3" name="bab8a75a-fd98-43de-aec5-f566">
          <a:extLst>
            <a:ext uri="{FF2B5EF4-FFF2-40B4-BE49-F238E27FC236}">
              <a16:creationId xmlns:a16="http://schemas.microsoft.com/office/drawing/2014/main" id="{29158454-CEED-4245-9C86-E4B5213E41E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01" t="22033" r="71405"/>
        <a:stretch/>
      </xdr:blipFill>
      <xdr:spPr>
        <a:xfrm>
          <a:off x="0" y="28575"/>
          <a:ext cx="1153422" cy="8154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409576</xdr:colOff>
      <xdr:row>5</xdr:row>
      <xdr:rowOff>171451</xdr:rowOff>
    </xdr:from>
    <xdr:to>
      <xdr:col>5</xdr:col>
      <xdr:colOff>676276</xdr:colOff>
      <xdr:row>11</xdr:row>
      <xdr:rowOff>133351</xdr:rowOff>
    </xdr:to>
    <xdr:sp macro="" textlink="">
      <xdr:nvSpPr>
        <xdr:cNvPr id="3" name="Textfeld 2">
          <a:extLst>
            <a:ext uri="{FF2B5EF4-FFF2-40B4-BE49-F238E27FC236}">
              <a16:creationId xmlns:a16="http://schemas.microsoft.com/office/drawing/2014/main" id="{C71A49D6-B242-2ED3-0499-00F33542F0AD}"/>
            </a:ext>
          </a:extLst>
        </xdr:cNvPr>
        <xdr:cNvSpPr txBox="1"/>
      </xdr:nvSpPr>
      <xdr:spPr>
        <a:xfrm>
          <a:off x="4000501" y="847726"/>
          <a:ext cx="18859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Jahrzahl, Version</a:t>
          </a:r>
          <a:r>
            <a:rPr lang="de-CH" sz="1100" baseline="0"/>
            <a:t> und Ansätze müssen hier angepasst werden!</a:t>
          </a:r>
          <a:endParaRPr lang="de-CH"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38100</xdr:rowOff>
    </xdr:from>
    <xdr:to>
      <xdr:col>1</xdr:col>
      <xdr:colOff>1076315</xdr:colOff>
      <xdr:row>4</xdr:row>
      <xdr:rowOff>122382</xdr:rowOff>
    </xdr:to>
    <xdr:pic>
      <xdr:nvPicPr>
        <xdr:cNvPr id="6" name="bab8a75a-fd98-43de-aec5-f566">
          <a:extLst>
            <a:ext uri="{FF2B5EF4-FFF2-40B4-BE49-F238E27FC236}">
              <a16:creationId xmlns:a16="http://schemas.microsoft.com/office/drawing/2014/main" id="{8CFBA3EC-914C-4B9B-8878-D3A58ED0B71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01" t="22033" r="71405"/>
        <a:stretch/>
      </xdr:blipFill>
      <xdr:spPr>
        <a:xfrm>
          <a:off x="57150" y="171450"/>
          <a:ext cx="1165215" cy="8367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1</xdr:row>
      <xdr:rowOff>38100</xdr:rowOff>
    </xdr:from>
    <xdr:to>
      <xdr:col>1</xdr:col>
      <xdr:colOff>1076315</xdr:colOff>
      <xdr:row>4</xdr:row>
      <xdr:rowOff>122382</xdr:rowOff>
    </xdr:to>
    <xdr:pic>
      <xdr:nvPicPr>
        <xdr:cNvPr id="2" name="bab8a75a-fd98-43de-aec5-f566">
          <a:extLst>
            <a:ext uri="{FF2B5EF4-FFF2-40B4-BE49-F238E27FC236}">
              <a16:creationId xmlns:a16="http://schemas.microsoft.com/office/drawing/2014/main" id="{EDCEA8E8-0528-44CC-B1DF-4A919B0C8F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01" t="22033" r="71405"/>
        <a:stretch/>
      </xdr:blipFill>
      <xdr:spPr>
        <a:xfrm>
          <a:off x="57150" y="171450"/>
          <a:ext cx="1162040" cy="8367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1</xdr:row>
      <xdr:rowOff>38100</xdr:rowOff>
    </xdr:from>
    <xdr:to>
      <xdr:col>1</xdr:col>
      <xdr:colOff>1079490</xdr:colOff>
      <xdr:row>4</xdr:row>
      <xdr:rowOff>125557</xdr:rowOff>
    </xdr:to>
    <xdr:pic>
      <xdr:nvPicPr>
        <xdr:cNvPr id="2" name="bab8a75a-fd98-43de-aec5-f566">
          <a:extLst>
            <a:ext uri="{FF2B5EF4-FFF2-40B4-BE49-F238E27FC236}">
              <a16:creationId xmlns:a16="http://schemas.microsoft.com/office/drawing/2014/main" id="{5498F499-38B0-4591-890F-C49D7143CB0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01" t="22033" r="71405"/>
        <a:stretch/>
      </xdr:blipFill>
      <xdr:spPr>
        <a:xfrm>
          <a:off x="57150" y="171450"/>
          <a:ext cx="1165215" cy="8399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38100</xdr:rowOff>
    </xdr:from>
    <xdr:to>
      <xdr:col>1</xdr:col>
      <xdr:colOff>1079490</xdr:colOff>
      <xdr:row>4</xdr:row>
      <xdr:rowOff>125557</xdr:rowOff>
    </xdr:to>
    <xdr:pic>
      <xdr:nvPicPr>
        <xdr:cNvPr id="2" name="bab8a75a-fd98-43de-aec5-f566">
          <a:extLst>
            <a:ext uri="{FF2B5EF4-FFF2-40B4-BE49-F238E27FC236}">
              <a16:creationId xmlns:a16="http://schemas.microsoft.com/office/drawing/2014/main" id="{ED081CBB-3196-406D-8ABD-D87664C07CA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01" t="22033" r="71405"/>
        <a:stretch/>
      </xdr:blipFill>
      <xdr:spPr>
        <a:xfrm>
          <a:off x="57150" y="171450"/>
          <a:ext cx="1165215" cy="8399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1</xdr:row>
      <xdr:rowOff>38100</xdr:rowOff>
    </xdr:from>
    <xdr:to>
      <xdr:col>1</xdr:col>
      <xdr:colOff>1079490</xdr:colOff>
      <xdr:row>4</xdr:row>
      <xdr:rowOff>125557</xdr:rowOff>
    </xdr:to>
    <xdr:pic>
      <xdr:nvPicPr>
        <xdr:cNvPr id="2" name="bab8a75a-fd98-43de-aec5-f566">
          <a:extLst>
            <a:ext uri="{FF2B5EF4-FFF2-40B4-BE49-F238E27FC236}">
              <a16:creationId xmlns:a16="http://schemas.microsoft.com/office/drawing/2014/main" id="{0DE2B340-07ED-4D06-B38B-7046C0CCED1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01" t="22033" r="71405"/>
        <a:stretch/>
      </xdr:blipFill>
      <xdr:spPr>
        <a:xfrm>
          <a:off x="57150" y="171450"/>
          <a:ext cx="1165215" cy="8399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1</xdr:row>
      <xdr:rowOff>38100</xdr:rowOff>
    </xdr:from>
    <xdr:to>
      <xdr:col>1</xdr:col>
      <xdr:colOff>1079490</xdr:colOff>
      <xdr:row>4</xdr:row>
      <xdr:rowOff>125557</xdr:rowOff>
    </xdr:to>
    <xdr:pic>
      <xdr:nvPicPr>
        <xdr:cNvPr id="2" name="bab8a75a-fd98-43de-aec5-f566">
          <a:extLst>
            <a:ext uri="{FF2B5EF4-FFF2-40B4-BE49-F238E27FC236}">
              <a16:creationId xmlns:a16="http://schemas.microsoft.com/office/drawing/2014/main" id="{D95AE737-4CDE-4468-9A5E-A3E221D2F81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01" t="22033" r="71405"/>
        <a:stretch/>
      </xdr:blipFill>
      <xdr:spPr>
        <a:xfrm>
          <a:off x="57150" y="171450"/>
          <a:ext cx="1165215" cy="8399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1</xdr:row>
      <xdr:rowOff>38100</xdr:rowOff>
    </xdr:from>
    <xdr:to>
      <xdr:col>1</xdr:col>
      <xdr:colOff>1076315</xdr:colOff>
      <xdr:row>4</xdr:row>
      <xdr:rowOff>122382</xdr:rowOff>
    </xdr:to>
    <xdr:pic>
      <xdr:nvPicPr>
        <xdr:cNvPr id="2" name="bab8a75a-fd98-43de-aec5-f566">
          <a:extLst>
            <a:ext uri="{FF2B5EF4-FFF2-40B4-BE49-F238E27FC236}">
              <a16:creationId xmlns:a16="http://schemas.microsoft.com/office/drawing/2014/main" id="{113A3CC8-1935-422E-B2FE-001AE06E231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01" t="22033" r="71405"/>
        <a:stretch/>
      </xdr:blipFill>
      <xdr:spPr>
        <a:xfrm>
          <a:off x="57150" y="171450"/>
          <a:ext cx="1162040" cy="8367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1</xdr:row>
      <xdr:rowOff>38100</xdr:rowOff>
    </xdr:from>
    <xdr:to>
      <xdr:col>1</xdr:col>
      <xdr:colOff>1079490</xdr:colOff>
      <xdr:row>4</xdr:row>
      <xdr:rowOff>125557</xdr:rowOff>
    </xdr:to>
    <xdr:pic>
      <xdr:nvPicPr>
        <xdr:cNvPr id="2" name="bab8a75a-fd98-43de-aec5-f566">
          <a:extLst>
            <a:ext uri="{FF2B5EF4-FFF2-40B4-BE49-F238E27FC236}">
              <a16:creationId xmlns:a16="http://schemas.microsoft.com/office/drawing/2014/main" id="{37E89C9E-478F-443F-93A8-86F6F6F362D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01" t="22033" r="71405"/>
        <a:stretch/>
      </xdr:blipFill>
      <xdr:spPr>
        <a:xfrm>
          <a:off x="57150" y="171450"/>
          <a:ext cx="1165215" cy="83993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571D0-578E-4C72-A91A-C09D0C1D530A}">
  <dimension ref="B1:K42"/>
  <sheetViews>
    <sheetView tabSelected="1" zoomScaleNormal="100" zoomScaleSheetLayoutView="100" workbookViewId="0">
      <selection activeCell="B15" sqref="B15:G15"/>
    </sheetView>
  </sheetViews>
  <sheetFormatPr baseColWidth="10" defaultColWidth="11" defaultRowHeight="12.75" x14ac:dyDescent="0.2"/>
  <cols>
    <col min="1" max="1" width="1.125" style="35" customWidth="1"/>
    <col min="2" max="2" width="24.5" style="35" customWidth="1"/>
    <col min="3" max="3" width="13.375" style="35" customWidth="1"/>
    <col min="4" max="4" width="1.25" style="35" customWidth="1"/>
    <col min="5" max="5" width="15.125" style="35" customWidth="1"/>
    <col min="6" max="6" width="12.625" style="35" customWidth="1"/>
    <col min="7" max="7" width="18.125" style="35" customWidth="1"/>
    <col min="8" max="8" width="1.125" style="35" customWidth="1"/>
    <col min="9" max="9" width="1.625" style="35" customWidth="1"/>
    <col min="10" max="11" width="3.125" style="35" hidden="1" customWidth="1"/>
    <col min="12" max="16384" width="11" style="35"/>
  </cols>
  <sheetData>
    <row r="1" spans="2:8" ht="8.25" customHeight="1" x14ac:dyDescent="0.2"/>
    <row r="2" spans="2:8" ht="12" customHeight="1" x14ac:dyDescent="0.2">
      <c r="G2" s="36" t="str">
        <f>Variablen!B3</f>
        <v>2025-28</v>
      </c>
    </row>
    <row r="3" spans="2:8" ht="24.75" customHeight="1" x14ac:dyDescent="0.2">
      <c r="G3" s="37" t="s">
        <v>13</v>
      </c>
    </row>
    <row r="4" spans="2:8" ht="9.75" customHeight="1" x14ac:dyDescent="0.2">
      <c r="G4" s="11" t="str">
        <f>"Version "&amp;Variablen!$B$5</f>
        <v>Version 2_2025 FKBA</v>
      </c>
    </row>
    <row r="5" spans="2:8" x14ac:dyDescent="0.2">
      <c r="B5" s="38" t="s">
        <v>1</v>
      </c>
    </row>
    <row r="6" spans="2:8" x14ac:dyDescent="0.2">
      <c r="B6" s="38" t="s">
        <v>2</v>
      </c>
    </row>
    <row r="7" spans="2:8" x14ac:dyDescent="0.2">
      <c r="B7" s="39" t="s">
        <v>3</v>
      </c>
    </row>
    <row r="8" spans="2:8" ht="9" customHeight="1" x14ac:dyDescent="0.2">
      <c r="B8" s="39"/>
    </row>
    <row r="9" spans="2:8" ht="16.7" customHeight="1" x14ac:dyDescent="0.2">
      <c r="B9" s="40" t="s">
        <v>4</v>
      </c>
      <c r="C9" s="41"/>
      <c r="D9" s="41"/>
      <c r="E9" s="41"/>
      <c r="F9" s="41"/>
      <c r="G9" s="41"/>
    </row>
    <row r="10" spans="2:8" ht="189" customHeight="1" x14ac:dyDescent="0.2">
      <c r="B10" s="111" t="s">
        <v>54</v>
      </c>
      <c r="C10" s="111"/>
      <c r="D10" s="111"/>
      <c r="E10" s="111"/>
      <c r="F10" s="111"/>
      <c r="G10" s="111"/>
    </row>
    <row r="11" spans="2:8" ht="13.5" customHeight="1" x14ac:dyDescent="0.2">
      <c r="B11" s="41" t="s">
        <v>27</v>
      </c>
      <c r="C11" s="42"/>
      <c r="D11" s="42"/>
      <c r="E11" s="42"/>
      <c r="F11" s="42"/>
      <c r="G11" s="42"/>
      <c r="H11" s="43"/>
    </row>
    <row r="12" spans="2:8" ht="13.5" customHeight="1" x14ac:dyDescent="0.2">
      <c r="B12" s="41" t="s">
        <v>24</v>
      </c>
      <c r="C12" s="44" t="str">
        <f>Variablen!B10&amp;".-/ha"</f>
        <v>1000.-/ha</v>
      </c>
      <c r="D12" s="45"/>
      <c r="E12" s="42"/>
      <c r="F12" s="42"/>
      <c r="G12" s="42"/>
      <c r="H12" s="43"/>
    </row>
    <row r="13" spans="2:8" ht="13.5" customHeight="1" x14ac:dyDescent="0.2">
      <c r="B13" s="45" t="s">
        <v>25</v>
      </c>
      <c r="C13" s="45" t="str">
        <f>Variablen!B11&amp;".-/ha"</f>
        <v>1000.-/ha</v>
      </c>
      <c r="D13" s="45"/>
      <c r="E13" s="46"/>
      <c r="F13" s="46"/>
      <c r="G13" s="46"/>
    </row>
    <row r="14" spans="2:8" ht="13.5" customHeight="1" x14ac:dyDescent="0.2">
      <c r="B14" s="45" t="s">
        <v>26</v>
      </c>
      <c r="C14" s="45" t="str">
        <f>Variablen!B12&amp;".-/ha"</f>
        <v>1000.-/ha</v>
      </c>
      <c r="D14" s="45"/>
      <c r="E14" s="46"/>
      <c r="F14" s="46"/>
      <c r="G14" s="46"/>
    </row>
    <row r="15" spans="2:8" ht="42.95" customHeight="1" x14ac:dyDescent="0.2">
      <c r="B15" s="113" t="s">
        <v>52</v>
      </c>
      <c r="C15" s="113"/>
      <c r="D15" s="113"/>
      <c r="E15" s="113"/>
      <c r="F15" s="113"/>
      <c r="G15" s="113"/>
    </row>
    <row r="16" spans="2:8" ht="6" customHeight="1" x14ac:dyDescent="0.2">
      <c r="B16" s="46"/>
      <c r="C16" s="46"/>
      <c r="D16" s="46"/>
      <c r="E16" s="46"/>
      <c r="F16" s="46"/>
      <c r="G16" s="46"/>
    </row>
    <row r="17" spans="2:8" s="47" customFormat="1" ht="18" customHeight="1" x14ac:dyDescent="0.2"/>
    <row r="18" spans="2:8" s="47" customFormat="1" x14ac:dyDescent="0.2">
      <c r="B18" s="43" t="s">
        <v>41</v>
      </c>
      <c r="C18" s="112"/>
      <c r="D18" s="112"/>
      <c r="E18" s="109" t="s">
        <v>31</v>
      </c>
      <c r="F18" s="109"/>
      <c r="G18" s="47" t="str">
        <f>IF(Eingent.1!J25+Eingent.2!J25+Eingent.3!J25+Eingent.4!J25+Eingent.5!J25+Eingent.6!J25+Eingent.7!J25+Eingent.8!J25=0,"",Eingent.1!J25+Eingent.2!J25+Eingent.3!J25+Eingent.4!J25+Eingent.5!J25+Eingent.6!J25+Eingent.7!J25+Eingent.8!J25)</f>
        <v/>
      </c>
    </row>
    <row r="19" spans="2:8" s="47" customFormat="1" ht="16.5" customHeight="1" x14ac:dyDescent="0.2">
      <c r="B19" s="43"/>
      <c r="C19" s="35"/>
      <c r="D19" s="35"/>
    </row>
    <row r="20" spans="2:8" s="47" customFormat="1" ht="12.75" customHeight="1" x14ac:dyDescent="0.2">
      <c r="B20" s="49" t="s">
        <v>39</v>
      </c>
      <c r="C20" s="110"/>
      <c r="D20" s="110"/>
      <c r="E20" s="110"/>
      <c r="F20" s="48" t="s">
        <v>33</v>
      </c>
      <c r="G20" s="6"/>
    </row>
    <row r="21" spans="2:8" s="47" customFormat="1" ht="5.45" customHeight="1" x14ac:dyDescent="0.2">
      <c r="B21" s="49"/>
      <c r="C21" s="50"/>
      <c r="D21" s="50"/>
      <c r="E21" s="50"/>
      <c r="F21" s="35"/>
    </row>
    <row r="22" spans="2:8" s="47" customFormat="1" ht="12.75" customHeight="1" x14ac:dyDescent="0.2">
      <c r="B22" s="43" t="str">
        <f>IF(C18=Variablen!A15,"Forstbetrieb:","Name:")</f>
        <v>Name:</v>
      </c>
      <c r="C22" s="110"/>
      <c r="D22" s="110"/>
      <c r="E22" s="110"/>
      <c r="F22" s="35"/>
    </row>
    <row r="23" spans="2:8" s="47" customFormat="1" ht="12.75" customHeight="1" x14ac:dyDescent="0.2">
      <c r="B23" s="35" t="str">
        <f>IF(C18=Variablen!A16,"Adresse:","")</f>
        <v/>
      </c>
      <c r="C23" s="108"/>
      <c r="D23" s="108"/>
      <c r="E23" s="108"/>
      <c r="F23" s="35"/>
    </row>
    <row r="24" spans="2:8" s="47" customFormat="1" ht="12.75" customHeight="1" x14ac:dyDescent="0.2">
      <c r="B24" s="49" t="str">
        <f>IF(C18=Variablen!A16,"PLZ, Ort:","")</f>
        <v/>
      </c>
      <c r="C24" s="108"/>
      <c r="D24" s="108"/>
      <c r="E24" s="108"/>
      <c r="F24" s="35"/>
    </row>
    <row r="25" spans="2:8" s="47" customFormat="1" ht="12.75" customHeight="1" x14ac:dyDescent="0.2">
      <c r="B25" s="49" t="str">
        <f>IF(C18=Variablen!A16,"E-Mail:","")</f>
        <v/>
      </c>
      <c r="C25" s="108"/>
      <c r="D25" s="108"/>
      <c r="E25" s="108"/>
      <c r="F25" s="35"/>
    </row>
    <row r="26" spans="2:8" s="47" customFormat="1" ht="12.75" customHeight="1" x14ac:dyDescent="0.2">
      <c r="B26" s="49" t="str">
        <f>IF(C18=Variablen!A16,"IBAN","")</f>
        <v/>
      </c>
      <c r="C26" s="108"/>
      <c r="D26" s="108"/>
      <c r="E26" s="108"/>
      <c r="F26" s="35"/>
    </row>
    <row r="27" spans="2:8" s="47" customFormat="1" ht="13.5" customHeight="1" x14ac:dyDescent="0.2">
      <c r="B27" s="50"/>
      <c r="C27" s="35"/>
      <c r="D27" s="35"/>
      <c r="E27" s="35"/>
      <c r="F27" s="35"/>
    </row>
    <row r="28" spans="2:8" s="47" customFormat="1" ht="13.5" customHeight="1" x14ac:dyDescent="0.2">
      <c r="C28" s="48" t="s">
        <v>32</v>
      </c>
      <c r="D28" s="48"/>
      <c r="E28" s="48" t="s">
        <v>12</v>
      </c>
      <c r="G28" s="50"/>
      <c r="H28" s="51"/>
    </row>
    <row r="29" spans="2:8" s="47" customFormat="1" ht="13.5" customHeight="1" x14ac:dyDescent="0.2">
      <c r="B29" s="50" t="s">
        <v>20</v>
      </c>
      <c r="C29" s="52">
        <f>Eingent.1!G26+Eingent.2!G26+Eingent.3!G26+Eingent.4!G26+Eingent.5!G26+Eingent.6!G26+Eingent.7!G26+Eingent.8!G26</f>
        <v>0</v>
      </c>
      <c r="D29" s="48"/>
      <c r="E29" s="53">
        <f>Eingent.1!I26+Eingent.2!I26+Eingent.3!I26+Eingent.4!I26+Eingent.5!I26+Eingent.6!I26+Eingent.7!I26+Eingent.8!I26</f>
        <v>0</v>
      </c>
      <c r="G29" s="50"/>
      <c r="H29" s="51"/>
    </row>
    <row r="30" spans="2:8" s="47" customFormat="1" ht="13.5" customHeight="1" x14ac:dyDescent="0.2">
      <c r="B30" s="50" t="s">
        <v>21</v>
      </c>
      <c r="C30" s="52">
        <f>Eingent.1!G27+Eingent.2!G27+Eingent.3!G27+Eingent.4!G27+Eingent.5!G27+Eingent.6!G27+Eingent.7!G27+Eingent.8!G27</f>
        <v>0</v>
      </c>
      <c r="D30" s="48"/>
      <c r="E30" s="53">
        <f>Eingent.1!I27+Eingent.2!I27+Eingent.3!I27+Eingent.4!I27+Eingent.5!I27+Eingent.6!I27+Eingent.7!I27+Eingent.8!I27</f>
        <v>0</v>
      </c>
      <c r="G30" s="50"/>
      <c r="H30" s="51"/>
    </row>
    <row r="31" spans="2:8" s="47" customFormat="1" ht="13.5" customHeight="1" x14ac:dyDescent="0.2">
      <c r="B31" s="50" t="s">
        <v>30</v>
      </c>
      <c r="C31" s="52">
        <f>Eingent.1!G28+Eingent.2!G28+Eingent.3!G28+Eingent.4!G28+Eingent.5!G28+Eingent.6!G28+Eingent.7!G28+Eingent.8!G28</f>
        <v>0</v>
      </c>
      <c r="D31" s="48"/>
      <c r="E31" s="53">
        <f>Eingent.1!I28+Eingent.2!I28+Eingent.3!I28+Eingent.4!I28+Eingent.5!I28+Eingent.6!I28+Eingent.7!I28+Eingent.8!I28</f>
        <v>0</v>
      </c>
    </row>
    <row r="32" spans="2:8" s="47" customFormat="1" ht="13.5" customHeight="1" thickBot="1" x14ac:dyDescent="0.25">
      <c r="B32" s="54" t="s">
        <v>5</v>
      </c>
      <c r="C32" s="55">
        <f>SUM(C29:C31)</f>
        <v>0</v>
      </c>
      <c r="D32" s="56"/>
      <c r="E32" s="57">
        <f>SUM(E29:E31)</f>
        <v>0</v>
      </c>
    </row>
    <row r="33" spans="2:7" s="47" customFormat="1" ht="13.5" customHeight="1" thickTop="1" x14ac:dyDescent="0.2">
      <c r="B33" s="50"/>
      <c r="C33" s="50"/>
      <c r="D33" s="50"/>
      <c r="E33" s="48"/>
      <c r="F33" s="52"/>
    </row>
    <row r="34" spans="2:7" ht="13.5" customHeight="1" x14ac:dyDescent="0.25">
      <c r="C34" s="58"/>
      <c r="D34" s="58"/>
      <c r="E34" s="58"/>
      <c r="F34" s="58"/>
      <c r="G34" s="58"/>
    </row>
    <row r="35" spans="2:7" x14ac:dyDescent="0.2">
      <c r="B35" s="59" t="s">
        <v>6</v>
      </c>
      <c r="C35" s="60" t="s">
        <v>49</v>
      </c>
      <c r="D35" s="60"/>
    </row>
    <row r="37" spans="2:7" ht="18.75" customHeight="1" x14ac:dyDescent="0.2">
      <c r="B37" s="59" t="s">
        <v>40</v>
      </c>
      <c r="C37" s="60"/>
      <c r="D37" s="60"/>
    </row>
    <row r="38" spans="2:7" x14ac:dyDescent="0.2">
      <c r="B38" s="35" t="s">
        <v>42</v>
      </c>
      <c r="C38" s="60"/>
      <c r="D38" s="60"/>
    </row>
    <row r="39" spans="2:7" ht="5.25" customHeight="1" x14ac:dyDescent="0.2">
      <c r="C39" s="60"/>
      <c r="D39" s="60"/>
    </row>
    <row r="40" spans="2:7" x14ac:dyDescent="0.2">
      <c r="F40" s="35" t="s">
        <v>34</v>
      </c>
      <c r="G40" s="7"/>
    </row>
    <row r="41" spans="2:7" ht="9" customHeight="1" x14ac:dyDescent="0.2">
      <c r="G41" s="47"/>
    </row>
    <row r="42" spans="2:7" ht="30" customHeight="1" x14ac:dyDescent="0.2">
      <c r="B42" s="61" t="s">
        <v>7</v>
      </c>
      <c r="C42" s="107"/>
      <c r="D42" s="107"/>
      <c r="F42" s="62" t="s">
        <v>8</v>
      </c>
      <c r="G42" s="7"/>
    </row>
  </sheetData>
  <sheetProtection algorithmName="SHA-512" hashValue="tbxkGct2avTiOsTJF/LBWcvpbWGblvl0wC5GDIFPbqKZGMmmHdW0oRN9l2OWKKKYNtULSmaWXinf2ZO2ATyBsQ==" saltValue="2ixgCQ7M1jiHMOGwWPGsuw==" spinCount="100000" sheet="1" objects="1" scenarios="1"/>
  <mergeCells count="11">
    <mergeCell ref="B10:G10"/>
    <mergeCell ref="C24:E24"/>
    <mergeCell ref="C18:D18"/>
    <mergeCell ref="C20:E20"/>
    <mergeCell ref="B15:G15"/>
    <mergeCell ref="C42:D42"/>
    <mergeCell ref="C26:E26"/>
    <mergeCell ref="E18:F18"/>
    <mergeCell ref="C22:E22"/>
    <mergeCell ref="C23:E23"/>
    <mergeCell ref="C25:E25"/>
  </mergeCells>
  <dataValidations count="1">
    <dataValidation type="list" allowBlank="1" showInputMessage="1" showErrorMessage="1" sqref="G20" xr:uid="{4CFDE76C-3D0A-4C25-994E-DB93815DABD4}">
      <formula1>"1,2,3,4"</formula1>
    </dataValidation>
  </dataValidations>
  <pageMargins left="0.37" right="0.21" top="0.44" bottom="0.38" header="0.28000000000000003" footer="0.280000000000000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68FC0E2C-5C6F-4E4F-B35C-985F4A1E36AC}">
            <xm:f>IF($C$18=Variablen!$A$16,1,0)</xm:f>
            <x14:dxf>
              <fill>
                <patternFill>
                  <bgColor theme="9" tint="0.79998168889431442"/>
                </patternFill>
              </fill>
            </x14:dxf>
          </x14:cfRule>
          <xm:sqref>C23:C26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7EE1AAC-9F7B-4F24-8A81-54591CAA0FB1}">
          <x14:formula1>
            <xm:f>Variablen!$A$15:$A$16</xm:f>
          </x14:formula1>
          <xm:sqref>C18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8E9EF-59DD-44E4-902A-6D5902846469}">
  <dimension ref="A1:C18"/>
  <sheetViews>
    <sheetView workbookViewId="0">
      <selection activeCell="E17" sqref="E17"/>
    </sheetView>
  </sheetViews>
  <sheetFormatPr baseColWidth="10" defaultRowHeight="14.25" x14ac:dyDescent="0.2"/>
  <cols>
    <col min="1" max="1" width="25.875" customWidth="1"/>
    <col min="2" max="2" width="12.625" customWidth="1"/>
    <col min="9" max="9" width="14.5" customWidth="1"/>
  </cols>
  <sheetData>
    <row r="1" spans="1:3" ht="26.25" x14ac:dyDescent="0.4">
      <c r="A1" s="13" t="s">
        <v>17</v>
      </c>
    </row>
    <row r="2" spans="1:3" ht="15" thickBot="1" x14ac:dyDescent="0.25"/>
    <row r="3" spans="1:3" ht="15" thickBot="1" x14ac:dyDescent="0.25">
      <c r="A3" s="22" t="s">
        <v>28</v>
      </c>
      <c r="B3" s="23" t="s">
        <v>0</v>
      </c>
    </row>
    <row r="4" spans="1:3" ht="15" thickBot="1" x14ac:dyDescent="0.25"/>
    <row r="5" spans="1:3" ht="15" thickBot="1" x14ac:dyDescent="0.25">
      <c r="A5" s="22" t="s">
        <v>48</v>
      </c>
      <c r="B5" s="23" t="s">
        <v>53</v>
      </c>
    </row>
    <row r="6" spans="1:3" ht="15" thickBot="1" x14ac:dyDescent="0.25">
      <c r="A6" s="11"/>
    </row>
    <row r="7" spans="1:3" x14ac:dyDescent="0.2">
      <c r="A7" s="14" t="s">
        <v>47</v>
      </c>
      <c r="B7" s="24"/>
      <c r="C7" s="15"/>
    </row>
    <row r="8" spans="1:3" ht="15" thickBot="1" x14ac:dyDescent="0.25">
      <c r="A8" s="16"/>
      <c r="C8" s="20"/>
    </row>
    <row r="9" spans="1:3" x14ac:dyDescent="0.2">
      <c r="A9" s="14" t="s">
        <v>18</v>
      </c>
      <c r="B9" s="15" t="s">
        <v>45</v>
      </c>
      <c r="C9" s="20"/>
    </row>
    <row r="10" spans="1:3" x14ac:dyDescent="0.2">
      <c r="A10" s="16" t="s">
        <v>19</v>
      </c>
      <c r="B10" s="17">
        <v>1000</v>
      </c>
      <c r="C10" s="20"/>
    </row>
    <row r="11" spans="1:3" x14ac:dyDescent="0.2">
      <c r="A11" s="16" t="s">
        <v>22</v>
      </c>
      <c r="B11" s="17">
        <v>1000</v>
      </c>
      <c r="C11" s="20"/>
    </row>
    <row r="12" spans="1:3" ht="15" thickBot="1" x14ac:dyDescent="0.25">
      <c r="A12" s="18" t="s">
        <v>23</v>
      </c>
      <c r="B12" s="19">
        <v>1000</v>
      </c>
      <c r="C12" s="20"/>
    </row>
    <row r="13" spans="1:3" ht="15" thickBot="1" x14ac:dyDescent="0.25">
      <c r="A13" s="16"/>
      <c r="C13" s="20"/>
    </row>
    <row r="14" spans="1:3" x14ac:dyDescent="0.2">
      <c r="A14" s="14" t="s">
        <v>46</v>
      </c>
      <c r="B14" s="15"/>
      <c r="C14" s="20"/>
    </row>
    <row r="15" spans="1:3" x14ac:dyDescent="0.2">
      <c r="A15" s="16" t="s">
        <v>38</v>
      </c>
      <c r="B15" s="20"/>
      <c r="C15" s="20"/>
    </row>
    <row r="16" spans="1:3" ht="15" thickBot="1" x14ac:dyDescent="0.25">
      <c r="A16" s="18" t="s">
        <v>29</v>
      </c>
      <c r="B16" s="21"/>
      <c r="C16" s="20"/>
    </row>
    <row r="17" spans="1:3" x14ac:dyDescent="0.2">
      <c r="A17" s="16"/>
      <c r="C17" s="20"/>
    </row>
    <row r="18" spans="1:3" ht="15" thickBot="1" x14ac:dyDescent="0.25">
      <c r="A18" s="18"/>
      <c r="B18" s="25"/>
      <c r="C18" s="21"/>
    </row>
  </sheetData>
  <sheetProtection algorithmName="SHA-512" hashValue="eOrPVms7Qy/Diag7SjuMjGMauVNvnKDH/xVZtEUsOQLK5NDnmT6mwGzRcuN1ZwfWf46jUFpR7HaVchxho/wb1A==" saltValue="i7UBOMV5NQuKIF6kk8b2CQ==" spinCount="100000" sheet="1" objects="1" scenarios="1"/>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9FBA-56D3-4F75-B93B-B7225B339E12}">
  <dimension ref="B1:J28"/>
  <sheetViews>
    <sheetView topLeftCell="A3" zoomScaleNormal="100" zoomScaleSheetLayoutView="100" workbookViewId="0">
      <selection activeCell="D6" sqref="D6:F6"/>
    </sheetView>
  </sheetViews>
  <sheetFormatPr baseColWidth="10" defaultColWidth="11" defaultRowHeight="14.25" x14ac:dyDescent="0.2"/>
  <cols>
    <col min="1" max="1" width="1.875" style="71" customWidth="1"/>
    <col min="2" max="2" width="17.75" style="71" customWidth="1"/>
    <col min="3" max="3" width="31.125" style="71" customWidth="1"/>
    <col min="4" max="4" width="8.625" style="71" customWidth="1"/>
    <col min="5" max="5" width="14" style="71" customWidth="1"/>
    <col min="6" max="6" width="10.875" style="71" bestFit="1" customWidth="1"/>
    <col min="7" max="8" width="10" style="71" customWidth="1"/>
    <col min="9" max="9" width="14.5" style="71" bestFit="1" customWidth="1"/>
    <col min="10" max="10" width="11" style="71"/>
    <col min="11" max="11" width="2.5" style="71" customWidth="1"/>
    <col min="12" max="16384" width="11" style="71"/>
  </cols>
  <sheetData>
    <row r="1" spans="2:10" s="35" customFormat="1" ht="10.5" customHeight="1" x14ac:dyDescent="0.2"/>
    <row r="2" spans="2:10" s="35" customFormat="1" ht="20.25" x14ac:dyDescent="0.2">
      <c r="J2" s="36" t="str">
        <f>Variablen!B3</f>
        <v>2025-28</v>
      </c>
    </row>
    <row r="3" spans="2:10" s="35" customFormat="1" ht="20.25" x14ac:dyDescent="0.2">
      <c r="J3" s="37" t="str">
        <f>Formular!G3</f>
        <v>Gesuch Jungwaldpflege im Privatwald</v>
      </c>
    </row>
    <row r="4" spans="2:10" s="35" customFormat="1" ht="18.600000000000001" customHeight="1" x14ac:dyDescent="0.2">
      <c r="C4" s="114" t="s">
        <v>14</v>
      </c>
      <c r="D4" s="114"/>
      <c r="E4" s="114"/>
      <c r="F4" s="63"/>
      <c r="J4" s="64" t="str">
        <f>"Version "&amp;Variablen!$B$5</f>
        <v>Version 2_2025 FKBA</v>
      </c>
    </row>
    <row r="5" spans="2:10" s="35" customFormat="1" ht="12.75" x14ac:dyDescent="0.2">
      <c r="B5" s="38" t="s">
        <v>1</v>
      </c>
      <c r="C5" s="38"/>
      <c r="H5" s="65"/>
    </row>
    <row r="6" spans="2:10" s="35" customFormat="1" ht="15" x14ac:dyDescent="0.25">
      <c r="B6" s="38" t="s">
        <v>2</v>
      </c>
      <c r="C6" s="66" t="s">
        <v>15</v>
      </c>
      <c r="D6" s="115" t="str">
        <f>IF(ISTEXT(Formular!C22),Formular!C22,"")</f>
        <v/>
      </c>
      <c r="E6" s="115"/>
      <c r="F6" s="115"/>
      <c r="G6" s="67"/>
    </row>
    <row r="7" spans="2:10" s="35" customFormat="1" ht="15" x14ac:dyDescent="0.25">
      <c r="B7" s="39" t="s">
        <v>3</v>
      </c>
      <c r="C7" s="66" t="s">
        <v>16</v>
      </c>
      <c r="D7" s="115" t="str">
        <f>IF(ISTEXT(Formular!C23),Formular!C23,"")</f>
        <v/>
      </c>
      <c r="E7" s="115"/>
      <c r="F7" s="115"/>
      <c r="G7" s="67"/>
    </row>
    <row r="8" spans="2:10" s="35" customFormat="1" ht="15" x14ac:dyDescent="0.25">
      <c r="C8" s="68" t="s">
        <v>37</v>
      </c>
      <c r="D8" s="115" t="str">
        <f>IF(ISTEXT(Formular!C24),Formular!C24,"")</f>
        <v/>
      </c>
      <c r="E8" s="115"/>
      <c r="F8" s="115"/>
      <c r="G8" s="67"/>
    </row>
    <row r="9" spans="2:10" s="35" customFormat="1" ht="15" x14ac:dyDescent="0.25">
      <c r="D9" s="39"/>
      <c r="E9" s="48"/>
      <c r="F9" s="68"/>
      <c r="G9" s="69"/>
      <c r="H9" s="70"/>
    </row>
    <row r="10" spans="2:10" ht="15" thickBot="1" x14ac:dyDescent="0.25"/>
    <row r="11" spans="2:10" s="76" customFormat="1" ht="23.25" thickBot="1" x14ac:dyDescent="0.25">
      <c r="B11" s="72" t="s">
        <v>9</v>
      </c>
      <c r="C11" s="72" t="s">
        <v>50</v>
      </c>
      <c r="D11" s="73" t="s">
        <v>51</v>
      </c>
      <c r="E11" s="73" t="s">
        <v>11</v>
      </c>
      <c r="F11" s="74" t="s">
        <v>10</v>
      </c>
      <c r="G11" s="73" t="s">
        <v>43</v>
      </c>
      <c r="H11" s="73" t="s">
        <v>44</v>
      </c>
      <c r="I11" s="73" t="s">
        <v>12</v>
      </c>
      <c r="J11" s="75" t="s">
        <v>35</v>
      </c>
    </row>
    <row r="12" spans="2:10" ht="20.25" customHeight="1" x14ac:dyDescent="0.2">
      <c r="B12" s="26"/>
      <c r="C12" s="29"/>
      <c r="D12" s="32"/>
      <c r="E12" s="1"/>
      <c r="F12" s="8"/>
      <c r="G12" s="1"/>
      <c r="H12" s="77" t="str">
        <f>IF(E12=Variablen!A$10,Variablen!B$10,IF(E12=Variablen!A$11,Variablen!B$11,IF(E12=Variablen!A$12,Variablen!B$12,"")))</f>
        <v/>
      </c>
      <c r="I12" s="78" t="str">
        <f>IF(H12="","",G12*H12)</f>
        <v/>
      </c>
      <c r="J12" s="12"/>
    </row>
    <row r="13" spans="2:10" ht="20.25" customHeight="1" x14ac:dyDescent="0.2">
      <c r="B13" s="27"/>
      <c r="C13" s="30"/>
      <c r="D13" s="33"/>
      <c r="E13" s="2"/>
      <c r="F13" s="9"/>
      <c r="G13" s="2"/>
      <c r="H13" s="79" t="str">
        <f>IF(E13=Variablen!A$10,Variablen!B$10,IF(E13=Variablen!A$11,Variablen!B$11,IF(E13=Variablen!A$12,Variablen!B$12,"")))</f>
        <v/>
      </c>
      <c r="I13" s="80" t="str">
        <f t="shared" ref="I13:I24" si="0">IF(H13="","",G13*H13)</f>
        <v/>
      </c>
      <c r="J13" s="4"/>
    </row>
    <row r="14" spans="2:10" ht="20.25" customHeight="1" x14ac:dyDescent="0.2">
      <c r="B14" s="27"/>
      <c r="C14" s="30"/>
      <c r="D14" s="33"/>
      <c r="E14" s="2"/>
      <c r="F14" s="9"/>
      <c r="G14" s="2"/>
      <c r="H14" s="79" t="str">
        <f>IF(E14=Variablen!A$10,Variablen!B$10,IF(E14=Variablen!A$11,Variablen!B$11,IF(E14=Variablen!A$12,Variablen!B$12,"")))</f>
        <v/>
      </c>
      <c r="I14" s="80" t="str">
        <f t="shared" si="0"/>
        <v/>
      </c>
      <c r="J14" s="4"/>
    </row>
    <row r="15" spans="2:10" ht="20.25" customHeight="1" x14ac:dyDescent="0.2">
      <c r="B15" s="27"/>
      <c r="C15" s="30"/>
      <c r="D15" s="33"/>
      <c r="E15" s="2"/>
      <c r="F15" s="9"/>
      <c r="G15" s="2"/>
      <c r="H15" s="79" t="str">
        <f>IF(E15=Variablen!A$10,Variablen!B$10,IF(E15=Variablen!A$11,Variablen!B$11,IF(E15=Variablen!A$12,Variablen!B$12,"")))</f>
        <v/>
      </c>
      <c r="I15" s="80" t="str">
        <f t="shared" si="0"/>
        <v/>
      </c>
      <c r="J15" s="4"/>
    </row>
    <row r="16" spans="2:10" ht="20.25" customHeight="1" x14ac:dyDescent="0.2">
      <c r="B16" s="27"/>
      <c r="C16" s="30"/>
      <c r="D16" s="33"/>
      <c r="E16" s="2"/>
      <c r="F16" s="9"/>
      <c r="G16" s="2"/>
      <c r="H16" s="79" t="str">
        <f>IF(E16=Variablen!A$10,Variablen!B$10,IF(E16=Variablen!A$11,Variablen!B$11,IF(E16=Variablen!A$12,Variablen!B$12,"")))</f>
        <v/>
      </c>
      <c r="I16" s="80" t="str">
        <f t="shared" si="0"/>
        <v/>
      </c>
      <c r="J16" s="4"/>
    </row>
    <row r="17" spans="2:10" ht="20.25" customHeight="1" x14ac:dyDescent="0.2">
      <c r="B17" s="27"/>
      <c r="C17" s="30"/>
      <c r="D17" s="33"/>
      <c r="E17" s="2"/>
      <c r="F17" s="9"/>
      <c r="G17" s="2"/>
      <c r="H17" s="79" t="str">
        <f>IF(E17=Variablen!A$10,Variablen!B$10,IF(E17=Variablen!A$11,Variablen!B$11,IF(E17=Variablen!A$12,Variablen!B$12,"")))</f>
        <v/>
      </c>
      <c r="I17" s="80" t="str">
        <f t="shared" si="0"/>
        <v/>
      </c>
      <c r="J17" s="4"/>
    </row>
    <row r="18" spans="2:10" ht="20.25" customHeight="1" x14ac:dyDescent="0.2">
      <c r="B18" s="27"/>
      <c r="C18" s="30"/>
      <c r="D18" s="33"/>
      <c r="E18" s="2"/>
      <c r="F18" s="9"/>
      <c r="G18" s="2"/>
      <c r="H18" s="79" t="str">
        <f>IF(E18=Variablen!A$10,Variablen!B$10,IF(E18=Variablen!A$11,Variablen!B$11,IF(E18=Variablen!A$12,Variablen!B$12,"")))</f>
        <v/>
      </c>
      <c r="I18" s="80" t="str">
        <f t="shared" si="0"/>
        <v/>
      </c>
      <c r="J18" s="4"/>
    </row>
    <row r="19" spans="2:10" ht="20.25" customHeight="1" x14ac:dyDescent="0.2">
      <c r="B19" s="27"/>
      <c r="C19" s="30"/>
      <c r="D19" s="33"/>
      <c r="E19" s="2"/>
      <c r="F19" s="9"/>
      <c r="G19" s="2"/>
      <c r="H19" s="79" t="str">
        <f>IF(E19=Variablen!A$10,Variablen!B$10,IF(E19=Variablen!A$11,Variablen!B$11,IF(E19=Variablen!A$12,Variablen!B$12,"")))</f>
        <v/>
      </c>
      <c r="I19" s="80" t="str">
        <f t="shared" si="0"/>
        <v/>
      </c>
      <c r="J19" s="4"/>
    </row>
    <row r="20" spans="2:10" ht="20.25" customHeight="1" x14ac:dyDescent="0.2">
      <c r="B20" s="27"/>
      <c r="C20" s="30"/>
      <c r="D20" s="33"/>
      <c r="E20" s="2"/>
      <c r="F20" s="9"/>
      <c r="G20" s="2"/>
      <c r="H20" s="79" t="str">
        <f>IF(E20=Variablen!A$10,Variablen!B$10,IF(E20=Variablen!A$11,Variablen!B$11,IF(E20=Variablen!A$12,Variablen!B$12,"")))</f>
        <v/>
      </c>
      <c r="I20" s="80" t="str">
        <f t="shared" si="0"/>
        <v/>
      </c>
      <c r="J20" s="4"/>
    </row>
    <row r="21" spans="2:10" ht="20.25" customHeight="1" x14ac:dyDescent="0.2">
      <c r="B21" s="27"/>
      <c r="C21" s="30"/>
      <c r="D21" s="33"/>
      <c r="E21" s="2"/>
      <c r="F21" s="9"/>
      <c r="G21" s="2"/>
      <c r="H21" s="79" t="str">
        <f>IF(E21=Variablen!A$10,Variablen!B$10,IF(E21=Variablen!A$11,Variablen!B$11,IF(E21=Variablen!A$12,Variablen!B$12,"")))</f>
        <v/>
      </c>
      <c r="I21" s="80" t="str">
        <f t="shared" si="0"/>
        <v/>
      </c>
      <c r="J21" s="4"/>
    </row>
    <row r="22" spans="2:10" ht="20.25" customHeight="1" x14ac:dyDescent="0.2">
      <c r="B22" s="27"/>
      <c r="C22" s="30"/>
      <c r="D22" s="33"/>
      <c r="E22" s="2"/>
      <c r="F22" s="9"/>
      <c r="G22" s="2"/>
      <c r="H22" s="79" t="str">
        <f>IF(E22=Variablen!A$10,Variablen!B$10,IF(E22=Variablen!A$11,Variablen!B$11,IF(E22=Variablen!A$12,Variablen!B$12,"")))</f>
        <v/>
      </c>
      <c r="I22" s="80" t="str">
        <f t="shared" si="0"/>
        <v/>
      </c>
      <c r="J22" s="4"/>
    </row>
    <row r="23" spans="2:10" ht="20.25" customHeight="1" x14ac:dyDescent="0.2">
      <c r="B23" s="27"/>
      <c r="C23" s="30"/>
      <c r="D23" s="33"/>
      <c r="E23" s="2"/>
      <c r="F23" s="9"/>
      <c r="G23" s="2"/>
      <c r="H23" s="79" t="str">
        <f>IF(E23=Variablen!A$10,Variablen!B$10,IF(E23=Variablen!A$11,Variablen!B$11,IF(E23=Variablen!A$12,Variablen!B$12,"")))</f>
        <v/>
      </c>
      <c r="I23" s="80" t="str">
        <f t="shared" si="0"/>
        <v/>
      </c>
      <c r="J23" s="4"/>
    </row>
    <row r="24" spans="2:10" ht="20.25" customHeight="1" thickBot="1" x14ac:dyDescent="0.25">
      <c r="B24" s="28"/>
      <c r="C24" s="31"/>
      <c r="D24" s="34"/>
      <c r="E24" s="3"/>
      <c r="F24" s="10"/>
      <c r="G24" s="3"/>
      <c r="H24" s="79" t="str">
        <f>IF(E24=Variablen!A$10,Variablen!B$10,IF(E24=Variablen!A$11,Variablen!B$11,IF(E24=Variablen!A$12,Variablen!B$12,"")))</f>
        <v/>
      </c>
      <c r="I24" s="80" t="str">
        <f t="shared" si="0"/>
        <v/>
      </c>
      <c r="J24" s="5"/>
    </row>
    <row r="25" spans="2:10" ht="15" thickBot="1" x14ac:dyDescent="0.25">
      <c r="B25" s="81" t="s">
        <v>5</v>
      </c>
      <c r="C25" s="82"/>
      <c r="D25" s="82"/>
      <c r="E25" s="82"/>
      <c r="F25" s="82"/>
      <c r="G25" s="83">
        <f>SUM(G12:G24)</f>
        <v>0</v>
      </c>
      <c r="H25" s="84"/>
      <c r="I25" s="85">
        <f>SUM(I12:I24)</f>
        <v>0</v>
      </c>
      <c r="J25" s="86">
        <f>IF(G25&gt;0,1,0)</f>
        <v>0</v>
      </c>
    </row>
    <row r="26" spans="2:10" x14ac:dyDescent="0.2">
      <c r="B26" s="87"/>
      <c r="C26" s="88"/>
      <c r="D26" s="89"/>
      <c r="E26" s="89" t="s">
        <v>19</v>
      </c>
      <c r="F26" s="89"/>
      <c r="G26" s="90">
        <f>SUMIF(E12:E24,E26,G12:G24)</f>
        <v>0</v>
      </c>
      <c r="H26" s="91" t="s">
        <v>36</v>
      </c>
      <c r="I26" s="92">
        <f>SUMIF(E12:E24,E26,I12:I24)</f>
        <v>0</v>
      </c>
      <c r="J26" s="93"/>
    </row>
    <row r="27" spans="2:10" x14ac:dyDescent="0.2">
      <c r="B27" s="94"/>
      <c r="D27" s="95"/>
      <c r="E27" s="95" t="s">
        <v>22</v>
      </c>
      <c r="F27" s="95"/>
      <c r="G27" s="96">
        <f>SUMIF(E12:E24,E27,G12:G24)</f>
        <v>0</v>
      </c>
      <c r="H27" s="97" t="s">
        <v>36</v>
      </c>
      <c r="I27" s="98">
        <f>SUMIF(E12:E24,E27,I12:I24)</f>
        <v>0</v>
      </c>
      <c r="J27" s="99"/>
    </row>
    <row r="28" spans="2:10" ht="15" thickBot="1" x14ac:dyDescent="0.25">
      <c r="B28" s="100"/>
      <c r="C28" s="101"/>
      <c r="D28" s="102"/>
      <c r="E28" s="102" t="s">
        <v>23</v>
      </c>
      <c r="F28" s="102"/>
      <c r="G28" s="103">
        <f>SUMIF(E12:E24,E28,G12:G24)</f>
        <v>0</v>
      </c>
      <c r="H28" s="104" t="s">
        <v>36</v>
      </c>
      <c r="I28" s="105">
        <f>SUMIF(E12:E24,E28,I12:I24)</f>
        <v>0</v>
      </c>
      <c r="J28" s="106"/>
    </row>
  </sheetData>
  <sheetProtection algorithmName="SHA-512" hashValue="h6mzZeT70bjIv2eqll9mRLadXaNrmtWHGrGmrQ6bjllYBvhoQnDwmUmY6hf+68anH/oLEJ35gJM/Lq2ZkZnWkQ==" saltValue="kfCBwoR3gWDtZM/UVcW/pQ==" spinCount="100000" sheet="1" objects="1" scenarios="1"/>
  <mergeCells count="4">
    <mergeCell ref="C4:E4"/>
    <mergeCell ref="D6:F6"/>
    <mergeCell ref="D7:F7"/>
    <mergeCell ref="D8:F8"/>
  </mergeCells>
  <conditionalFormatting sqref="F12:F24">
    <cfRule type="cellIs" dxfId="7" priority="5" operator="between">
      <formula>1%</formula>
      <formula>9%</formula>
    </cfRule>
  </conditionalFormatting>
  <pageMargins left="0.19" right="0.21" top="0.52" bottom="0.49"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9B4302C-1214-41ED-B28C-4F2889B650AE}">
          <x14:formula1>
            <xm:f>Variablen!$A$10:$A$12</xm:f>
          </x14:formula1>
          <xm:sqref>E12:E23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D5DD-034F-4F0E-83B8-CA036F7B9F9E}">
  <dimension ref="B1:J28"/>
  <sheetViews>
    <sheetView zoomScaleNormal="100" zoomScaleSheetLayoutView="100" workbookViewId="0">
      <selection activeCell="D6" sqref="D6:F6"/>
    </sheetView>
  </sheetViews>
  <sheetFormatPr baseColWidth="10" defaultColWidth="11" defaultRowHeight="14.25" x14ac:dyDescent="0.2"/>
  <cols>
    <col min="1" max="1" width="1.875" style="71" customWidth="1"/>
    <col min="2" max="2" width="17.75" style="71" customWidth="1"/>
    <col min="3" max="3" width="31.125" style="71" customWidth="1"/>
    <col min="4" max="4" width="8.625" style="71" customWidth="1"/>
    <col min="5" max="5" width="14" style="71" customWidth="1"/>
    <col min="6" max="6" width="10.875" style="71" bestFit="1" customWidth="1"/>
    <col min="7" max="8" width="10" style="71" customWidth="1"/>
    <col min="9" max="9" width="14.5" style="71" bestFit="1" customWidth="1"/>
    <col min="10" max="10" width="11" style="71"/>
    <col min="11" max="11" width="2.5" style="71" customWidth="1"/>
    <col min="12" max="16384" width="11" style="71"/>
  </cols>
  <sheetData>
    <row r="1" spans="2:10" s="35" customFormat="1" ht="10.5" customHeight="1" x14ac:dyDescent="0.2"/>
    <row r="2" spans="2:10" s="35" customFormat="1" ht="20.25" x14ac:dyDescent="0.2">
      <c r="J2" s="36" t="str">
        <f>Variablen!B3</f>
        <v>2025-28</v>
      </c>
    </row>
    <row r="3" spans="2:10" s="35" customFormat="1" ht="20.25" x14ac:dyDescent="0.2">
      <c r="J3" s="37" t="str">
        <f>Formular!G3</f>
        <v>Gesuch Jungwaldpflege im Privatwald</v>
      </c>
    </row>
    <row r="4" spans="2:10" s="35" customFormat="1" ht="18.600000000000001" customHeight="1" x14ac:dyDescent="0.2">
      <c r="C4" s="114" t="s">
        <v>14</v>
      </c>
      <c r="D4" s="114"/>
      <c r="E4" s="114"/>
      <c r="F4" s="63"/>
      <c r="J4" s="64" t="str">
        <f>"Version "&amp;Variablen!$B$5</f>
        <v>Version 2_2025 FKBA</v>
      </c>
    </row>
    <row r="5" spans="2:10" s="35" customFormat="1" ht="12.75" x14ac:dyDescent="0.2">
      <c r="B5" s="38" t="s">
        <v>1</v>
      </c>
      <c r="C5" s="38"/>
      <c r="H5" s="65"/>
    </row>
    <row r="6" spans="2:10" s="35" customFormat="1" ht="15" x14ac:dyDescent="0.25">
      <c r="B6" s="38" t="s">
        <v>2</v>
      </c>
      <c r="C6" s="66" t="s">
        <v>15</v>
      </c>
      <c r="D6" s="115"/>
      <c r="E6" s="115"/>
      <c r="F6" s="115"/>
      <c r="G6" s="67"/>
    </row>
    <row r="7" spans="2:10" s="35" customFormat="1" ht="15" x14ac:dyDescent="0.25">
      <c r="B7" s="39" t="s">
        <v>3</v>
      </c>
      <c r="C7" s="66" t="s">
        <v>16</v>
      </c>
      <c r="D7" s="115"/>
      <c r="E7" s="115"/>
      <c r="F7" s="115"/>
      <c r="G7" s="67"/>
    </row>
    <row r="8" spans="2:10" s="35" customFormat="1" ht="15" x14ac:dyDescent="0.25">
      <c r="C8" s="68" t="s">
        <v>37</v>
      </c>
      <c r="D8" s="115"/>
      <c r="E8" s="115"/>
      <c r="F8" s="115"/>
      <c r="G8" s="67"/>
    </row>
    <row r="9" spans="2:10" s="35" customFormat="1" ht="15" x14ac:dyDescent="0.25">
      <c r="D9" s="39"/>
      <c r="E9" s="48"/>
      <c r="F9" s="68"/>
      <c r="G9" s="69"/>
      <c r="H9" s="70"/>
    </row>
    <row r="10" spans="2:10" ht="15" thickBot="1" x14ac:dyDescent="0.25"/>
    <row r="11" spans="2:10" s="76" customFormat="1" ht="23.25" thickBot="1" x14ac:dyDescent="0.25">
      <c r="B11" s="72" t="s">
        <v>9</v>
      </c>
      <c r="C11" s="72" t="s">
        <v>50</v>
      </c>
      <c r="D11" s="73" t="s">
        <v>51</v>
      </c>
      <c r="E11" s="73" t="s">
        <v>11</v>
      </c>
      <c r="F11" s="74" t="s">
        <v>10</v>
      </c>
      <c r="G11" s="73" t="s">
        <v>43</v>
      </c>
      <c r="H11" s="73" t="s">
        <v>44</v>
      </c>
      <c r="I11" s="73" t="s">
        <v>12</v>
      </c>
      <c r="J11" s="75" t="s">
        <v>35</v>
      </c>
    </row>
    <row r="12" spans="2:10" ht="20.25" customHeight="1" x14ac:dyDescent="0.2">
      <c r="B12" s="26"/>
      <c r="C12" s="29"/>
      <c r="D12" s="32"/>
      <c r="E12" s="1"/>
      <c r="F12" s="8"/>
      <c r="G12" s="1"/>
      <c r="H12" s="77" t="str">
        <f>IF(E12=Variablen!A$10,Variablen!B$10,IF(E12=Variablen!A$11,Variablen!B$11,IF(E12=Variablen!A$12,Variablen!B$12,"")))</f>
        <v/>
      </c>
      <c r="I12" s="78" t="str">
        <f>IF(H12="","",G12*H12)</f>
        <v/>
      </c>
      <c r="J12" s="12"/>
    </row>
    <row r="13" spans="2:10" ht="20.25" customHeight="1" x14ac:dyDescent="0.2">
      <c r="B13" s="27"/>
      <c r="C13" s="30"/>
      <c r="D13" s="33"/>
      <c r="E13" s="2"/>
      <c r="F13" s="9"/>
      <c r="G13" s="2"/>
      <c r="H13" s="79" t="str">
        <f>IF(E13=Variablen!A$10,Variablen!B$10,IF(E13=Variablen!A$11,Variablen!B$11,IF(E13=Variablen!A$12,Variablen!B$12,"")))</f>
        <v/>
      </c>
      <c r="I13" s="80" t="str">
        <f t="shared" ref="I13:I24" si="0">IF(H13="","",G13*H13)</f>
        <v/>
      </c>
      <c r="J13" s="4"/>
    </row>
    <row r="14" spans="2:10" ht="20.25" customHeight="1" x14ac:dyDescent="0.2">
      <c r="B14" s="27"/>
      <c r="C14" s="30"/>
      <c r="D14" s="33"/>
      <c r="E14" s="2"/>
      <c r="F14" s="9"/>
      <c r="G14" s="2"/>
      <c r="H14" s="79" t="str">
        <f>IF(E14=Variablen!A$10,Variablen!B$10,IF(E14=Variablen!A$11,Variablen!B$11,IF(E14=Variablen!A$12,Variablen!B$12,"")))</f>
        <v/>
      </c>
      <c r="I14" s="80" t="str">
        <f t="shared" si="0"/>
        <v/>
      </c>
      <c r="J14" s="4"/>
    </row>
    <row r="15" spans="2:10" ht="20.25" customHeight="1" x14ac:dyDescent="0.2">
      <c r="B15" s="27"/>
      <c r="C15" s="30"/>
      <c r="D15" s="33"/>
      <c r="E15" s="2"/>
      <c r="F15" s="9"/>
      <c r="G15" s="2"/>
      <c r="H15" s="79" t="str">
        <f>IF(E15=Variablen!A$10,Variablen!B$10,IF(E15=Variablen!A$11,Variablen!B$11,IF(E15=Variablen!A$12,Variablen!B$12,"")))</f>
        <v/>
      </c>
      <c r="I15" s="80" t="str">
        <f t="shared" si="0"/>
        <v/>
      </c>
      <c r="J15" s="4"/>
    </row>
    <row r="16" spans="2:10" ht="20.25" customHeight="1" x14ac:dyDescent="0.2">
      <c r="B16" s="27"/>
      <c r="C16" s="30"/>
      <c r="D16" s="33"/>
      <c r="E16" s="2"/>
      <c r="F16" s="9"/>
      <c r="G16" s="2"/>
      <c r="H16" s="79" t="str">
        <f>IF(E16=Variablen!A$10,Variablen!B$10,IF(E16=Variablen!A$11,Variablen!B$11,IF(E16=Variablen!A$12,Variablen!B$12,"")))</f>
        <v/>
      </c>
      <c r="I16" s="80" t="str">
        <f t="shared" si="0"/>
        <v/>
      </c>
      <c r="J16" s="4"/>
    </row>
    <row r="17" spans="2:10" ht="20.25" customHeight="1" x14ac:dyDescent="0.2">
      <c r="B17" s="27"/>
      <c r="C17" s="30"/>
      <c r="D17" s="33"/>
      <c r="E17" s="2"/>
      <c r="F17" s="9"/>
      <c r="G17" s="2"/>
      <c r="H17" s="79" t="str">
        <f>IF(E17=Variablen!A$10,Variablen!B$10,IF(E17=Variablen!A$11,Variablen!B$11,IF(E17=Variablen!A$12,Variablen!B$12,"")))</f>
        <v/>
      </c>
      <c r="I17" s="80" t="str">
        <f t="shared" si="0"/>
        <v/>
      </c>
      <c r="J17" s="4"/>
    </row>
    <row r="18" spans="2:10" ht="20.25" customHeight="1" x14ac:dyDescent="0.2">
      <c r="B18" s="27"/>
      <c r="C18" s="30"/>
      <c r="D18" s="33"/>
      <c r="E18" s="2"/>
      <c r="F18" s="9"/>
      <c r="G18" s="2"/>
      <c r="H18" s="79" t="str">
        <f>IF(E18=Variablen!A$10,Variablen!B$10,IF(E18=Variablen!A$11,Variablen!B$11,IF(E18=Variablen!A$12,Variablen!B$12,"")))</f>
        <v/>
      </c>
      <c r="I18" s="80" t="str">
        <f t="shared" si="0"/>
        <v/>
      </c>
      <c r="J18" s="4"/>
    </row>
    <row r="19" spans="2:10" ht="20.25" customHeight="1" x14ac:dyDescent="0.2">
      <c r="B19" s="27"/>
      <c r="C19" s="30"/>
      <c r="D19" s="33"/>
      <c r="E19" s="2"/>
      <c r="F19" s="9"/>
      <c r="G19" s="2"/>
      <c r="H19" s="79" t="str">
        <f>IF(E19=Variablen!A$10,Variablen!B$10,IF(E19=Variablen!A$11,Variablen!B$11,IF(E19=Variablen!A$12,Variablen!B$12,"")))</f>
        <v/>
      </c>
      <c r="I19" s="80" t="str">
        <f t="shared" si="0"/>
        <v/>
      </c>
      <c r="J19" s="4"/>
    </row>
    <row r="20" spans="2:10" ht="20.25" customHeight="1" x14ac:dyDescent="0.2">
      <c r="B20" s="27"/>
      <c r="C20" s="30"/>
      <c r="D20" s="33"/>
      <c r="E20" s="2"/>
      <c r="F20" s="9"/>
      <c r="G20" s="2"/>
      <c r="H20" s="79" t="str">
        <f>IF(E20=Variablen!A$10,Variablen!B$10,IF(E20=Variablen!A$11,Variablen!B$11,IF(E20=Variablen!A$12,Variablen!B$12,"")))</f>
        <v/>
      </c>
      <c r="I20" s="80" t="str">
        <f t="shared" si="0"/>
        <v/>
      </c>
      <c r="J20" s="4"/>
    </row>
    <row r="21" spans="2:10" ht="20.25" customHeight="1" x14ac:dyDescent="0.2">
      <c r="B21" s="27"/>
      <c r="C21" s="30"/>
      <c r="D21" s="33"/>
      <c r="E21" s="2"/>
      <c r="F21" s="9"/>
      <c r="G21" s="2"/>
      <c r="H21" s="79" t="str">
        <f>IF(E21=Variablen!A$10,Variablen!B$10,IF(E21=Variablen!A$11,Variablen!B$11,IF(E21=Variablen!A$12,Variablen!B$12,"")))</f>
        <v/>
      </c>
      <c r="I21" s="80" t="str">
        <f t="shared" si="0"/>
        <v/>
      </c>
      <c r="J21" s="4"/>
    </row>
    <row r="22" spans="2:10" ht="20.25" customHeight="1" x14ac:dyDescent="0.2">
      <c r="B22" s="27"/>
      <c r="C22" s="30"/>
      <c r="D22" s="33"/>
      <c r="E22" s="2"/>
      <c r="F22" s="9"/>
      <c r="G22" s="2"/>
      <c r="H22" s="79" t="str">
        <f>IF(E22=Variablen!A$10,Variablen!B$10,IF(E22=Variablen!A$11,Variablen!B$11,IF(E22=Variablen!A$12,Variablen!B$12,"")))</f>
        <v/>
      </c>
      <c r="I22" s="80" t="str">
        <f t="shared" si="0"/>
        <v/>
      </c>
      <c r="J22" s="4"/>
    </row>
    <row r="23" spans="2:10" ht="20.25" customHeight="1" x14ac:dyDescent="0.2">
      <c r="B23" s="27"/>
      <c r="C23" s="30"/>
      <c r="D23" s="33"/>
      <c r="E23" s="2"/>
      <c r="F23" s="9"/>
      <c r="G23" s="2"/>
      <c r="H23" s="79" t="str">
        <f>IF(E23=Variablen!A$10,Variablen!B$10,IF(E23=Variablen!A$11,Variablen!B$11,IF(E23=Variablen!A$12,Variablen!B$12,"")))</f>
        <v/>
      </c>
      <c r="I23" s="80" t="str">
        <f t="shared" si="0"/>
        <v/>
      </c>
      <c r="J23" s="4"/>
    </row>
    <row r="24" spans="2:10" ht="20.25" customHeight="1" thickBot="1" x14ac:dyDescent="0.25">
      <c r="B24" s="28"/>
      <c r="C24" s="31"/>
      <c r="D24" s="34"/>
      <c r="E24" s="3"/>
      <c r="F24" s="10"/>
      <c r="G24" s="3"/>
      <c r="H24" s="79" t="str">
        <f>IF(E24=Variablen!A$10,Variablen!B$10,IF(E24=Variablen!A$11,Variablen!B$11,IF(E24=Variablen!A$12,Variablen!B$12,"")))</f>
        <v/>
      </c>
      <c r="I24" s="80" t="str">
        <f t="shared" si="0"/>
        <v/>
      </c>
      <c r="J24" s="5"/>
    </row>
    <row r="25" spans="2:10" ht="15" thickBot="1" x14ac:dyDescent="0.25">
      <c r="B25" s="81" t="s">
        <v>5</v>
      </c>
      <c r="C25" s="82"/>
      <c r="D25" s="82"/>
      <c r="E25" s="82"/>
      <c r="F25" s="82"/>
      <c r="G25" s="83">
        <f>SUM(G12:G24)</f>
        <v>0</v>
      </c>
      <c r="H25" s="84"/>
      <c r="I25" s="85">
        <f>SUM(I12:I24)</f>
        <v>0</v>
      </c>
      <c r="J25" s="86">
        <f>IF(G25&gt;0,1,0)</f>
        <v>0</v>
      </c>
    </row>
    <row r="26" spans="2:10" x14ac:dyDescent="0.2">
      <c r="B26" s="87"/>
      <c r="C26" s="88"/>
      <c r="D26" s="89"/>
      <c r="E26" s="89" t="s">
        <v>19</v>
      </c>
      <c r="F26" s="89"/>
      <c r="G26" s="90">
        <f>SUMIF(E12:E24,E26,G12:G24)</f>
        <v>0</v>
      </c>
      <c r="H26" s="91" t="s">
        <v>36</v>
      </c>
      <c r="I26" s="92">
        <f>SUMIF(E12:E24,E26,I12:I24)</f>
        <v>0</v>
      </c>
      <c r="J26" s="93"/>
    </row>
    <row r="27" spans="2:10" x14ac:dyDescent="0.2">
      <c r="B27" s="94"/>
      <c r="D27" s="95"/>
      <c r="E27" s="95" t="s">
        <v>22</v>
      </c>
      <c r="F27" s="95"/>
      <c r="G27" s="96">
        <f>SUMIF(E12:E24,E27,G12:G24)</f>
        <v>0</v>
      </c>
      <c r="H27" s="97" t="s">
        <v>36</v>
      </c>
      <c r="I27" s="98">
        <f>SUMIF(E12:E24,E27,I12:I24)</f>
        <v>0</v>
      </c>
      <c r="J27" s="99"/>
    </row>
    <row r="28" spans="2:10" ht="15" thickBot="1" x14ac:dyDescent="0.25">
      <c r="B28" s="100"/>
      <c r="C28" s="101"/>
      <c r="D28" s="102"/>
      <c r="E28" s="102" t="s">
        <v>23</v>
      </c>
      <c r="F28" s="102"/>
      <c r="G28" s="103">
        <f>SUMIF(E12:E24,E28,G12:G24)</f>
        <v>0</v>
      </c>
      <c r="H28" s="104" t="s">
        <v>36</v>
      </c>
      <c r="I28" s="105">
        <f>SUMIF(E12:E24,E28,I12:I24)</f>
        <v>0</v>
      </c>
      <c r="J28" s="106"/>
    </row>
  </sheetData>
  <sheetProtection algorithmName="SHA-512" hashValue="isrhdmQ8GlECXfTiIYxLsfCKpr2UTG9lPONcoaSqBHx0hmUHAI2gjjeSGxzaH/poFV6weu2CV1HJ7HjMb5pVKw==" saltValue="/k0A1yyyBWRQN5l7ZZOkwg==" spinCount="100000" sheet="1" objects="1" scenarios="1"/>
  <mergeCells count="4">
    <mergeCell ref="C4:E4"/>
    <mergeCell ref="D6:F6"/>
    <mergeCell ref="D7:F7"/>
    <mergeCell ref="D8:F8"/>
  </mergeCells>
  <conditionalFormatting sqref="F12:F24">
    <cfRule type="cellIs" dxfId="6" priority="1" operator="between">
      <formula>1%</formula>
      <formula>9%</formula>
    </cfRule>
  </conditionalFormatting>
  <pageMargins left="0.19" right="0.21" top="0.52" bottom="0.49"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C55B1D-107B-4385-88A2-A1E770495B3D}">
          <x14:formula1>
            <xm:f>Variablen!$A$10:$A$12</xm:f>
          </x14:formula1>
          <xm:sqref>E12:E23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8E2D-8488-4BFB-ADEE-40E7B075140C}">
  <dimension ref="B1:J28"/>
  <sheetViews>
    <sheetView zoomScaleNormal="100" zoomScaleSheetLayoutView="100" workbookViewId="0">
      <selection activeCell="D6" sqref="D6:F6"/>
    </sheetView>
  </sheetViews>
  <sheetFormatPr baseColWidth="10" defaultColWidth="11" defaultRowHeight="14.25" x14ac:dyDescent="0.2"/>
  <cols>
    <col min="1" max="1" width="1.875" style="71" customWidth="1"/>
    <col min="2" max="2" width="17.75" style="71" customWidth="1"/>
    <col min="3" max="3" width="31.125" style="71" customWidth="1"/>
    <col min="4" max="4" width="8.625" style="71" customWidth="1"/>
    <col min="5" max="5" width="14" style="71" customWidth="1"/>
    <col min="6" max="6" width="10.875" style="71" bestFit="1" customWidth="1"/>
    <col min="7" max="8" width="10" style="71" customWidth="1"/>
    <col min="9" max="9" width="14.5" style="71" bestFit="1" customWidth="1"/>
    <col min="10" max="10" width="11" style="71"/>
    <col min="11" max="11" width="2.5" style="71" customWidth="1"/>
    <col min="12" max="16384" width="11" style="71"/>
  </cols>
  <sheetData>
    <row r="1" spans="2:10" s="35" customFormat="1" ht="10.5" customHeight="1" x14ac:dyDescent="0.2"/>
    <row r="2" spans="2:10" s="35" customFormat="1" ht="20.25" x14ac:dyDescent="0.2">
      <c r="J2" s="36" t="str">
        <f>Variablen!B3</f>
        <v>2025-28</v>
      </c>
    </row>
    <row r="3" spans="2:10" s="35" customFormat="1" ht="20.25" x14ac:dyDescent="0.2">
      <c r="J3" s="37" t="str">
        <f>Formular!G3</f>
        <v>Gesuch Jungwaldpflege im Privatwald</v>
      </c>
    </row>
    <row r="4" spans="2:10" s="35" customFormat="1" ht="18.600000000000001" customHeight="1" x14ac:dyDescent="0.2">
      <c r="C4" s="114" t="s">
        <v>14</v>
      </c>
      <c r="D4" s="114"/>
      <c r="E4" s="114"/>
      <c r="F4" s="63"/>
      <c r="J4" s="64" t="str">
        <f>"Version "&amp;Variablen!$B$5</f>
        <v>Version 2_2025 FKBA</v>
      </c>
    </row>
    <row r="5" spans="2:10" s="35" customFormat="1" ht="12.75" x14ac:dyDescent="0.2">
      <c r="B5" s="38" t="s">
        <v>1</v>
      </c>
      <c r="C5" s="38"/>
      <c r="H5" s="65"/>
    </row>
    <row r="6" spans="2:10" s="35" customFormat="1" ht="15" x14ac:dyDescent="0.25">
      <c r="B6" s="38" t="s">
        <v>2</v>
      </c>
      <c r="C6" s="66" t="s">
        <v>15</v>
      </c>
      <c r="D6" s="115"/>
      <c r="E6" s="115"/>
      <c r="F6" s="115"/>
      <c r="G6" s="67"/>
    </row>
    <row r="7" spans="2:10" s="35" customFormat="1" ht="15" x14ac:dyDescent="0.25">
      <c r="B7" s="39" t="s">
        <v>3</v>
      </c>
      <c r="C7" s="66" t="s">
        <v>16</v>
      </c>
      <c r="D7" s="115"/>
      <c r="E7" s="115"/>
      <c r="F7" s="115"/>
      <c r="G7" s="67"/>
    </row>
    <row r="8" spans="2:10" s="35" customFormat="1" ht="15" x14ac:dyDescent="0.25">
      <c r="C8" s="68" t="s">
        <v>37</v>
      </c>
      <c r="D8" s="115"/>
      <c r="E8" s="115"/>
      <c r="F8" s="115"/>
      <c r="G8" s="67"/>
    </row>
    <row r="9" spans="2:10" s="35" customFormat="1" ht="15" x14ac:dyDescent="0.25">
      <c r="D9" s="39"/>
      <c r="E9" s="48"/>
      <c r="F9" s="68"/>
      <c r="G9" s="69"/>
      <c r="H9" s="70"/>
    </row>
    <row r="10" spans="2:10" ht="15" thickBot="1" x14ac:dyDescent="0.25"/>
    <row r="11" spans="2:10" s="76" customFormat="1" ht="23.25" thickBot="1" x14ac:dyDescent="0.25">
      <c r="B11" s="72" t="s">
        <v>9</v>
      </c>
      <c r="C11" s="72" t="s">
        <v>50</v>
      </c>
      <c r="D11" s="73" t="s">
        <v>51</v>
      </c>
      <c r="E11" s="73" t="s">
        <v>11</v>
      </c>
      <c r="F11" s="74" t="s">
        <v>10</v>
      </c>
      <c r="G11" s="73" t="s">
        <v>43</v>
      </c>
      <c r="H11" s="73" t="s">
        <v>44</v>
      </c>
      <c r="I11" s="73" t="s">
        <v>12</v>
      </c>
      <c r="J11" s="75" t="s">
        <v>35</v>
      </c>
    </row>
    <row r="12" spans="2:10" ht="20.25" customHeight="1" x14ac:dyDescent="0.2">
      <c r="B12" s="26"/>
      <c r="C12" s="29"/>
      <c r="D12" s="32"/>
      <c r="E12" s="1"/>
      <c r="F12" s="8"/>
      <c r="G12" s="1"/>
      <c r="H12" s="77" t="str">
        <f>IF(E12=Variablen!A$10,Variablen!B$10,IF(E12=Variablen!A$11,Variablen!B$11,IF(E12=Variablen!A$12,Variablen!B$12,"")))</f>
        <v/>
      </c>
      <c r="I12" s="78" t="str">
        <f>IF(H12="","",G12*H12)</f>
        <v/>
      </c>
      <c r="J12" s="12"/>
    </row>
    <row r="13" spans="2:10" ht="20.25" customHeight="1" x14ac:dyDescent="0.2">
      <c r="B13" s="27"/>
      <c r="C13" s="30"/>
      <c r="D13" s="33"/>
      <c r="E13" s="2"/>
      <c r="F13" s="9"/>
      <c r="G13" s="2"/>
      <c r="H13" s="79" t="str">
        <f>IF(E13=Variablen!A$10,Variablen!B$10,IF(E13=Variablen!A$11,Variablen!B$11,IF(E13=Variablen!A$12,Variablen!B$12,"")))</f>
        <v/>
      </c>
      <c r="I13" s="80" t="str">
        <f t="shared" ref="I13:I24" si="0">IF(H13="","",G13*H13)</f>
        <v/>
      </c>
      <c r="J13" s="4"/>
    </row>
    <row r="14" spans="2:10" ht="20.25" customHeight="1" x14ac:dyDescent="0.2">
      <c r="B14" s="27"/>
      <c r="C14" s="30"/>
      <c r="D14" s="33"/>
      <c r="E14" s="2"/>
      <c r="F14" s="9"/>
      <c r="G14" s="2"/>
      <c r="H14" s="79" t="str">
        <f>IF(E14=Variablen!A$10,Variablen!B$10,IF(E14=Variablen!A$11,Variablen!B$11,IF(E14=Variablen!A$12,Variablen!B$12,"")))</f>
        <v/>
      </c>
      <c r="I14" s="80" t="str">
        <f t="shared" si="0"/>
        <v/>
      </c>
      <c r="J14" s="4"/>
    </row>
    <row r="15" spans="2:10" ht="20.25" customHeight="1" x14ac:dyDescent="0.2">
      <c r="B15" s="27"/>
      <c r="C15" s="30"/>
      <c r="D15" s="33"/>
      <c r="E15" s="2"/>
      <c r="F15" s="9"/>
      <c r="G15" s="2"/>
      <c r="H15" s="79" t="str">
        <f>IF(E15=Variablen!A$10,Variablen!B$10,IF(E15=Variablen!A$11,Variablen!B$11,IF(E15=Variablen!A$12,Variablen!B$12,"")))</f>
        <v/>
      </c>
      <c r="I15" s="80" t="str">
        <f t="shared" si="0"/>
        <v/>
      </c>
      <c r="J15" s="4"/>
    </row>
    <row r="16" spans="2:10" ht="20.25" customHeight="1" x14ac:dyDescent="0.2">
      <c r="B16" s="27"/>
      <c r="C16" s="30"/>
      <c r="D16" s="33"/>
      <c r="E16" s="2"/>
      <c r="F16" s="9"/>
      <c r="G16" s="2"/>
      <c r="H16" s="79" t="str">
        <f>IF(E16=Variablen!A$10,Variablen!B$10,IF(E16=Variablen!A$11,Variablen!B$11,IF(E16=Variablen!A$12,Variablen!B$12,"")))</f>
        <v/>
      </c>
      <c r="I16" s="80" t="str">
        <f t="shared" si="0"/>
        <v/>
      </c>
      <c r="J16" s="4"/>
    </row>
    <row r="17" spans="2:10" ht="20.25" customHeight="1" x14ac:dyDescent="0.2">
      <c r="B17" s="27"/>
      <c r="C17" s="30"/>
      <c r="D17" s="33"/>
      <c r="E17" s="2"/>
      <c r="F17" s="9"/>
      <c r="G17" s="2"/>
      <c r="H17" s="79" t="str">
        <f>IF(E17=Variablen!A$10,Variablen!B$10,IF(E17=Variablen!A$11,Variablen!B$11,IF(E17=Variablen!A$12,Variablen!B$12,"")))</f>
        <v/>
      </c>
      <c r="I17" s="80" t="str">
        <f t="shared" si="0"/>
        <v/>
      </c>
      <c r="J17" s="4"/>
    </row>
    <row r="18" spans="2:10" ht="20.25" customHeight="1" x14ac:dyDescent="0.2">
      <c r="B18" s="27"/>
      <c r="C18" s="30"/>
      <c r="D18" s="33"/>
      <c r="E18" s="2"/>
      <c r="F18" s="9"/>
      <c r="G18" s="2"/>
      <c r="H18" s="79" t="str">
        <f>IF(E18=Variablen!A$10,Variablen!B$10,IF(E18=Variablen!A$11,Variablen!B$11,IF(E18=Variablen!A$12,Variablen!B$12,"")))</f>
        <v/>
      </c>
      <c r="I18" s="80" t="str">
        <f t="shared" si="0"/>
        <v/>
      </c>
      <c r="J18" s="4"/>
    </row>
    <row r="19" spans="2:10" ht="20.25" customHeight="1" x14ac:dyDescent="0.2">
      <c r="B19" s="27"/>
      <c r="C19" s="30"/>
      <c r="D19" s="33"/>
      <c r="E19" s="2"/>
      <c r="F19" s="9"/>
      <c r="G19" s="2"/>
      <c r="H19" s="79" t="str">
        <f>IF(E19=Variablen!A$10,Variablen!B$10,IF(E19=Variablen!A$11,Variablen!B$11,IF(E19=Variablen!A$12,Variablen!B$12,"")))</f>
        <v/>
      </c>
      <c r="I19" s="80" t="str">
        <f t="shared" si="0"/>
        <v/>
      </c>
      <c r="J19" s="4"/>
    </row>
    <row r="20" spans="2:10" ht="20.25" customHeight="1" x14ac:dyDescent="0.2">
      <c r="B20" s="27"/>
      <c r="C20" s="30"/>
      <c r="D20" s="33"/>
      <c r="E20" s="2"/>
      <c r="F20" s="9"/>
      <c r="G20" s="2"/>
      <c r="H20" s="79" t="str">
        <f>IF(E20=Variablen!A$10,Variablen!B$10,IF(E20=Variablen!A$11,Variablen!B$11,IF(E20=Variablen!A$12,Variablen!B$12,"")))</f>
        <v/>
      </c>
      <c r="I20" s="80" t="str">
        <f t="shared" si="0"/>
        <v/>
      </c>
      <c r="J20" s="4"/>
    </row>
    <row r="21" spans="2:10" ht="20.25" customHeight="1" x14ac:dyDescent="0.2">
      <c r="B21" s="27"/>
      <c r="C21" s="30"/>
      <c r="D21" s="33"/>
      <c r="E21" s="2"/>
      <c r="F21" s="9"/>
      <c r="G21" s="2"/>
      <c r="H21" s="79" t="str">
        <f>IF(E21=Variablen!A$10,Variablen!B$10,IF(E21=Variablen!A$11,Variablen!B$11,IF(E21=Variablen!A$12,Variablen!B$12,"")))</f>
        <v/>
      </c>
      <c r="I21" s="80" t="str">
        <f t="shared" si="0"/>
        <v/>
      </c>
      <c r="J21" s="4"/>
    </row>
    <row r="22" spans="2:10" ht="20.25" customHeight="1" x14ac:dyDescent="0.2">
      <c r="B22" s="27"/>
      <c r="C22" s="30"/>
      <c r="D22" s="33"/>
      <c r="E22" s="2"/>
      <c r="F22" s="9"/>
      <c r="G22" s="2"/>
      <c r="H22" s="79" t="str">
        <f>IF(E22=Variablen!A$10,Variablen!B$10,IF(E22=Variablen!A$11,Variablen!B$11,IF(E22=Variablen!A$12,Variablen!B$12,"")))</f>
        <v/>
      </c>
      <c r="I22" s="80" t="str">
        <f t="shared" si="0"/>
        <v/>
      </c>
      <c r="J22" s="4"/>
    </row>
    <row r="23" spans="2:10" ht="20.25" customHeight="1" x14ac:dyDescent="0.2">
      <c r="B23" s="27"/>
      <c r="C23" s="30"/>
      <c r="D23" s="33"/>
      <c r="E23" s="2"/>
      <c r="F23" s="9"/>
      <c r="G23" s="2"/>
      <c r="H23" s="79" t="str">
        <f>IF(E23=Variablen!A$10,Variablen!B$10,IF(E23=Variablen!A$11,Variablen!B$11,IF(E23=Variablen!A$12,Variablen!B$12,"")))</f>
        <v/>
      </c>
      <c r="I23" s="80" t="str">
        <f t="shared" si="0"/>
        <v/>
      </c>
      <c r="J23" s="4"/>
    </row>
    <row r="24" spans="2:10" ht="20.25" customHeight="1" thickBot="1" x14ac:dyDescent="0.25">
      <c r="B24" s="28"/>
      <c r="C24" s="31"/>
      <c r="D24" s="34"/>
      <c r="E24" s="3"/>
      <c r="F24" s="10"/>
      <c r="G24" s="3"/>
      <c r="H24" s="79" t="str">
        <f>IF(E24=Variablen!A$10,Variablen!B$10,IF(E24=Variablen!A$11,Variablen!B$11,IF(E24=Variablen!A$12,Variablen!B$12,"")))</f>
        <v/>
      </c>
      <c r="I24" s="80" t="str">
        <f t="shared" si="0"/>
        <v/>
      </c>
      <c r="J24" s="5"/>
    </row>
    <row r="25" spans="2:10" ht="15" thickBot="1" x14ac:dyDescent="0.25">
      <c r="B25" s="81" t="s">
        <v>5</v>
      </c>
      <c r="C25" s="82"/>
      <c r="D25" s="82"/>
      <c r="E25" s="82"/>
      <c r="F25" s="82"/>
      <c r="G25" s="83">
        <f>SUM(G12:G24)</f>
        <v>0</v>
      </c>
      <c r="H25" s="84"/>
      <c r="I25" s="85">
        <f>SUM(I12:I24)</f>
        <v>0</v>
      </c>
      <c r="J25" s="86">
        <f>IF(G25&gt;0,1,0)</f>
        <v>0</v>
      </c>
    </row>
    <row r="26" spans="2:10" x14ac:dyDescent="0.2">
      <c r="B26" s="87"/>
      <c r="C26" s="88"/>
      <c r="D26" s="89"/>
      <c r="E26" s="89" t="s">
        <v>19</v>
      </c>
      <c r="F26" s="89"/>
      <c r="G26" s="90">
        <f>SUMIF(E12:E24,E26,G12:G24)</f>
        <v>0</v>
      </c>
      <c r="H26" s="91" t="s">
        <v>36</v>
      </c>
      <c r="I26" s="92">
        <f>SUMIF(E12:E24,E26,I12:I24)</f>
        <v>0</v>
      </c>
      <c r="J26" s="93"/>
    </row>
    <row r="27" spans="2:10" x14ac:dyDescent="0.2">
      <c r="B27" s="94"/>
      <c r="D27" s="95"/>
      <c r="E27" s="95" t="s">
        <v>22</v>
      </c>
      <c r="F27" s="95"/>
      <c r="G27" s="96">
        <f>SUMIF(E12:E24,E27,G12:G24)</f>
        <v>0</v>
      </c>
      <c r="H27" s="97" t="s">
        <v>36</v>
      </c>
      <c r="I27" s="98">
        <f>SUMIF(E12:E24,E27,I12:I24)</f>
        <v>0</v>
      </c>
      <c r="J27" s="99"/>
    </row>
    <row r="28" spans="2:10" ht="15" thickBot="1" x14ac:dyDescent="0.25">
      <c r="B28" s="100"/>
      <c r="C28" s="101"/>
      <c r="D28" s="102"/>
      <c r="E28" s="102" t="s">
        <v>23</v>
      </c>
      <c r="F28" s="102"/>
      <c r="G28" s="103">
        <f>SUMIF(E12:E24,E28,G12:G24)</f>
        <v>0</v>
      </c>
      <c r="H28" s="104" t="s">
        <v>36</v>
      </c>
      <c r="I28" s="105">
        <f>SUMIF(E12:E24,E28,I12:I24)</f>
        <v>0</v>
      </c>
      <c r="J28" s="106"/>
    </row>
  </sheetData>
  <sheetProtection algorithmName="SHA-512" hashValue="MokndXwce2GfHm6ye7od3vXbQ/KvXjGi09RyDTqThcRrBDZfjWOWJ5T6CPVzcGoW71/U0k++6EOEAtm2apiImg==" saltValue="mnS7xtD3df9w7hxQiNCzeg==" spinCount="100000" sheet="1" objects="1" scenarios="1"/>
  <mergeCells count="4">
    <mergeCell ref="C4:E4"/>
    <mergeCell ref="D6:F6"/>
    <mergeCell ref="D7:F7"/>
    <mergeCell ref="D8:F8"/>
  </mergeCells>
  <conditionalFormatting sqref="F12:F24">
    <cfRule type="cellIs" dxfId="5" priority="1" operator="between">
      <formula>1%</formula>
      <formula>9%</formula>
    </cfRule>
  </conditionalFormatting>
  <pageMargins left="0.19" right="0.21" top="0.52" bottom="0.49"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71219B-A7FF-44D1-99A2-E4D241F16AA2}">
          <x14:formula1>
            <xm:f>Variablen!$A$10:$A$12</xm:f>
          </x14:formula1>
          <xm:sqref>E12:E23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F872F-EBF7-4F8A-9D66-23FBA7EDB1A0}">
  <dimension ref="B1:J28"/>
  <sheetViews>
    <sheetView zoomScaleNormal="100" zoomScaleSheetLayoutView="100" workbookViewId="0">
      <selection activeCell="D6" sqref="D6:F6"/>
    </sheetView>
  </sheetViews>
  <sheetFormatPr baseColWidth="10" defaultColWidth="11" defaultRowHeight="14.25" x14ac:dyDescent="0.2"/>
  <cols>
    <col min="1" max="1" width="1.875" style="71" customWidth="1"/>
    <col min="2" max="2" width="17.75" style="71" customWidth="1"/>
    <col min="3" max="3" width="31.125" style="71" customWidth="1"/>
    <col min="4" max="4" width="8.625" style="71" customWidth="1"/>
    <col min="5" max="5" width="14" style="71" customWidth="1"/>
    <col min="6" max="6" width="10.875" style="71" bestFit="1" customWidth="1"/>
    <col min="7" max="8" width="10" style="71" customWidth="1"/>
    <col min="9" max="9" width="14.5" style="71" bestFit="1" customWidth="1"/>
    <col min="10" max="10" width="11" style="71"/>
    <col min="11" max="11" width="2.5" style="71" customWidth="1"/>
    <col min="12" max="16384" width="11" style="71"/>
  </cols>
  <sheetData>
    <row r="1" spans="2:10" s="35" customFormat="1" ht="10.5" customHeight="1" x14ac:dyDescent="0.2"/>
    <row r="2" spans="2:10" s="35" customFormat="1" ht="20.25" x14ac:dyDescent="0.2">
      <c r="J2" s="36" t="str">
        <f>Variablen!B3</f>
        <v>2025-28</v>
      </c>
    </row>
    <row r="3" spans="2:10" s="35" customFormat="1" ht="20.25" x14ac:dyDescent="0.2">
      <c r="J3" s="37" t="str">
        <f>Formular!G3</f>
        <v>Gesuch Jungwaldpflege im Privatwald</v>
      </c>
    </row>
    <row r="4" spans="2:10" s="35" customFormat="1" ht="18.600000000000001" customHeight="1" x14ac:dyDescent="0.2">
      <c r="C4" s="114" t="s">
        <v>14</v>
      </c>
      <c r="D4" s="114"/>
      <c r="E4" s="114"/>
      <c r="F4" s="63"/>
      <c r="J4" s="64" t="str">
        <f>"Version "&amp;Variablen!$B$5</f>
        <v>Version 2_2025 FKBA</v>
      </c>
    </row>
    <row r="5" spans="2:10" s="35" customFormat="1" ht="12.75" x14ac:dyDescent="0.2">
      <c r="B5" s="38" t="s">
        <v>1</v>
      </c>
      <c r="C5" s="38"/>
      <c r="H5" s="65"/>
    </row>
    <row r="6" spans="2:10" s="35" customFormat="1" ht="15" x14ac:dyDescent="0.25">
      <c r="B6" s="38" t="s">
        <v>2</v>
      </c>
      <c r="C6" s="66" t="s">
        <v>15</v>
      </c>
      <c r="D6" s="115"/>
      <c r="E6" s="115"/>
      <c r="F6" s="115"/>
      <c r="G6" s="67"/>
    </row>
    <row r="7" spans="2:10" s="35" customFormat="1" ht="15" x14ac:dyDescent="0.25">
      <c r="B7" s="39" t="s">
        <v>3</v>
      </c>
      <c r="C7" s="66" t="s">
        <v>16</v>
      </c>
      <c r="D7" s="115"/>
      <c r="E7" s="115"/>
      <c r="F7" s="115"/>
      <c r="G7" s="67"/>
    </row>
    <row r="8" spans="2:10" s="35" customFormat="1" ht="15" x14ac:dyDescent="0.25">
      <c r="C8" s="68" t="s">
        <v>37</v>
      </c>
      <c r="D8" s="115"/>
      <c r="E8" s="115"/>
      <c r="F8" s="115"/>
      <c r="G8" s="67"/>
    </row>
    <row r="9" spans="2:10" s="35" customFormat="1" ht="15" x14ac:dyDescent="0.25">
      <c r="D9" s="39"/>
      <c r="E9" s="48"/>
      <c r="F9" s="68"/>
      <c r="G9" s="69"/>
      <c r="H9" s="70"/>
    </row>
    <row r="10" spans="2:10" ht="15" thickBot="1" x14ac:dyDescent="0.25"/>
    <row r="11" spans="2:10" s="76" customFormat="1" ht="23.25" thickBot="1" x14ac:dyDescent="0.25">
      <c r="B11" s="72" t="s">
        <v>9</v>
      </c>
      <c r="C11" s="72" t="s">
        <v>50</v>
      </c>
      <c r="D11" s="73" t="s">
        <v>51</v>
      </c>
      <c r="E11" s="73" t="s">
        <v>11</v>
      </c>
      <c r="F11" s="74" t="s">
        <v>10</v>
      </c>
      <c r="G11" s="73" t="s">
        <v>43</v>
      </c>
      <c r="H11" s="73" t="s">
        <v>44</v>
      </c>
      <c r="I11" s="73" t="s">
        <v>12</v>
      </c>
      <c r="J11" s="75" t="s">
        <v>35</v>
      </c>
    </row>
    <row r="12" spans="2:10" ht="20.25" customHeight="1" x14ac:dyDescent="0.2">
      <c r="B12" s="26"/>
      <c r="C12" s="29"/>
      <c r="D12" s="32"/>
      <c r="E12" s="1"/>
      <c r="F12" s="8"/>
      <c r="G12" s="1"/>
      <c r="H12" s="77" t="str">
        <f>IF(E12=Variablen!A$10,Variablen!B$10,IF(E12=Variablen!A$11,Variablen!B$11,IF(E12=Variablen!A$12,Variablen!B$12,"")))</f>
        <v/>
      </c>
      <c r="I12" s="78" t="str">
        <f>IF(H12="","",G12*H12)</f>
        <v/>
      </c>
      <c r="J12" s="12"/>
    </row>
    <row r="13" spans="2:10" ht="20.25" customHeight="1" x14ac:dyDescent="0.2">
      <c r="B13" s="27"/>
      <c r="C13" s="30"/>
      <c r="D13" s="33"/>
      <c r="E13" s="2"/>
      <c r="F13" s="9"/>
      <c r="G13" s="2"/>
      <c r="H13" s="79" t="str">
        <f>IF(E13=Variablen!A$10,Variablen!B$10,IF(E13=Variablen!A$11,Variablen!B$11,IF(E13=Variablen!A$12,Variablen!B$12,"")))</f>
        <v/>
      </c>
      <c r="I13" s="80" t="str">
        <f t="shared" ref="I13:I24" si="0">IF(H13="","",G13*H13)</f>
        <v/>
      </c>
      <c r="J13" s="4"/>
    </row>
    <row r="14" spans="2:10" ht="20.25" customHeight="1" x14ac:dyDescent="0.2">
      <c r="B14" s="27"/>
      <c r="C14" s="30"/>
      <c r="D14" s="33"/>
      <c r="E14" s="2"/>
      <c r="F14" s="9"/>
      <c r="G14" s="2"/>
      <c r="H14" s="79" t="str">
        <f>IF(E14=Variablen!A$10,Variablen!B$10,IF(E14=Variablen!A$11,Variablen!B$11,IF(E14=Variablen!A$12,Variablen!B$12,"")))</f>
        <v/>
      </c>
      <c r="I14" s="80" t="str">
        <f t="shared" si="0"/>
        <v/>
      </c>
      <c r="J14" s="4"/>
    </row>
    <row r="15" spans="2:10" ht="20.25" customHeight="1" x14ac:dyDescent="0.2">
      <c r="B15" s="27"/>
      <c r="C15" s="30"/>
      <c r="D15" s="33"/>
      <c r="E15" s="2"/>
      <c r="F15" s="9"/>
      <c r="G15" s="2"/>
      <c r="H15" s="79" t="str">
        <f>IF(E15=Variablen!A$10,Variablen!B$10,IF(E15=Variablen!A$11,Variablen!B$11,IF(E15=Variablen!A$12,Variablen!B$12,"")))</f>
        <v/>
      </c>
      <c r="I15" s="80" t="str">
        <f t="shared" si="0"/>
        <v/>
      </c>
      <c r="J15" s="4"/>
    </row>
    <row r="16" spans="2:10" ht="20.25" customHeight="1" x14ac:dyDescent="0.2">
      <c r="B16" s="27"/>
      <c r="C16" s="30"/>
      <c r="D16" s="33"/>
      <c r="E16" s="2"/>
      <c r="F16" s="9"/>
      <c r="G16" s="2"/>
      <c r="H16" s="79" t="str">
        <f>IF(E16=Variablen!A$10,Variablen!B$10,IF(E16=Variablen!A$11,Variablen!B$11,IF(E16=Variablen!A$12,Variablen!B$12,"")))</f>
        <v/>
      </c>
      <c r="I16" s="80" t="str">
        <f t="shared" si="0"/>
        <v/>
      </c>
      <c r="J16" s="4"/>
    </row>
    <row r="17" spans="2:10" ht="20.25" customHeight="1" x14ac:dyDescent="0.2">
      <c r="B17" s="27"/>
      <c r="C17" s="30"/>
      <c r="D17" s="33"/>
      <c r="E17" s="2"/>
      <c r="F17" s="9"/>
      <c r="G17" s="2"/>
      <c r="H17" s="79" t="str">
        <f>IF(E17=Variablen!A$10,Variablen!B$10,IF(E17=Variablen!A$11,Variablen!B$11,IF(E17=Variablen!A$12,Variablen!B$12,"")))</f>
        <v/>
      </c>
      <c r="I17" s="80" t="str">
        <f t="shared" si="0"/>
        <v/>
      </c>
      <c r="J17" s="4"/>
    </row>
    <row r="18" spans="2:10" ht="20.25" customHeight="1" x14ac:dyDescent="0.2">
      <c r="B18" s="27"/>
      <c r="C18" s="30"/>
      <c r="D18" s="33"/>
      <c r="E18" s="2"/>
      <c r="F18" s="9"/>
      <c r="G18" s="2"/>
      <c r="H18" s="79" t="str">
        <f>IF(E18=Variablen!A$10,Variablen!B$10,IF(E18=Variablen!A$11,Variablen!B$11,IF(E18=Variablen!A$12,Variablen!B$12,"")))</f>
        <v/>
      </c>
      <c r="I18" s="80" t="str">
        <f t="shared" si="0"/>
        <v/>
      </c>
      <c r="J18" s="4"/>
    </row>
    <row r="19" spans="2:10" ht="20.25" customHeight="1" x14ac:dyDescent="0.2">
      <c r="B19" s="27"/>
      <c r="C19" s="30"/>
      <c r="D19" s="33"/>
      <c r="E19" s="2"/>
      <c r="F19" s="9"/>
      <c r="G19" s="2"/>
      <c r="H19" s="79" t="str">
        <f>IF(E19=Variablen!A$10,Variablen!B$10,IF(E19=Variablen!A$11,Variablen!B$11,IF(E19=Variablen!A$12,Variablen!B$12,"")))</f>
        <v/>
      </c>
      <c r="I19" s="80" t="str">
        <f t="shared" si="0"/>
        <v/>
      </c>
      <c r="J19" s="4"/>
    </row>
    <row r="20" spans="2:10" ht="20.25" customHeight="1" x14ac:dyDescent="0.2">
      <c r="B20" s="27"/>
      <c r="C20" s="30"/>
      <c r="D20" s="33"/>
      <c r="E20" s="2"/>
      <c r="F20" s="9"/>
      <c r="G20" s="2"/>
      <c r="H20" s="79" t="str">
        <f>IF(E20=Variablen!A$10,Variablen!B$10,IF(E20=Variablen!A$11,Variablen!B$11,IF(E20=Variablen!A$12,Variablen!B$12,"")))</f>
        <v/>
      </c>
      <c r="I20" s="80" t="str">
        <f t="shared" si="0"/>
        <v/>
      </c>
      <c r="J20" s="4"/>
    </row>
    <row r="21" spans="2:10" ht="20.25" customHeight="1" x14ac:dyDescent="0.2">
      <c r="B21" s="27"/>
      <c r="C21" s="30"/>
      <c r="D21" s="33"/>
      <c r="E21" s="2"/>
      <c r="F21" s="9"/>
      <c r="G21" s="2"/>
      <c r="H21" s="79" t="str">
        <f>IF(E21=Variablen!A$10,Variablen!B$10,IF(E21=Variablen!A$11,Variablen!B$11,IF(E21=Variablen!A$12,Variablen!B$12,"")))</f>
        <v/>
      </c>
      <c r="I21" s="80" t="str">
        <f t="shared" si="0"/>
        <v/>
      </c>
      <c r="J21" s="4"/>
    </row>
    <row r="22" spans="2:10" ht="20.25" customHeight="1" x14ac:dyDescent="0.2">
      <c r="B22" s="27"/>
      <c r="C22" s="30"/>
      <c r="D22" s="33"/>
      <c r="E22" s="2"/>
      <c r="F22" s="9"/>
      <c r="G22" s="2"/>
      <c r="H22" s="79" t="str">
        <f>IF(E22=Variablen!A$10,Variablen!B$10,IF(E22=Variablen!A$11,Variablen!B$11,IF(E22=Variablen!A$12,Variablen!B$12,"")))</f>
        <v/>
      </c>
      <c r="I22" s="80" t="str">
        <f t="shared" si="0"/>
        <v/>
      </c>
      <c r="J22" s="4"/>
    </row>
    <row r="23" spans="2:10" ht="20.25" customHeight="1" x14ac:dyDescent="0.2">
      <c r="B23" s="27"/>
      <c r="C23" s="30"/>
      <c r="D23" s="33"/>
      <c r="E23" s="2"/>
      <c r="F23" s="9"/>
      <c r="G23" s="2"/>
      <c r="H23" s="79" t="str">
        <f>IF(E23=Variablen!A$10,Variablen!B$10,IF(E23=Variablen!A$11,Variablen!B$11,IF(E23=Variablen!A$12,Variablen!B$12,"")))</f>
        <v/>
      </c>
      <c r="I23" s="80" t="str">
        <f t="shared" si="0"/>
        <v/>
      </c>
      <c r="J23" s="4"/>
    </row>
    <row r="24" spans="2:10" ht="20.25" customHeight="1" thickBot="1" x14ac:dyDescent="0.25">
      <c r="B24" s="28"/>
      <c r="C24" s="31"/>
      <c r="D24" s="34"/>
      <c r="E24" s="3"/>
      <c r="F24" s="10"/>
      <c r="G24" s="3"/>
      <c r="H24" s="79" t="str">
        <f>IF(E24=Variablen!A$10,Variablen!B$10,IF(E24=Variablen!A$11,Variablen!B$11,IF(E24=Variablen!A$12,Variablen!B$12,"")))</f>
        <v/>
      </c>
      <c r="I24" s="80" t="str">
        <f t="shared" si="0"/>
        <v/>
      </c>
      <c r="J24" s="5"/>
    </row>
    <row r="25" spans="2:10" ht="15" thickBot="1" x14ac:dyDescent="0.25">
      <c r="B25" s="81" t="s">
        <v>5</v>
      </c>
      <c r="C25" s="82"/>
      <c r="D25" s="82"/>
      <c r="E25" s="82"/>
      <c r="F25" s="82"/>
      <c r="G25" s="83">
        <f>SUM(G12:G24)</f>
        <v>0</v>
      </c>
      <c r="H25" s="84"/>
      <c r="I25" s="85">
        <f>SUM(I12:I24)</f>
        <v>0</v>
      </c>
      <c r="J25" s="86">
        <f>IF(G25&gt;0,1,0)</f>
        <v>0</v>
      </c>
    </row>
    <row r="26" spans="2:10" x14ac:dyDescent="0.2">
      <c r="B26" s="87"/>
      <c r="C26" s="88"/>
      <c r="D26" s="89"/>
      <c r="E26" s="89" t="s">
        <v>19</v>
      </c>
      <c r="F26" s="89"/>
      <c r="G26" s="90">
        <f>SUMIF(E12:E24,E26,G12:G24)</f>
        <v>0</v>
      </c>
      <c r="H26" s="91" t="s">
        <v>36</v>
      </c>
      <c r="I26" s="92">
        <f>SUMIF(E12:E24,E26,I12:I24)</f>
        <v>0</v>
      </c>
      <c r="J26" s="93"/>
    </row>
    <row r="27" spans="2:10" x14ac:dyDescent="0.2">
      <c r="B27" s="94"/>
      <c r="D27" s="95"/>
      <c r="E27" s="95" t="s">
        <v>22</v>
      </c>
      <c r="F27" s="95"/>
      <c r="G27" s="96">
        <f>SUMIF(E12:E24,E27,G12:G24)</f>
        <v>0</v>
      </c>
      <c r="H27" s="97" t="s">
        <v>36</v>
      </c>
      <c r="I27" s="98">
        <f>SUMIF(E12:E24,E27,I12:I24)</f>
        <v>0</v>
      </c>
      <c r="J27" s="99"/>
    </row>
    <row r="28" spans="2:10" ht="15" thickBot="1" x14ac:dyDescent="0.25">
      <c r="B28" s="100"/>
      <c r="C28" s="101"/>
      <c r="D28" s="102"/>
      <c r="E28" s="102" t="s">
        <v>23</v>
      </c>
      <c r="F28" s="102"/>
      <c r="G28" s="103">
        <f>SUMIF(E12:E24,E28,G12:G24)</f>
        <v>0</v>
      </c>
      <c r="H28" s="104" t="s">
        <v>36</v>
      </c>
      <c r="I28" s="105">
        <f>SUMIF(E12:E24,E28,I12:I24)</f>
        <v>0</v>
      </c>
      <c r="J28" s="106"/>
    </row>
  </sheetData>
  <sheetProtection algorithmName="SHA-512" hashValue="WJ7irpA0pcPHIoBCNN4Ur7V9SIvCNT/mfjMHqzOEwwDdppNd0XO3HvZJpET3Bkv/iQu5R4jrRRHUnaiAmoUB4w==" saltValue="OWF1wSpxLeapwacdSlK5Fg==" spinCount="100000" sheet="1" objects="1" scenarios="1"/>
  <mergeCells count="4">
    <mergeCell ref="C4:E4"/>
    <mergeCell ref="D6:F6"/>
    <mergeCell ref="D7:F7"/>
    <mergeCell ref="D8:F8"/>
  </mergeCells>
  <conditionalFormatting sqref="F12:F24">
    <cfRule type="cellIs" dxfId="4" priority="1" operator="between">
      <formula>1%</formula>
      <formula>9%</formula>
    </cfRule>
  </conditionalFormatting>
  <pageMargins left="0.19" right="0.21" top="0.52" bottom="0.49"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3BE3224-6C37-4D16-9B3E-052DE89E58F6}">
          <x14:formula1>
            <xm:f>Variablen!$A$10:$A$12</xm:f>
          </x14:formula1>
          <xm:sqref>E12:E23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A565-7BB0-40E0-B208-4462160BAA13}">
  <dimension ref="B1:J28"/>
  <sheetViews>
    <sheetView topLeftCell="A3" zoomScaleNormal="100" zoomScaleSheetLayoutView="100" workbookViewId="0">
      <selection activeCell="D6" sqref="D6:F6"/>
    </sheetView>
  </sheetViews>
  <sheetFormatPr baseColWidth="10" defaultColWidth="11" defaultRowHeight="14.25" x14ac:dyDescent="0.2"/>
  <cols>
    <col min="1" max="1" width="1.875" style="71" customWidth="1"/>
    <col min="2" max="2" width="17.75" style="71" customWidth="1"/>
    <col min="3" max="3" width="31.125" style="71" customWidth="1"/>
    <col min="4" max="4" width="8.625" style="71" customWidth="1"/>
    <col min="5" max="5" width="14" style="71" customWidth="1"/>
    <col min="6" max="6" width="10.875" style="71" bestFit="1" customWidth="1"/>
    <col min="7" max="8" width="10" style="71" customWidth="1"/>
    <col min="9" max="9" width="14.5" style="71" bestFit="1" customWidth="1"/>
    <col min="10" max="10" width="11" style="71"/>
    <col min="11" max="11" width="2.5" style="71" customWidth="1"/>
    <col min="12" max="16384" width="11" style="71"/>
  </cols>
  <sheetData>
    <row r="1" spans="2:10" s="35" customFormat="1" ht="10.5" customHeight="1" x14ac:dyDescent="0.2"/>
    <row r="2" spans="2:10" s="35" customFormat="1" ht="20.25" x14ac:dyDescent="0.2">
      <c r="J2" s="36" t="str">
        <f>Variablen!B3</f>
        <v>2025-28</v>
      </c>
    </row>
    <row r="3" spans="2:10" s="35" customFormat="1" ht="20.25" x14ac:dyDescent="0.2">
      <c r="J3" s="37" t="str">
        <f>Formular!G3</f>
        <v>Gesuch Jungwaldpflege im Privatwald</v>
      </c>
    </row>
    <row r="4" spans="2:10" s="35" customFormat="1" ht="18.600000000000001" customHeight="1" x14ac:dyDescent="0.2">
      <c r="C4" s="114" t="s">
        <v>14</v>
      </c>
      <c r="D4" s="114"/>
      <c r="E4" s="114"/>
      <c r="F4" s="63"/>
      <c r="J4" s="64" t="str">
        <f>"Version "&amp;Variablen!$B$5</f>
        <v>Version 2_2025 FKBA</v>
      </c>
    </row>
    <row r="5" spans="2:10" s="35" customFormat="1" ht="12.75" x14ac:dyDescent="0.2">
      <c r="B5" s="38" t="s">
        <v>1</v>
      </c>
      <c r="C5" s="38"/>
      <c r="H5" s="65"/>
    </row>
    <row r="6" spans="2:10" s="35" customFormat="1" ht="15" x14ac:dyDescent="0.25">
      <c r="B6" s="38" t="s">
        <v>2</v>
      </c>
      <c r="C6" s="66" t="s">
        <v>15</v>
      </c>
      <c r="D6" s="115"/>
      <c r="E6" s="115"/>
      <c r="F6" s="115"/>
      <c r="G6" s="67"/>
    </row>
    <row r="7" spans="2:10" s="35" customFormat="1" ht="15" x14ac:dyDescent="0.25">
      <c r="B7" s="39" t="s">
        <v>3</v>
      </c>
      <c r="C7" s="66" t="s">
        <v>16</v>
      </c>
      <c r="D7" s="115"/>
      <c r="E7" s="115"/>
      <c r="F7" s="115"/>
      <c r="G7" s="67"/>
    </row>
    <row r="8" spans="2:10" s="35" customFormat="1" ht="15" x14ac:dyDescent="0.25">
      <c r="C8" s="68" t="s">
        <v>37</v>
      </c>
      <c r="D8" s="115"/>
      <c r="E8" s="115"/>
      <c r="F8" s="115"/>
      <c r="G8" s="67"/>
    </row>
    <row r="9" spans="2:10" s="35" customFormat="1" ht="15" x14ac:dyDescent="0.25">
      <c r="D9" s="39"/>
      <c r="E9" s="48"/>
      <c r="F9" s="68"/>
      <c r="G9" s="69"/>
      <c r="H9" s="70"/>
    </row>
    <row r="10" spans="2:10" ht="15" thickBot="1" x14ac:dyDescent="0.25"/>
    <row r="11" spans="2:10" s="76" customFormat="1" ht="23.25" thickBot="1" x14ac:dyDescent="0.25">
      <c r="B11" s="72" t="s">
        <v>9</v>
      </c>
      <c r="C11" s="72" t="s">
        <v>50</v>
      </c>
      <c r="D11" s="73" t="s">
        <v>51</v>
      </c>
      <c r="E11" s="73" t="s">
        <v>11</v>
      </c>
      <c r="F11" s="74" t="s">
        <v>10</v>
      </c>
      <c r="G11" s="73" t="s">
        <v>43</v>
      </c>
      <c r="H11" s="73" t="s">
        <v>44</v>
      </c>
      <c r="I11" s="73" t="s">
        <v>12</v>
      </c>
      <c r="J11" s="75" t="s">
        <v>35</v>
      </c>
    </row>
    <row r="12" spans="2:10" ht="20.25" customHeight="1" x14ac:dyDescent="0.2">
      <c r="B12" s="26"/>
      <c r="C12" s="29"/>
      <c r="D12" s="32"/>
      <c r="E12" s="1"/>
      <c r="F12" s="8"/>
      <c r="G12" s="1"/>
      <c r="H12" s="77" t="str">
        <f>IF(E12=Variablen!A$10,Variablen!B$10,IF(E12=Variablen!A$11,Variablen!B$11,IF(E12=Variablen!A$12,Variablen!B$12,"")))</f>
        <v/>
      </c>
      <c r="I12" s="78" t="str">
        <f>IF(H12="","",G12*H12)</f>
        <v/>
      </c>
      <c r="J12" s="12"/>
    </row>
    <row r="13" spans="2:10" ht="20.25" customHeight="1" x14ac:dyDescent="0.2">
      <c r="B13" s="27"/>
      <c r="C13" s="30"/>
      <c r="D13" s="33"/>
      <c r="E13" s="2"/>
      <c r="F13" s="9"/>
      <c r="G13" s="2"/>
      <c r="H13" s="79" t="str">
        <f>IF(E13=Variablen!A$10,Variablen!B$10,IF(E13=Variablen!A$11,Variablen!B$11,IF(E13=Variablen!A$12,Variablen!B$12,"")))</f>
        <v/>
      </c>
      <c r="I13" s="80" t="str">
        <f t="shared" ref="I13:I24" si="0">IF(H13="","",G13*H13)</f>
        <v/>
      </c>
      <c r="J13" s="4"/>
    </row>
    <row r="14" spans="2:10" ht="20.25" customHeight="1" x14ac:dyDescent="0.2">
      <c r="B14" s="27"/>
      <c r="C14" s="30"/>
      <c r="D14" s="33"/>
      <c r="E14" s="2"/>
      <c r="F14" s="9"/>
      <c r="G14" s="2"/>
      <c r="H14" s="79" t="str">
        <f>IF(E14=Variablen!A$10,Variablen!B$10,IF(E14=Variablen!A$11,Variablen!B$11,IF(E14=Variablen!A$12,Variablen!B$12,"")))</f>
        <v/>
      </c>
      <c r="I14" s="80" t="str">
        <f t="shared" si="0"/>
        <v/>
      </c>
      <c r="J14" s="4"/>
    </row>
    <row r="15" spans="2:10" ht="20.25" customHeight="1" x14ac:dyDescent="0.2">
      <c r="B15" s="27"/>
      <c r="C15" s="30"/>
      <c r="D15" s="33"/>
      <c r="E15" s="2"/>
      <c r="F15" s="9"/>
      <c r="G15" s="2"/>
      <c r="H15" s="79" t="str">
        <f>IF(E15=Variablen!A$10,Variablen!B$10,IF(E15=Variablen!A$11,Variablen!B$11,IF(E15=Variablen!A$12,Variablen!B$12,"")))</f>
        <v/>
      </c>
      <c r="I15" s="80" t="str">
        <f t="shared" si="0"/>
        <v/>
      </c>
      <c r="J15" s="4"/>
    </row>
    <row r="16" spans="2:10" ht="20.25" customHeight="1" x14ac:dyDescent="0.2">
      <c r="B16" s="27"/>
      <c r="C16" s="30"/>
      <c r="D16" s="33"/>
      <c r="E16" s="2"/>
      <c r="F16" s="9"/>
      <c r="G16" s="2"/>
      <c r="H16" s="79" t="str">
        <f>IF(E16=Variablen!A$10,Variablen!B$10,IF(E16=Variablen!A$11,Variablen!B$11,IF(E16=Variablen!A$12,Variablen!B$12,"")))</f>
        <v/>
      </c>
      <c r="I16" s="80" t="str">
        <f t="shared" si="0"/>
        <v/>
      </c>
      <c r="J16" s="4"/>
    </row>
    <row r="17" spans="2:10" ht="20.25" customHeight="1" x14ac:dyDescent="0.2">
      <c r="B17" s="27"/>
      <c r="C17" s="30"/>
      <c r="D17" s="33"/>
      <c r="E17" s="2"/>
      <c r="F17" s="9"/>
      <c r="G17" s="2"/>
      <c r="H17" s="79" t="str">
        <f>IF(E17=Variablen!A$10,Variablen!B$10,IF(E17=Variablen!A$11,Variablen!B$11,IF(E17=Variablen!A$12,Variablen!B$12,"")))</f>
        <v/>
      </c>
      <c r="I17" s="80" t="str">
        <f t="shared" si="0"/>
        <v/>
      </c>
      <c r="J17" s="4"/>
    </row>
    <row r="18" spans="2:10" ht="20.25" customHeight="1" x14ac:dyDescent="0.2">
      <c r="B18" s="27"/>
      <c r="C18" s="30"/>
      <c r="D18" s="33"/>
      <c r="E18" s="2"/>
      <c r="F18" s="9"/>
      <c r="G18" s="2"/>
      <c r="H18" s="79" t="str">
        <f>IF(E18=Variablen!A$10,Variablen!B$10,IF(E18=Variablen!A$11,Variablen!B$11,IF(E18=Variablen!A$12,Variablen!B$12,"")))</f>
        <v/>
      </c>
      <c r="I18" s="80" t="str">
        <f t="shared" si="0"/>
        <v/>
      </c>
      <c r="J18" s="4"/>
    </row>
    <row r="19" spans="2:10" ht="20.25" customHeight="1" x14ac:dyDescent="0.2">
      <c r="B19" s="27"/>
      <c r="C19" s="30"/>
      <c r="D19" s="33"/>
      <c r="E19" s="2"/>
      <c r="F19" s="9"/>
      <c r="G19" s="2"/>
      <c r="H19" s="79" t="str">
        <f>IF(E19=Variablen!A$10,Variablen!B$10,IF(E19=Variablen!A$11,Variablen!B$11,IF(E19=Variablen!A$12,Variablen!B$12,"")))</f>
        <v/>
      </c>
      <c r="I19" s="80" t="str">
        <f t="shared" si="0"/>
        <v/>
      </c>
      <c r="J19" s="4"/>
    </row>
    <row r="20" spans="2:10" ht="20.25" customHeight="1" x14ac:dyDescent="0.2">
      <c r="B20" s="27"/>
      <c r="C20" s="30"/>
      <c r="D20" s="33"/>
      <c r="E20" s="2"/>
      <c r="F20" s="9"/>
      <c r="G20" s="2"/>
      <c r="H20" s="79" t="str">
        <f>IF(E20=Variablen!A$10,Variablen!B$10,IF(E20=Variablen!A$11,Variablen!B$11,IF(E20=Variablen!A$12,Variablen!B$12,"")))</f>
        <v/>
      </c>
      <c r="I20" s="80" t="str">
        <f t="shared" si="0"/>
        <v/>
      </c>
      <c r="J20" s="4"/>
    </row>
    <row r="21" spans="2:10" ht="20.25" customHeight="1" x14ac:dyDescent="0.2">
      <c r="B21" s="27"/>
      <c r="C21" s="30"/>
      <c r="D21" s="33"/>
      <c r="E21" s="2"/>
      <c r="F21" s="9"/>
      <c r="G21" s="2"/>
      <c r="H21" s="79" t="str">
        <f>IF(E21=Variablen!A$10,Variablen!B$10,IF(E21=Variablen!A$11,Variablen!B$11,IF(E21=Variablen!A$12,Variablen!B$12,"")))</f>
        <v/>
      </c>
      <c r="I21" s="80" t="str">
        <f t="shared" si="0"/>
        <v/>
      </c>
      <c r="J21" s="4"/>
    </row>
    <row r="22" spans="2:10" ht="20.25" customHeight="1" x14ac:dyDescent="0.2">
      <c r="B22" s="27"/>
      <c r="C22" s="30"/>
      <c r="D22" s="33"/>
      <c r="E22" s="2"/>
      <c r="F22" s="9"/>
      <c r="G22" s="2"/>
      <c r="H22" s="79" t="str">
        <f>IF(E22=Variablen!A$10,Variablen!B$10,IF(E22=Variablen!A$11,Variablen!B$11,IF(E22=Variablen!A$12,Variablen!B$12,"")))</f>
        <v/>
      </c>
      <c r="I22" s="80" t="str">
        <f t="shared" si="0"/>
        <v/>
      </c>
      <c r="J22" s="4"/>
    </row>
    <row r="23" spans="2:10" ht="20.25" customHeight="1" x14ac:dyDescent="0.2">
      <c r="B23" s="27"/>
      <c r="C23" s="30"/>
      <c r="D23" s="33"/>
      <c r="E23" s="2"/>
      <c r="F23" s="9"/>
      <c r="G23" s="2"/>
      <c r="H23" s="79" t="str">
        <f>IF(E23=Variablen!A$10,Variablen!B$10,IF(E23=Variablen!A$11,Variablen!B$11,IF(E23=Variablen!A$12,Variablen!B$12,"")))</f>
        <v/>
      </c>
      <c r="I23" s="80" t="str">
        <f t="shared" si="0"/>
        <v/>
      </c>
      <c r="J23" s="4"/>
    </row>
    <row r="24" spans="2:10" ht="20.25" customHeight="1" thickBot="1" x14ac:dyDescent="0.25">
      <c r="B24" s="28"/>
      <c r="C24" s="31"/>
      <c r="D24" s="34"/>
      <c r="E24" s="3"/>
      <c r="F24" s="10"/>
      <c r="G24" s="3"/>
      <c r="H24" s="79" t="str">
        <f>IF(E24=Variablen!A$10,Variablen!B$10,IF(E24=Variablen!A$11,Variablen!B$11,IF(E24=Variablen!A$12,Variablen!B$12,"")))</f>
        <v/>
      </c>
      <c r="I24" s="80" t="str">
        <f t="shared" si="0"/>
        <v/>
      </c>
      <c r="J24" s="5"/>
    </row>
    <row r="25" spans="2:10" ht="15" thickBot="1" x14ac:dyDescent="0.25">
      <c r="B25" s="81" t="s">
        <v>5</v>
      </c>
      <c r="C25" s="82"/>
      <c r="D25" s="82"/>
      <c r="E25" s="82"/>
      <c r="F25" s="82"/>
      <c r="G25" s="83">
        <f>SUM(G12:G24)</f>
        <v>0</v>
      </c>
      <c r="H25" s="84"/>
      <c r="I25" s="85">
        <f>SUM(I12:I24)</f>
        <v>0</v>
      </c>
      <c r="J25" s="86">
        <f>IF(G25&gt;0,1,0)</f>
        <v>0</v>
      </c>
    </row>
    <row r="26" spans="2:10" x14ac:dyDescent="0.2">
      <c r="B26" s="87"/>
      <c r="C26" s="88"/>
      <c r="D26" s="89"/>
      <c r="E26" s="89" t="s">
        <v>19</v>
      </c>
      <c r="F26" s="89"/>
      <c r="G26" s="90">
        <f>SUMIF(E12:E24,E26,G12:G24)</f>
        <v>0</v>
      </c>
      <c r="H26" s="91" t="s">
        <v>36</v>
      </c>
      <c r="I26" s="92">
        <f>SUMIF(E12:E24,E26,I12:I24)</f>
        <v>0</v>
      </c>
      <c r="J26" s="93"/>
    </row>
    <row r="27" spans="2:10" x14ac:dyDescent="0.2">
      <c r="B27" s="94"/>
      <c r="D27" s="95"/>
      <c r="E27" s="95" t="s">
        <v>22</v>
      </c>
      <c r="F27" s="95"/>
      <c r="G27" s="96">
        <f>SUMIF(E12:E24,E27,G12:G24)</f>
        <v>0</v>
      </c>
      <c r="H27" s="97" t="s">
        <v>36</v>
      </c>
      <c r="I27" s="98">
        <f>SUMIF(E12:E24,E27,I12:I24)</f>
        <v>0</v>
      </c>
      <c r="J27" s="99"/>
    </row>
    <row r="28" spans="2:10" ht="15" thickBot="1" x14ac:dyDescent="0.25">
      <c r="B28" s="100"/>
      <c r="C28" s="101"/>
      <c r="D28" s="102"/>
      <c r="E28" s="102" t="s">
        <v>23</v>
      </c>
      <c r="F28" s="102"/>
      <c r="G28" s="103">
        <f>SUMIF(E12:E24,E28,G12:G24)</f>
        <v>0</v>
      </c>
      <c r="H28" s="104" t="s">
        <v>36</v>
      </c>
      <c r="I28" s="105">
        <f>SUMIF(E12:E24,E28,I12:I24)</f>
        <v>0</v>
      </c>
      <c r="J28" s="106"/>
    </row>
  </sheetData>
  <sheetProtection algorithmName="SHA-512" hashValue="uZrXy9jnKI0GTR/0DTX7EhcR4zFY9rU5VJBwjgzHGzVs4WBi2MSm3LrLLBDQdYM8Ua7hzQE0AOIpaXcZc17RCg==" saltValue="0Izwqb32kz6+CgrWkK/2Lg==" spinCount="100000" sheet="1" objects="1" scenarios="1"/>
  <mergeCells count="4">
    <mergeCell ref="C4:E4"/>
    <mergeCell ref="D6:F6"/>
    <mergeCell ref="D7:F7"/>
    <mergeCell ref="D8:F8"/>
  </mergeCells>
  <conditionalFormatting sqref="F12:F24">
    <cfRule type="cellIs" dxfId="3" priority="1" operator="between">
      <formula>1%</formula>
      <formula>9%</formula>
    </cfRule>
  </conditionalFormatting>
  <pageMargins left="0.19" right="0.21" top="0.52" bottom="0.49"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BA6E48-FA66-458A-B09E-9F9407224BD3}">
          <x14:formula1>
            <xm:f>Variablen!$A$10:$A$12</xm:f>
          </x14:formula1>
          <xm:sqref>E12:E23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820DC-CC28-45C3-B572-26C080CC11A4}">
  <dimension ref="B1:J28"/>
  <sheetViews>
    <sheetView zoomScaleNormal="100" zoomScaleSheetLayoutView="100" workbookViewId="0">
      <selection activeCell="D6" sqref="D6:F6"/>
    </sheetView>
  </sheetViews>
  <sheetFormatPr baseColWidth="10" defaultColWidth="11" defaultRowHeight="14.25" x14ac:dyDescent="0.2"/>
  <cols>
    <col min="1" max="1" width="1.875" style="71" customWidth="1"/>
    <col min="2" max="2" width="17.75" style="71" customWidth="1"/>
    <col min="3" max="3" width="31.125" style="71" customWidth="1"/>
    <col min="4" max="4" width="8.625" style="71" customWidth="1"/>
    <col min="5" max="5" width="14" style="71" customWidth="1"/>
    <col min="6" max="6" width="10.875" style="71" bestFit="1" customWidth="1"/>
    <col min="7" max="8" width="10" style="71" customWidth="1"/>
    <col min="9" max="9" width="14.5" style="71" bestFit="1" customWidth="1"/>
    <col min="10" max="10" width="11" style="71"/>
    <col min="11" max="11" width="2.5" style="71" customWidth="1"/>
    <col min="12" max="16384" width="11" style="71"/>
  </cols>
  <sheetData>
    <row r="1" spans="2:10" s="35" customFormat="1" ht="10.5" customHeight="1" x14ac:dyDescent="0.2"/>
    <row r="2" spans="2:10" s="35" customFormat="1" ht="20.25" x14ac:dyDescent="0.2">
      <c r="J2" s="36" t="str">
        <f>Variablen!B3</f>
        <v>2025-28</v>
      </c>
    </row>
    <row r="3" spans="2:10" s="35" customFormat="1" ht="20.25" x14ac:dyDescent="0.2">
      <c r="J3" s="37" t="str">
        <f>Formular!G3</f>
        <v>Gesuch Jungwaldpflege im Privatwald</v>
      </c>
    </row>
    <row r="4" spans="2:10" s="35" customFormat="1" ht="18.600000000000001" customHeight="1" x14ac:dyDescent="0.2">
      <c r="C4" s="114" t="s">
        <v>14</v>
      </c>
      <c r="D4" s="114"/>
      <c r="E4" s="114"/>
      <c r="F4" s="63"/>
      <c r="J4" s="64" t="str">
        <f>"Version "&amp;Variablen!$B$5</f>
        <v>Version 2_2025 FKBA</v>
      </c>
    </row>
    <row r="5" spans="2:10" s="35" customFormat="1" ht="12.75" x14ac:dyDescent="0.2">
      <c r="B5" s="38" t="s">
        <v>1</v>
      </c>
      <c r="C5" s="38"/>
      <c r="H5" s="65"/>
    </row>
    <row r="6" spans="2:10" s="35" customFormat="1" ht="15" x14ac:dyDescent="0.25">
      <c r="B6" s="38" t="s">
        <v>2</v>
      </c>
      <c r="C6" s="66" t="s">
        <v>15</v>
      </c>
      <c r="D6" s="115"/>
      <c r="E6" s="115"/>
      <c r="F6" s="115"/>
      <c r="G6" s="67"/>
    </row>
    <row r="7" spans="2:10" s="35" customFormat="1" ht="15" x14ac:dyDescent="0.25">
      <c r="B7" s="39" t="s">
        <v>3</v>
      </c>
      <c r="C7" s="66" t="s">
        <v>16</v>
      </c>
      <c r="D7" s="115"/>
      <c r="E7" s="115"/>
      <c r="F7" s="115"/>
      <c r="G7" s="67"/>
    </row>
    <row r="8" spans="2:10" s="35" customFormat="1" ht="15" x14ac:dyDescent="0.25">
      <c r="C8" s="68" t="s">
        <v>37</v>
      </c>
      <c r="D8" s="115"/>
      <c r="E8" s="115"/>
      <c r="F8" s="115"/>
      <c r="G8" s="67"/>
    </row>
    <row r="9" spans="2:10" s="35" customFormat="1" ht="15" x14ac:dyDescent="0.25">
      <c r="D9" s="39"/>
      <c r="E9" s="48"/>
      <c r="F9" s="68"/>
      <c r="G9" s="69"/>
      <c r="H9" s="70"/>
    </row>
    <row r="10" spans="2:10" ht="15" thickBot="1" x14ac:dyDescent="0.25"/>
    <row r="11" spans="2:10" s="76" customFormat="1" ht="23.25" thickBot="1" x14ac:dyDescent="0.25">
      <c r="B11" s="72" t="s">
        <v>9</v>
      </c>
      <c r="C11" s="72" t="s">
        <v>50</v>
      </c>
      <c r="D11" s="73" t="s">
        <v>51</v>
      </c>
      <c r="E11" s="73" t="s">
        <v>11</v>
      </c>
      <c r="F11" s="74" t="s">
        <v>10</v>
      </c>
      <c r="G11" s="73" t="s">
        <v>43</v>
      </c>
      <c r="H11" s="73" t="s">
        <v>44</v>
      </c>
      <c r="I11" s="73" t="s">
        <v>12</v>
      </c>
      <c r="J11" s="75" t="s">
        <v>35</v>
      </c>
    </row>
    <row r="12" spans="2:10" ht="20.25" customHeight="1" x14ac:dyDescent="0.2">
      <c r="B12" s="26"/>
      <c r="C12" s="29"/>
      <c r="D12" s="32"/>
      <c r="E12" s="1"/>
      <c r="F12" s="8"/>
      <c r="G12" s="1"/>
      <c r="H12" s="77" t="str">
        <f>IF(E12=Variablen!A$10,Variablen!B$10,IF(E12=Variablen!A$11,Variablen!B$11,IF(E12=Variablen!A$12,Variablen!B$12,"")))</f>
        <v/>
      </c>
      <c r="I12" s="78" t="str">
        <f>IF(H12="","",G12*H12)</f>
        <v/>
      </c>
      <c r="J12" s="12"/>
    </row>
    <row r="13" spans="2:10" ht="20.25" customHeight="1" x14ac:dyDescent="0.2">
      <c r="B13" s="27"/>
      <c r="C13" s="30"/>
      <c r="D13" s="33"/>
      <c r="E13" s="2"/>
      <c r="F13" s="9"/>
      <c r="G13" s="2"/>
      <c r="H13" s="79" t="str">
        <f>IF(E13=Variablen!A$10,Variablen!B$10,IF(E13=Variablen!A$11,Variablen!B$11,IF(E13=Variablen!A$12,Variablen!B$12,"")))</f>
        <v/>
      </c>
      <c r="I13" s="80" t="str">
        <f t="shared" ref="I13:I24" si="0">IF(H13="","",G13*H13)</f>
        <v/>
      </c>
      <c r="J13" s="4"/>
    </row>
    <row r="14" spans="2:10" ht="20.25" customHeight="1" x14ac:dyDescent="0.2">
      <c r="B14" s="27"/>
      <c r="C14" s="30"/>
      <c r="D14" s="33"/>
      <c r="E14" s="2"/>
      <c r="F14" s="9"/>
      <c r="G14" s="2"/>
      <c r="H14" s="79" t="str">
        <f>IF(E14=Variablen!A$10,Variablen!B$10,IF(E14=Variablen!A$11,Variablen!B$11,IF(E14=Variablen!A$12,Variablen!B$12,"")))</f>
        <v/>
      </c>
      <c r="I14" s="80" t="str">
        <f t="shared" si="0"/>
        <v/>
      </c>
      <c r="J14" s="4"/>
    </row>
    <row r="15" spans="2:10" ht="20.25" customHeight="1" x14ac:dyDescent="0.2">
      <c r="B15" s="27"/>
      <c r="C15" s="30"/>
      <c r="D15" s="33"/>
      <c r="E15" s="2"/>
      <c r="F15" s="9"/>
      <c r="G15" s="2"/>
      <c r="H15" s="79" t="str">
        <f>IF(E15=Variablen!A$10,Variablen!B$10,IF(E15=Variablen!A$11,Variablen!B$11,IF(E15=Variablen!A$12,Variablen!B$12,"")))</f>
        <v/>
      </c>
      <c r="I15" s="80" t="str">
        <f t="shared" si="0"/>
        <v/>
      </c>
      <c r="J15" s="4"/>
    </row>
    <row r="16" spans="2:10" ht="20.25" customHeight="1" x14ac:dyDescent="0.2">
      <c r="B16" s="27"/>
      <c r="C16" s="30"/>
      <c r="D16" s="33"/>
      <c r="E16" s="2"/>
      <c r="F16" s="9"/>
      <c r="G16" s="2"/>
      <c r="H16" s="79" t="str">
        <f>IF(E16=Variablen!A$10,Variablen!B$10,IF(E16=Variablen!A$11,Variablen!B$11,IF(E16=Variablen!A$12,Variablen!B$12,"")))</f>
        <v/>
      </c>
      <c r="I16" s="80" t="str">
        <f t="shared" si="0"/>
        <v/>
      </c>
      <c r="J16" s="4"/>
    </row>
    <row r="17" spans="2:10" ht="20.25" customHeight="1" x14ac:dyDescent="0.2">
      <c r="B17" s="27"/>
      <c r="C17" s="30"/>
      <c r="D17" s="33"/>
      <c r="E17" s="2"/>
      <c r="F17" s="9"/>
      <c r="G17" s="2"/>
      <c r="H17" s="79" t="str">
        <f>IF(E17=Variablen!A$10,Variablen!B$10,IF(E17=Variablen!A$11,Variablen!B$11,IF(E17=Variablen!A$12,Variablen!B$12,"")))</f>
        <v/>
      </c>
      <c r="I17" s="80" t="str">
        <f t="shared" si="0"/>
        <v/>
      </c>
      <c r="J17" s="4"/>
    </row>
    <row r="18" spans="2:10" ht="20.25" customHeight="1" x14ac:dyDescent="0.2">
      <c r="B18" s="27"/>
      <c r="C18" s="30"/>
      <c r="D18" s="33"/>
      <c r="E18" s="2"/>
      <c r="F18" s="9"/>
      <c r="G18" s="2"/>
      <c r="H18" s="79" t="str">
        <f>IF(E18=Variablen!A$10,Variablen!B$10,IF(E18=Variablen!A$11,Variablen!B$11,IF(E18=Variablen!A$12,Variablen!B$12,"")))</f>
        <v/>
      </c>
      <c r="I18" s="80" t="str">
        <f t="shared" si="0"/>
        <v/>
      </c>
      <c r="J18" s="4"/>
    </row>
    <row r="19" spans="2:10" ht="20.25" customHeight="1" x14ac:dyDescent="0.2">
      <c r="B19" s="27"/>
      <c r="C19" s="30"/>
      <c r="D19" s="33"/>
      <c r="E19" s="2"/>
      <c r="F19" s="9"/>
      <c r="G19" s="2"/>
      <c r="H19" s="79" t="str">
        <f>IF(E19=Variablen!A$10,Variablen!B$10,IF(E19=Variablen!A$11,Variablen!B$11,IF(E19=Variablen!A$12,Variablen!B$12,"")))</f>
        <v/>
      </c>
      <c r="I19" s="80" t="str">
        <f t="shared" si="0"/>
        <v/>
      </c>
      <c r="J19" s="4"/>
    </row>
    <row r="20" spans="2:10" ht="20.25" customHeight="1" x14ac:dyDescent="0.2">
      <c r="B20" s="27"/>
      <c r="C20" s="30"/>
      <c r="D20" s="33"/>
      <c r="E20" s="2"/>
      <c r="F20" s="9"/>
      <c r="G20" s="2"/>
      <c r="H20" s="79" t="str">
        <f>IF(E20=Variablen!A$10,Variablen!B$10,IF(E20=Variablen!A$11,Variablen!B$11,IF(E20=Variablen!A$12,Variablen!B$12,"")))</f>
        <v/>
      </c>
      <c r="I20" s="80" t="str">
        <f t="shared" si="0"/>
        <v/>
      </c>
      <c r="J20" s="4"/>
    </row>
    <row r="21" spans="2:10" ht="20.25" customHeight="1" x14ac:dyDescent="0.2">
      <c r="B21" s="27"/>
      <c r="C21" s="30"/>
      <c r="D21" s="33"/>
      <c r="E21" s="2"/>
      <c r="F21" s="9"/>
      <c r="G21" s="2"/>
      <c r="H21" s="79" t="str">
        <f>IF(E21=Variablen!A$10,Variablen!B$10,IF(E21=Variablen!A$11,Variablen!B$11,IF(E21=Variablen!A$12,Variablen!B$12,"")))</f>
        <v/>
      </c>
      <c r="I21" s="80" t="str">
        <f t="shared" si="0"/>
        <v/>
      </c>
      <c r="J21" s="4"/>
    </row>
    <row r="22" spans="2:10" ht="20.25" customHeight="1" x14ac:dyDescent="0.2">
      <c r="B22" s="27"/>
      <c r="C22" s="30"/>
      <c r="D22" s="33"/>
      <c r="E22" s="2"/>
      <c r="F22" s="9"/>
      <c r="G22" s="2"/>
      <c r="H22" s="79" t="str">
        <f>IF(E22=Variablen!A$10,Variablen!B$10,IF(E22=Variablen!A$11,Variablen!B$11,IF(E22=Variablen!A$12,Variablen!B$12,"")))</f>
        <v/>
      </c>
      <c r="I22" s="80" t="str">
        <f t="shared" si="0"/>
        <v/>
      </c>
      <c r="J22" s="4"/>
    </row>
    <row r="23" spans="2:10" ht="20.25" customHeight="1" x14ac:dyDescent="0.2">
      <c r="B23" s="27"/>
      <c r="C23" s="30"/>
      <c r="D23" s="33"/>
      <c r="E23" s="2"/>
      <c r="F23" s="9"/>
      <c r="G23" s="2"/>
      <c r="H23" s="79" t="str">
        <f>IF(E23=Variablen!A$10,Variablen!B$10,IF(E23=Variablen!A$11,Variablen!B$11,IF(E23=Variablen!A$12,Variablen!B$12,"")))</f>
        <v/>
      </c>
      <c r="I23" s="80" t="str">
        <f t="shared" si="0"/>
        <v/>
      </c>
      <c r="J23" s="4"/>
    </row>
    <row r="24" spans="2:10" ht="20.25" customHeight="1" thickBot="1" x14ac:dyDescent="0.25">
      <c r="B24" s="28"/>
      <c r="C24" s="31"/>
      <c r="D24" s="34"/>
      <c r="E24" s="3"/>
      <c r="F24" s="10"/>
      <c r="G24" s="3"/>
      <c r="H24" s="79" t="str">
        <f>IF(E24=Variablen!A$10,Variablen!B$10,IF(E24=Variablen!A$11,Variablen!B$11,IF(E24=Variablen!A$12,Variablen!B$12,"")))</f>
        <v/>
      </c>
      <c r="I24" s="80" t="str">
        <f t="shared" si="0"/>
        <v/>
      </c>
      <c r="J24" s="5"/>
    </row>
    <row r="25" spans="2:10" ht="15" thickBot="1" x14ac:dyDescent="0.25">
      <c r="B25" s="81" t="s">
        <v>5</v>
      </c>
      <c r="C25" s="82"/>
      <c r="D25" s="82"/>
      <c r="E25" s="82"/>
      <c r="F25" s="82"/>
      <c r="G25" s="83">
        <f>SUM(G12:G24)</f>
        <v>0</v>
      </c>
      <c r="H25" s="84"/>
      <c r="I25" s="85">
        <f>SUM(I12:I24)</f>
        <v>0</v>
      </c>
      <c r="J25" s="86">
        <f>IF(G25&gt;0,1,0)</f>
        <v>0</v>
      </c>
    </row>
    <row r="26" spans="2:10" x14ac:dyDescent="0.2">
      <c r="B26" s="87"/>
      <c r="C26" s="88"/>
      <c r="D26" s="89"/>
      <c r="E26" s="89" t="s">
        <v>19</v>
      </c>
      <c r="F26" s="89"/>
      <c r="G26" s="90">
        <f>SUMIF(E12:E24,E26,G12:G24)</f>
        <v>0</v>
      </c>
      <c r="H26" s="91" t="s">
        <v>36</v>
      </c>
      <c r="I26" s="92">
        <f>SUMIF(E12:E24,E26,I12:I24)</f>
        <v>0</v>
      </c>
      <c r="J26" s="93"/>
    </row>
    <row r="27" spans="2:10" x14ac:dyDescent="0.2">
      <c r="B27" s="94"/>
      <c r="D27" s="95"/>
      <c r="E27" s="95" t="s">
        <v>22</v>
      </c>
      <c r="F27" s="95"/>
      <c r="G27" s="96">
        <f>SUMIF(E12:E24,E27,G12:G24)</f>
        <v>0</v>
      </c>
      <c r="H27" s="97" t="s">
        <v>36</v>
      </c>
      <c r="I27" s="98">
        <f>SUMIF(E12:E24,E27,I12:I24)</f>
        <v>0</v>
      </c>
      <c r="J27" s="99"/>
    </row>
    <row r="28" spans="2:10" ht="15" thickBot="1" x14ac:dyDescent="0.25">
      <c r="B28" s="100"/>
      <c r="C28" s="101"/>
      <c r="D28" s="102"/>
      <c r="E28" s="102" t="s">
        <v>23</v>
      </c>
      <c r="F28" s="102"/>
      <c r="G28" s="103">
        <f>SUMIF(E12:E24,E28,G12:G24)</f>
        <v>0</v>
      </c>
      <c r="H28" s="104" t="s">
        <v>36</v>
      </c>
      <c r="I28" s="105">
        <f>SUMIF(E12:E24,E28,I12:I24)</f>
        <v>0</v>
      </c>
      <c r="J28" s="106"/>
    </row>
  </sheetData>
  <sheetProtection algorithmName="SHA-512" hashValue="04XIn655xavmQ0sHitRSaZImLWtQRGUjM9fvwsciKCY2T2LY4qQ8K1TPYJm+DYDChZ5eUEPTciGAFeppOZJCIA==" saltValue="HKgH9Hx/jHJ0zOsesz73GA==" spinCount="100000" sheet="1" objects="1" scenarios="1"/>
  <mergeCells count="4">
    <mergeCell ref="C4:E4"/>
    <mergeCell ref="D6:F6"/>
    <mergeCell ref="D7:F7"/>
    <mergeCell ref="D8:F8"/>
  </mergeCells>
  <conditionalFormatting sqref="F12:F24">
    <cfRule type="cellIs" dxfId="2" priority="1" operator="between">
      <formula>1%</formula>
      <formula>9%</formula>
    </cfRule>
  </conditionalFormatting>
  <pageMargins left="0.19" right="0.21" top="0.52" bottom="0.49"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CE9B9D6-9106-4760-920A-4C08740B2FB8}">
          <x14:formula1>
            <xm:f>Variablen!$A$10:$A$12</xm:f>
          </x14:formula1>
          <xm:sqref>E12:E23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74727-C835-49CD-898E-B7E87B1A5437}">
  <dimension ref="B1:J28"/>
  <sheetViews>
    <sheetView zoomScaleNormal="100" zoomScaleSheetLayoutView="100" workbookViewId="0">
      <selection activeCell="D6" sqref="D6:F6"/>
    </sheetView>
  </sheetViews>
  <sheetFormatPr baseColWidth="10" defaultColWidth="11" defaultRowHeight="14.25" x14ac:dyDescent="0.2"/>
  <cols>
    <col min="1" max="1" width="1.875" style="71" customWidth="1"/>
    <col min="2" max="2" width="17.75" style="71" customWidth="1"/>
    <col min="3" max="3" width="31.125" style="71" customWidth="1"/>
    <col min="4" max="4" width="8.625" style="71" customWidth="1"/>
    <col min="5" max="5" width="14" style="71" customWidth="1"/>
    <col min="6" max="6" width="10.875" style="71" bestFit="1" customWidth="1"/>
    <col min="7" max="8" width="10" style="71" customWidth="1"/>
    <col min="9" max="9" width="14.5" style="71" bestFit="1" customWidth="1"/>
    <col min="10" max="10" width="11" style="71"/>
    <col min="11" max="11" width="2.5" style="71" customWidth="1"/>
    <col min="12" max="16384" width="11" style="71"/>
  </cols>
  <sheetData>
    <row r="1" spans="2:10" s="35" customFormat="1" ht="10.5" customHeight="1" x14ac:dyDescent="0.2"/>
    <row r="2" spans="2:10" s="35" customFormat="1" ht="20.25" x14ac:dyDescent="0.2">
      <c r="J2" s="36" t="str">
        <f>Variablen!B3</f>
        <v>2025-28</v>
      </c>
    </row>
    <row r="3" spans="2:10" s="35" customFormat="1" ht="20.25" x14ac:dyDescent="0.2">
      <c r="J3" s="37" t="str">
        <f>Formular!G3</f>
        <v>Gesuch Jungwaldpflege im Privatwald</v>
      </c>
    </row>
    <row r="4" spans="2:10" s="35" customFormat="1" ht="18.600000000000001" customHeight="1" x14ac:dyDescent="0.2">
      <c r="C4" s="114" t="s">
        <v>14</v>
      </c>
      <c r="D4" s="114"/>
      <c r="E4" s="114"/>
      <c r="F4" s="63"/>
      <c r="J4" s="64" t="str">
        <f>"Version "&amp;Variablen!$B$5</f>
        <v>Version 2_2025 FKBA</v>
      </c>
    </row>
    <row r="5" spans="2:10" s="35" customFormat="1" ht="12.75" x14ac:dyDescent="0.2">
      <c r="B5" s="38" t="s">
        <v>1</v>
      </c>
      <c r="C5" s="38"/>
      <c r="H5" s="65"/>
    </row>
    <row r="6" spans="2:10" s="35" customFormat="1" ht="15" x14ac:dyDescent="0.25">
      <c r="B6" s="38" t="s">
        <v>2</v>
      </c>
      <c r="C6" s="66" t="s">
        <v>15</v>
      </c>
      <c r="D6" s="115"/>
      <c r="E6" s="115"/>
      <c r="F6" s="115"/>
      <c r="G6" s="67"/>
    </row>
    <row r="7" spans="2:10" s="35" customFormat="1" ht="15" x14ac:dyDescent="0.25">
      <c r="B7" s="39" t="s">
        <v>3</v>
      </c>
      <c r="C7" s="66" t="s">
        <v>16</v>
      </c>
      <c r="D7" s="115"/>
      <c r="E7" s="115"/>
      <c r="F7" s="115"/>
      <c r="G7" s="67"/>
    </row>
    <row r="8" spans="2:10" s="35" customFormat="1" ht="15" x14ac:dyDescent="0.25">
      <c r="C8" s="68" t="s">
        <v>37</v>
      </c>
      <c r="D8" s="115"/>
      <c r="E8" s="115"/>
      <c r="F8" s="115"/>
      <c r="G8" s="67"/>
    </row>
    <row r="9" spans="2:10" s="35" customFormat="1" ht="15" x14ac:dyDescent="0.25">
      <c r="D9" s="39"/>
      <c r="E9" s="48"/>
      <c r="F9" s="68"/>
      <c r="G9" s="69"/>
      <c r="H9" s="70"/>
    </row>
    <row r="10" spans="2:10" ht="15" thickBot="1" x14ac:dyDescent="0.25"/>
    <row r="11" spans="2:10" s="76" customFormat="1" ht="23.25" thickBot="1" x14ac:dyDescent="0.25">
      <c r="B11" s="72" t="s">
        <v>9</v>
      </c>
      <c r="C11" s="72" t="s">
        <v>50</v>
      </c>
      <c r="D11" s="73" t="s">
        <v>51</v>
      </c>
      <c r="E11" s="73" t="s">
        <v>11</v>
      </c>
      <c r="F11" s="74" t="s">
        <v>10</v>
      </c>
      <c r="G11" s="73" t="s">
        <v>43</v>
      </c>
      <c r="H11" s="73" t="s">
        <v>44</v>
      </c>
      <c r="I11" s="73" t="s">
        <v>12</v>
      </c>
      <c r="J11" s="75" t="s">
        <v>35</v>
      </c>
    </row>
    <row r="12" spans="2:10" ht="20.25" customHeight="1" x14ac:dyDescent="0.2">
      <c r="B12" s="26"/>
      <c r="C12" s="29"/>
      <c r="D12" s="32"/>
      <c r="E12" s="1"/>
      <c r="F12" s="8"/>
      <c r="G12" s="1"/>
      <c r="H12" s="77" t="str">
        <f>IF(E12=Variablen!A$10,Variablen!B$10,IF(E12=Variablen!A$11,Variablen!B$11,IF(E12=Variablen!A$12,Variablen!B$12,"")))</f>
        <v/>
      </c>
      <c r="I12" s="78" t="str">
        <f>IF(H12="","",G12*H12)</f>
        <v/>
      </c>
      <c r="J12" s="12"/>
    </row>
    <row r="13" spans="2:10" ht="20.25" customHeight="1" x14ac:dyDescent="0.2">
      <c r="B13" s="27"/>
      <c r="C13" s="30"/>
      <c r="D13" s="33"/>
      <c r="E13" s="2"/>
      <c r="F13" s="9"/>
      <c r="G13" s="2"/>
      <c r="H13" s="79" t="str">
        <f>IF(E13=Variablen!A$10,Variablen!B$10,IF(E13=Variablen!A$11,Variablen!B$11,IF(E13=Variablen!A$12,Variablen!B$12,"")))</f>
        <v/>
      </c>
      <c r="I13" s="80" t="str">
        <f t="shared" ref="I13:I24" si="0">IF(H13="","",G13*H13)</f>
        <v/>
      </c>
      <c r="J13" s="4"/>
    </row>
    <row r="14" spans="2:10" ht="20.25" customHeight="1" x14ac:dyDescent="0.2">
      <c r="B14" s="27"/>
      <c r="C14" s="30"/>
      <c r="D14" s="33"/>
      <c r="E14" s="2"/>
      <c r="F14" s="9"/>
      <c r="G14" s="2"/>
      <c r="H14" s="79" t="str">
        <f>IF(E14=Variablen!A$10,Variablen!B$10,IF(E14=Variablen!A$11,Variablen!B$11,IF(E14=Variablen!A$12,Variablen!B$12,"")))</f>
        <v/>
      </c>
      <c r="I14" s="80" t="str">
        <f t="shared" si="0"/>
        <v/>
      </c>
      <c r="J14" s="4"/>
    </row>
    <row r="15" spans="2:10" ht="20.25" customHeight="1" x14ac:dyDescent="0.2">
      <c r="B15" s="27"/>
      <c r="C15" s="30"/>
      <c r="D15" s="33"/>
      <c r="E15" s="2"/>
      <c r="F15" s="9"/>
      <c r="G15" s="2"/>
      <c r="H15" s="79" t="str">
        <f>IF(E15=Variablen!A$10,Variablen!B$10,IF(E15=Variablen!A$11,Variablen!B$11,IF(E15=Variablen!A$12,Variablen!B$12,"")))</f>
        <v/>
      </c>
      <c r="I15" s="80" t="str">
        <f t="shared" si="0"/>
        <v/>
      </c>
      <c r="J15" s="4"/>
    </row>
    <row r="16" spans="2:10" ht="20.25" customHeight="1" x14ac:dyDescent="0.2">
      <c r="B16" s="27"/>
      <c r="C16" s="30"/>
      <c r="D16" s="33"/>
      <c r="E16" s="2"/>
      <c r="F16" s="9"/>
      <c r="G16" s="2"/>
      <c r="H16" s="79" t="str">
        <f>IF(E16=Variablen!A$10,Variablen!B$10,IF(E16=Variablen!A$11,Variablen!B$11,IF(E16=Variablen!A$12,Variablen!B$12,"")))</f>
        <v/>
      </c>
      <c r="I16" s="80" t="str">
        <f t="shared" si="0"/>
        <v/>
      </c>
      <c r="J16" s="4"/>
    </row>
    <row r="17" spans="2:10" ht="20.25" customHeight="1" x14ac:dyDescent="0.2">
      <c r="B17" s="27"/>
      <c r="C17" s="30"/>
      <c r="D17" s="33"/>
      <c r="E17" s="2"/>
      <c r="F17" s="9"/>
      <c r="G17" s="2"/>
      <c r="H17" s="79" t="str">
        <f>IF(E17=Variablen!A$10,Variablen!B$10,IF(E17=Variablen!A$11,Variablen!B$11,IF(E17=Variablen!A$12,Variablen!B$12,"")))</f>
        <v/>
      </c>
      <c r="I17" s="80" t="str">
        <f t="shared" si="0"/>
        <v/>
      </c>
      <c r="J17" s="4"/>
    </row>
    <row r="18" spans="2:10" ht="20.25" customHeight="1" x14ac:dyDescent="0.2">
      <c r="B18" s="27"/>
      <c r="C18" s="30"/>
      <c r="D18" s="33"/>
      <c r="E18" s="2"/>
      <c r="F18" s="9"/>
      <c r="G18" s="2"/>
      <c r="H18" s="79" t="str">
        <f>IF(E18=Variablen!A$10,Variablen!B$10,IF(E18=Variablen!A$11,Variablen!B$11,IF(E18=Variablen!A$12,Variablen!B$12,"")))</f>
        <v/>
      </c>
      <c r="I18" s="80" t="str">
        <f t="shared" si="0"/>
        <v/>
      </c>
      <c r="J18" s="4"/>
    </row>
    <row r="19" spans="2:10" ht="20.25" customHeight="1" x14ac:dyDescent="0.2">
      <c r="B19" s="27"/>
      <c r="C19" s="30"/>
      <c r="D19" s="33"/>
      <c r="E19" s="2"/>
      <c r="F19" s="9"/>
      <c r="G19" s="2"/>
      <c r="H19" s="79" t="str">
        <f>IF(E19=Variablen!A$10,Variablen!B$10,IF(E19=Variablen!A$11,Variablen!B$11,IF(E19=Variablen!A$12,Variablen!B$12,"")))</f>
        <v/>
      </c>
      <c r="I19" s="80" t="str">
        <f t="shared" si="0"/>
        <v/>
      </c>
      <c r="J19" s="4"/>
    </row>
    <row r="20" spans="2:10" ht="20.25" customHeight="1" x14ac:dyDescent="0.2">
      <c r="B20" s="27"/>
      <c r="C20" s="30"/>
      <c r="D20" s="33"/>
      <c r="E20" s="2"/>
      <c r="F20" s="9"/>
      <c r="G20" s="2"/>
      <c r="H20" s="79" t="str">
        <f>IF(E20=Variablen!A$10,Variablen!B$10,IF(E20=Variablen!A$11,Variablen!B$11,IF(E20=Variablen!A$12,Variablen!B$12,"")))</f>
        <v/>
      </c>
      <c r="I20" s="80" t="str">
        <f t="shared" si="0"/>
        <v/>
      </c>
      <c r="J20" s="4"/>
    </row>
    <row r="21" spans="2:10" ht="20.25" customHeight="1" x14ac:dyDescent="0.2">
      <c r="B21" s="27"/>
      <c r="C21" s="30"/>
      <c r="D21" s="33"/>
      <c r="E21" s="2"/>
      <c r="F21" s="9"/>
      <c r="G21" s="2"/>
      <c r="H21" s="79" t="str">
        <f>IF(E21=Variablen!A$10,Variablen!B$10,IF(E21=Variablen!A$11,Variablen!B$11,IF(E21=Variablen!A$12,Variablen!B$12,"")))</f>
        <v/>
      </c>
      <c r="I21" s="80" t="str">
        <f t="shared" si="0"/>
        <v/>
      </c>
      <c r="J21" s="4"/>
    </row>
    <row r="22" spans="2:10" ht="20.25" customHeight="1" x14ac:dyDescent="0.2">
      <c r="B22" s="27"/>
      <c r="C22" s="30"/>
      <c r="D22" s="33"/>
      <c r="E22" s="2"/>
      <c r="F22" s="9"/>
      <c r="G22" s="2"/>
      <c r="H22" s="79" t="str">
        <f>IF(E22=Variablen!A$10,Variablen!B$10,IF(E22=Variablen!A$11,Variablen!B$11,IF(E22=Variablen!A$12,Variablen!B$12,"")))</f>
        <v/>
      </c>
      <c r="I22" s="80" t="str">
        <f t="shared" si="0"/>
        <v/>
      </c>
      <c r="J22" s="4"/>
    </row>
    <row r="23" spans="2:10" ht="20.25" customHeight="1" x14ac:dyDescent="0.2">
      <c r="B23" s="27"/>
      <c r="C23" s="30"/>
      <c r="D23" s="33"/>
      <c r="E23" s="2"/>
      <c r="F23" s="9"/>
      <c r="G23" s="2"/>
      <c r="H23" s="79" t="str">
        <f>IF(E23=Variablen!A$10,Variablen!B$10,IF(E23=Variablen!A$11,Variablen!B$11,IF(E23=Variablen!A$12,Variablen!B$12,"")))</f>
        <v/>
      </c>
      <c r="I23" s="80" t="str">
        <f t="shared" si="0"/>
        <v/>
      </c>
      <c r="J23" s="4"/>
    </row>
    <row r="24" spans="2:10" ht="20.25" customHeight="1" thickBot="1" x14ac:dyDescent="0.25">
      <c r="B24" s="28"/>
      <c r="C24" s="31"/>
      <c r="D24" s="34"/>
      <c r="E24" s="3"/>
      <c r="F24" s="10"/>
      <c r="G24" s="3"/>
      <c r="H24" s="79" t="str">
        <f>IF(E24=Variablen!A$10,Variablen!B$10,IF(E24=Variablen!A$11,Variablen!B$11,IF(E24=Variablen!A$12,Variablen!B$12,"")))</f>
        <v/>
      </c>
      <c r="I24" s="80" t="str">
        <f t="shared" si="0"/>
        <v/>
      </c>
      <c r="J24" s="5"/>
    </row>
    <row r="25" spans="2:10" ht="15" thickBot="1" x14ac:dyDescent="0.25">
      <c r="B25" s="81" t="s">
        <v>5</v>
      </c>
      <c r="C25" s="82"/>
      <c r="D25" s="82"/>
      <c r="E25" s="82"/>
      <c r="F25" s="82"/>
      <c r="G25" s="83">
        <f>SUM(G12:G24)</f>
        <v>0</v>
      </c>
      <c r="H25" s="84"/>
      <c r="I25" s="85">
        <f>SUM(I12:I24)</f>
        <v>0</v>
      </c>
      <c r="J25" s="86">
        <f>IF(G25&gt;0,1,0)</f>
        <v>0</v>
      </c>
    </row>
    <row r="26" spans="2:10" x14ac:dyDescent="0.2">
      <c r="B26" s="87"/>
      <c r="C26" s="88"/>
      <c r="D26" s="89"/>
      <c r="E26" s="89" t="s">
        <v>19</v>
      </c>
      <c r="F26" s="89"/>
      <c r="G26" s="90">
        <f>SUMIF(E12:E24,E26,G12:G24)</f>
        <v>0</v>
      </c>
      <c r="H26" s="91" t="s">
        <v>36</v>
      </c>
      <c r="I26" s="92">
        <f>SUMIF(E12:E24,E26,I12:I24)</f>
        <v>0</v>
      </c>
      <c r="J26" s="93"/>
    </row>
    <row r="27" spans="2:10" x14ac:dyDescent="0.2">
      <c r="B27" s="94"/>
      <c r="D27" s="95"/>
      <c r="E27" s="95" t="s">
        <v>22</v>
      </c>
      <c r="F27" s="95"/>
      <c r="G27" s="96">
        <f>SUMIF(E12:E24,E27,G12:G24)</f>
        <v>0</v>
      </c>
      <c r="H27" s="97" t="s">
        <v>36</v>
      </c>
      <c r="I27" s="98">
        <f>SUMIF(E12:E24,E27,I12:I24)</f>
        <v>0</v>
      </c>
      <c r="J27" s="99"/>
    </row>
    <row r="28" spans="2:10" ht="15" thickBot="1" x14ac:dyDescent="0.25">
      <c r="B28" s="100"/>
      <c r="C28" s="101"/>
      <c r="D28" s="102"/>
      <c r="E28" s="102" t="s">
        <v>23</v>
      </c>
      <c r="F28" s="102"/>
      <c r="G28" s="103">
        <f>SUMIF(E12:E24,E28,G12:G24)</f>
        <v>0</v>
      </c>
      <c r="H28" s="104" t="s">
        <v>36</v>
      </c>
      <c r="I28" s="105">
        <f>SUMIF(E12:E24,E28,I12:I24)</f>
        <v>0</v>
      </c>
      <c r="J28" s="106"/>
    </row>
  </sheetData>
  <sheetProtection algorithmName="SHA-512" hashValue="BHFuBXSj3ZomkZoEh+cTNj8HbuPW2zSavlohD1OhgM7zQoJh5fGLiV580fyWJKr3ywOeYaYoMBDK2sSQjY1hww==" saltValue="V5yMqxNM94SWLMR+unpmKw==" spinCount="100000" sheet="1" objects="1" scenarios="1"/>
  <mergeCells count="4">
    <mergeCell ref="C4:E4"/>
    <mergeCell ref="D6:F6"/>
    <mergeCell ref="D7:F7"/>
    <mergeCell ref="D8:F8"/>
  </mergeCells>
  <conditionalFormatting sqref="F12:F24">
    <cfRule type="cellIs" dxfId="1" priority="1" operator="between">
      <formula>1%</formula>
      <formula>9%</formula>
    </cfRule>
  </conditionalFormatting>
  <pageMargins left="0.19" right="0.21" top="0.52" bottom="0.49"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0B8043B-4414-412B-AB1E-C2F9EBC5DCED}">
          <x14:formula1>
            <xm:f>Variablen!$A$10:$A$12</xm:f>
          </x14:formula1>
          <xm:sqref>E12:E23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24429-06AD-4DE1-8388-AC69EBDD2704}">
  <dimension ref="B1:J28"/>
  <sheetViews>
    <sheetView zoomScaleNormal="100" zoomScaleSheetLayoutView="100" workbookViewId="0">
      <selection activeCell="D6" sqref="D6:F6"/>
    </sheetView>
  </sheetViews>
  <sheetFormatPr baseColWidth="10" defaultColWidth="11" defaultRowHeight="14.25" x14ac:dyDescent="0.2"/>
  <cols>
    <col min="1" max="1" width="1.875" style="71" customWidth="1"/>
    <col min="2" max="2" width="17.75" style="71" customWidth="1"/>
    <col min="3" max="3" width="31.125" style="71" customWidth="1"/>
    <col min="4" max="4" width="8.625" style="71" customWidth="1"/>
    <col min="5" max="5" width="14" style="71" customWidth="1"/>
    <col min="6" max="6" width="10.875" style="71" bestFit="1" customWidth="1"/>
    <col min="7" max="8" width="10" style="71" customWidth="1"/>
    <col min="9" max="9" width="14.5" style="71" bestFit="1" customWidth="1"/>
    <col min="10" max="10" width="11" style="71"/>
    <col min="11" max="11" width="2.5" style="71" customWidth="1"/>
    <col min="12" max="16384" width="11" style="71"/>
  </cols>
  <sheetData>
    <row r="1" spans="2:10" s="35" customFormat="1" ht="10.5" customHeight="1" x14ac:dyDescent="0.2"/>
    <row r="2" spans="2:10" s="35" customFormat="1" ht="20.25" x14ac:dyDescent="0.2">
      <c r="J2" s="36" t="str">
        <f>Variablen!B3</f>
        <v>2025-28</v>
      </c>
    </row>
    <row r="3" spans="2:10" s="35" customFormat="1" ht="20.25" x14ac:dyDescent="0.2">
      <c r="J3" s="37" t="str">
        <f>Formular!G3</f>
        <v>Gesuch Jungwaldpflege im Privatwald</v>
      </c>
    </row>
    <row r="4" spans="2:10" s="35" customFormat="1" ht="18.600000000000001" customHeight="1" x14ac:dyDescent="0.2">
      <c r="C4" s="114" t="s">
        <v>14</v>
      </c>
      <c r="D4" s="114"/>
      <c r="E4" s="114"/>
      <c r="F4" s="63"/>
      <c r="J4" s="64" t="str">
        <f>"Version "&amp;Variablen!$B$5</f>
        <v>Version 2_2025 FKBA</v>
      </c>
    </row>
    <row r="5" spans="2:10" s="35" customFormat="1" ht="12.75" x14ac:dyDescent="0.2">
      <c r="B5" s="38" t="s">
        <v>1</v>
      </c>
      <c r="C5" s="38"/>
      <c r="H5" s="65"/>
    </row>
    <row r="6" spans="2:10" s="35" customFormat="1" ht="15" x14ac:dyDescent="0.25">
      <c r="B6" s="38" t="s">
        <v>2</v>
      </c>
      <c r="C6" s="66" t="s">
        <v>15</v>
      </c>
      <c r="D6" s="115"/>
      <c r="E6" s="115"/>
      <c r="F6" s="115"/>
      <c r="G6" s="67"/>
    </row>
    <row r="7" spans="2:10" s="35" customFormat="1" ht="15" x14ac:dyDescent="0.25">
      <c r="B7" s="39" t="s">
        <v>3</v>
      </c>
      <c r="C7" s="66" t="s">
        <v>16</v>
      </c>
      <c r="D7" s="115"/>
      <c r="E7" s="115"/>
      <c r="F7" s="115"/>
      <c r="G7" s="67"/>
    </row>
    <row r="8" spans="2:10" s="35" customFormat="1" ht="15" x14ac:dyDescent="0.25">
      <c r="C8" s="68" t="s">
        <v>37</v>
      </c>
      <c r="D8" s="115"/>
      <c r="E8" s="115"/>
      <c r="F8" s="115"/>
      <c r="G8" s="67"/>
    </row>
    <row r="9" spans="2:10" s="35" customFormat="1" ht="15" x14ac:dyDescent="0.25">
      <c r="D9" s="39"/>
      <c r="E9" s="48"/>
      <c r="F9" s="68"/>
      <c r="G9" s="69"/>
      <c r="H9" s="70"/>
    </row>
    <row r="10" spans="2:10" ht="15" thickBot="1" x14ac:dyDescent="0.25"/>
    <row r="11" spans="2:10" s="76" customFormat="1" ht="23.25" thickBot="1" x14ac:dyDescent="0.25">
      <c r="B11" s="72" t="s">
        <v>9</v>
      </c>
      <c r="C11" s="72" t="s">
        <v>50</v>
      </c>
      <c r="D11" s="73" t="s">
        <v>51</v>
      </c>
      <c r="E11" s="73" t="s">
        <v>11</v>
      </c>
      <c r="F11" s="74" t="s">
        <v>10</v>
      </c>
      <c r="G11" s="73" t="s">
        <v>43</v>
      </c>
      <c r="H11" s="73" t="s">
        <v>44</v>
      </c>
      <c r="I11" s="73" t="s">
        <v>12</v>
      </c>
      <c r="J11" s="75" t="s">
        <v>35</v>
      </c>
    </row>
    <row r="12" spans="2:10" ht="20.25" customHeight="1" x14ac:dyDescent="0.2">
      <c r="B12" s="26"/>
      <c r="C12" s="29"/>
      <c r="D12" s="32"/>
      <c r="E12" s="1"/>
      <c r="F12" s="8"/>
      <c r="G12" s="1"/>
      <c r="H12" s="77" t="str">
        <f>IF(E12=Variablen!A$10,Variablen!B$10,IF(E12=Variablen!A$11,Variablen!B$11,IF(E12=Variablen!A$12,Variablen!B$12,"")))</f>
        <v/>
      </c>
      <c r="I12" s="78" t="str">
        <f>IF(H12="","",G12*H12)</f>
        <v/>
      </c>
      <c r="J12" s="12"/>
    </row>
    <row r="13" spans="2:10" ht="20.25" customHeight="1" x14ac:dyDescent="0.2">
      <c r="B13" s="27"/>
      <c r="C13" s="30"/>
      <c r="D13" s="33"/>
      <c r="E13" s="2"/>
      <c r="F13" s="9"/>
      <c r="G13" s="2"/>
      <c r="H13" s="79" t="str">
        <f>IF(E13=Variablen!A$10,Variablen!B$10,IF(E13=Variablen!A$11,Variablen!B$11,IF(E13=Variablen!A$12,Variablen!B$12,"")))</f>
        <v/>
      </c>
      <c r="I13" s="80" t="str">
        <f t="shared" ref="I13:I24" si="0">IF(H13="","",G13*H13)</f>
        <v/>
      </c>
      <c r="J13" s="4"/>
    </row>
    <row r="14" spans="2:10" ht="20.25" customHeight="1" x14ac:dyDescent="0.2">
      <c r="B14" s="27"/>
      <c r="C14" s="30"/>
      <c r="D14" s="33"/>
      <c r="E14" s="2"/>
      <c r="F14" s="9"/>
      <c r="G14" s="2"/>
      <c r="H14" s="79" t="str">
        <f>IF(E14=Variablen!A$10,Variablen!B$10,IF(E14=Variablen!A$11,Variablen!B$11,IF(E14=Variablen!A$12,Variablen!B$12,"")))</f>
        <v/>
      </c>
      <c r="I14" s="80" t="str">
        <f t="shared" si="0"/>
        <v/>
      </c>
      <c r="J14" s="4"/>
    </row>
    <row r="15" spans="2:10" ht="20.25" customHeight="1" x14ac:dyDescent="0.2">
      <c r="B15" s="27"/>
      <c r="C15" s="30"/>
      <c r="D15" s="33"/>
      <c r="E15" s="2"/>
      <c r="F15" s="9"/>
      <c r="G15" s="2"/>
      <c r="H15" s="79" t="str">
        <f>IF(E15=Variablen!A$10,Variablen!B$10,IF(E15=Variablen!A$11,Variablen!B$11,IF(E15=Variablen!A$12,Variablen!B$12,"")))</f>
        <v/>
      </c>
      <c r="I15" s="80" t="str">
        <f t="shared" si="0"/>
        <v/>
      </c>
      <c r="J15" s="4"/>
    </row>
    <row r="16" spans="2:10" ht="20.25" customHeight="1" x14ac:dyDescent="0.2">
      <c r="B16" s="27"/>
      <c r="C16" s="30"/>
      <c r="D16" s="33"/>
      <c r="E16" s="2"/>
      <c r="F16" s="9"/>
      <c r="G16" s="2"/>
      <c r="H16" s="79" t="str">
        <f>IF(E16=Variablen!A$10,Variablen!B$10,IF(E16=Variablen!A$11,Variablen!B$11,IF(E16=Variablen!A$12,Variablen!B$12,"")))</f>
        <v/>
      </c>
      <c r="I16" s="80" t="str">
        <f t="shared" si="0"/>
        <v/>
      </c>
      <c r="J16" s="4"/>
    </row>
    <row r="17" spans="2:10" ht="20.25" customHeight="1" x14ac:dyDescent="0.2">
      <c r="B17" s="27"/>
      <c r="C17" s="30"/>
      <c r="D17" s="33"/>
      <c r="E17" s="2"/>
      <c r="F17" s="9"/>
      <c r="G17" s="2"/>
      <c r="H17" s="79" t="str">
        <f>IF(E17=Variablen!A$10,Variablen!B$10,IF(E17=Variablen!A$11,Variablen!B$11,IF(E17=Variablen!A$12,Variablen!B$12,"")))</f>
        <v/>
      </c>
      <c r="I17" s="80" t="str">
        <f t="shared" si="0"/>
        <v/>
      </c>
      <c r="J17" s="4"/>
    </row>
    <row r="18" spans="2:10" ht="20.25" customHeight="1" x14ac:dyDescent="0.2">
      <c r="B18" s="27"/>
      <c r="C18" s="30"/>
      <c r="D18" s="33"/>
      <c r="E18" s="2"/>
      <c r="F18" s="9"/>
      <c r="G18" s="2"/>
      <c r="H18" s="79" t="str">
        <f>IF(E18=Variablen!A$10,Variablen!B$10,IF(E18=Variablen!A$11,Variablen!B$11,IF(E18=Variablen!A$12,Variablen!B$12,"")))</f>
        <v/>
      </c>
      <c r="I18" s="80" t="str">
        <f t="shared" si="0"/>
        <v/>
      </c>
      <c r="J18" s="4"/>
    </row>
    <row r="19" spans="2:10" ht="20.25" customHeight="1" x14ac:dyDescent="0.2">
      <c r="B19" s="27"/>
      <c r="C19" s="30"/>
      <c r="D19" s="33"/>
      <c r="E19" s="2"/>
      <c r="F19" s="9"/>
      <c r="G19" s="2"/>
      <c r="H19" s="79" t="str">
        <f>IF(E19=Variablen!A$10,Variablen!B$10,IF(E19=Variablen!A$11,Variablen!B$11,IF(E19=Variablen!A$12,Variablen!B$12,"")))</f>
        <v/>
      </c>
      <c r="I19" s="80" t="str">
        <f t="shared" si="0"/>
        <v/>
      </c>
      <c r="J19" s="4"/>
    </row>
    <row r="20" spans="2:10" ht="20.25" customHeight="1" x14ac:dyDescent="0.2">
      <c r="B20" s="27"/>
      <c r="C20" s="30"/>
      <c r="D20" s="33"/>
      <c r="E20" s="2"/>
      <c r="F20" s="9"/>
      <c r="G20" s="2"/>
      <c r="H20" s="79" t="str">
        <f>IF(E20=Variablen!A$10,Variablen!B$10,IF(E20=Variablen!A$11,Variablen!B$11,IF(E20=Variablen!A$12,Variablen!B$12,"")))</f>
        <v/>
      </c>
      <c r="I20" s="80" t="str">
        <f t="shared" si="0"/>
        <v/>
      </c>
      <c r="J20" s="4"/>
    </row>
    <row r="21" spans="2:10" ht="20.25" customHeight="1" x14ac:dyDescent="0.2">
      <c r="B21" s="27"/>
      <c r="C21" s="30"/>
      <c r="D21" s="33"/>
      <c r="E21" s="2"/>
      <c r="F21" s="9"/>
      <c r="G21" s="2"/>
      <c r="H21" s="79" t="str">
        <f>IF(E21=Variablen!A$10,Variablen!B$10,IF(E21=Variablen!A$11,Variablen!B$11,IF(E21=Variablen!A$12,Variablen!B$12,"")))</f>
        <v/>
      </c>
      <c r="I21" s="80" t="str">
        <f t="shared" si="0"/>
        <v/>
      </c>
      <c r="J21" s="4"/>
    </row>
    <row r="22" spans="2:10" ht="20.25" customHeight="1" x14ac:dyDescent="0.2">
      <c r="B22" s="27"/>
      <c r="C22" s="30"/>
      <c r="D22" s="33"/>
      <c r="E22" s="2"/>
      <c r="F22" s="9"/>
      <c r="G22" s="2"/>
      <c r="H22" s="79" t="str">
        <f>IF(E22=Variablen!A$10,Variablen!B$10,IF(E22=Variablen!A$11,Variablen!B$11,IF(E22=Variablen!A$12,Variablen!B$12,"")))</f>
        <v/>
      </c>
      <c r="I22" s="80" t="str">
        <f t="shared" si="0"/>
        <v/>
      </c>
      <c r="J22" s="4"/>
    </row>
    <row r="23" spans="2:10" ht="20.25" customHeight="1" x14ac:dyDescent="0.2">
      <c r="B23" s="27"/>
      <c r="C23" s="30"/>
      <c r="D23" s="33"/>
      <c r="E23" s="2"/>
      <c r="F23" s="9"/>
      <c r="G23" s="2"/>
      <c r="H23" s="79" t="str">
        <f>IF(E23=Variablen!A$10,Variablen!B$10,IF(E23=Variablen!A$11,Variablen!B$11,IF(E23=Variablen!A$12,Variablen!B$12,"")))</f>
        <v/>
      </c>
      <c r="I23" s="80" t="str">
        <f t="shared" si="0"/>
        <v/>
      </c>
      <c r="J23" s="4"/>
    </row>
    <row r="24" spans="2:10" ht="20.25" customHeight="1" thickBot="1" x14ac:dyDescent="0.25">
      <c r="B24" s="28"/>
      <c r="C24" s="31"/>
      <c r="D24" s="34"/>
      <c r="E24" s="3"/>
      <c r="F24" s="10"/>
      <c r="G24" s="3"/>
      <c r="H24" s="79" t="str">
        <f>IF(E24=Variablen!A$10,Variablen!B$10,IF(E24=Variablen!A$11,Variablen!B$11,IF(E24=Variablen!A$12,Variablen!B$12,"")))</f>
        <v/>
      </c>
      <c r="I24" s="80" t="str">
        <f t="shared" si="0"/>
        <v/>
      </c>
      <c r="J24" s="5"/>
    </row>
    <row r="25" spans="2:10" ht="15" thickBot="1" x14ac:dyDescent="0.25">
      <c r="B25" s="81" t="s">
        <v>5</v>
      </c>
      <c r="C25" s="82"/>
      <c r="D25" s="82"/>
      <c r="E25" s="82"/>
      <c r="F25" s="82"/>
      <c r="G25" s="83">
        <f>SUM(G12:G24)</f>
        <v>0</v>
      </c>
      <c r="H25" s="84"/>
      <c r="I25" s="85">
        <f>SUM(I12:I24)</f>
        <v>0</v>
      </c>
      <c r="J25" s="86">
        <f>IF(G25&gt;0,1,0)</f>
        <v>0</v>
      </c>
    </row>
    <row r="26" spans="2:10" x14ac:dyDescent="0.2">
      <c r="B26" s="87"/>
      <c r="C26" s="88"/>
      <c r="D26" s="89"/>
      <c r="E26" s="89" t="s">
        <v>19</v>
      </c>
      <c r="F26" s="89"/>
      <c r="G26" s="90">
        <f>SUMIF(E12:E24,E26,G12:G24)</f>
        <v>0</v>
      </c>
      <c r="H26" s="91" t="s">
        <v>36</v>
      </c>
      <c r="I26" s="92">
        <f>SUMIF(E12:E24,E26,I12:I24)</f>
        <v>0</v>
      </c>
      <c r="J26" s="93"/>
    </row>
    <row r="27" spans="2:10" x14ac:dyDescent="0.2">
      <c r="B27" s="94"/>
      <c r="D27" s="95"/>
      <c r="E27" s="95" t="s">
        <v>22</v>
      </c>
      <c r="F27" s="95"/>
      <c r="G27" s="96">
        <f>SUMIF(E12:E24,E27,G12:G24)</f>
        <v>0</v>
      </c>
      <c r="H27" s="97" t="s">
        <v>36</v>
      </c>
      <c r="I27" s="98">
        <f>SUMIF(E12:E24,E27,I12:I24)</f>
        <v>0</v>
      </c>
      <c r="J27" s="99"/>
    </row>
    <row r="28" spans="2:10" ht="15" thickBot="1" x14ac:dyDescent="0.25">
      <c r="B28" s="100"/>
      <c r="C28" s="101"/>
      <c r="D28" s="102"/>
      <c r="E28" s="102" t="s">
        <v>23</v>
      </c>
      <c r="F28" s="102"/>
      <c r="G28" s="103">
        <f>SUMIF(E12:E24,E28,G12:G24)</f>
        <v>0</v>
      </c>
      <c r="H28" s="104" t="s">
        <v>36</v>
      </c>
      <c r="I28" s="105">
        <f>SUMIF(E12:E24,E28,I12:I24)</f>
        <v>0</v>
      </c>
      <c r="J28" s="106"/>
    </row>
  </sheetData>
  <sheetProtection algorithmName="SHA-512" hashValue="KJIMsLmDQORFUrMfuJXVeGh77WMpJHS5dGE2ukQj9VE+tDl0nTwy+RNh6vbehJQGjL9jCSa0tdbXKQOr7l3dDw==" saltValue="0HChY/D3WHlSPigI+hbQwQ==" spinCount="100000" sheet="1" objects="1" scenarios="1"/>
  <mergeCells count="4">
    <mergeCell ref="C4:E4"/>
    <mergeCell ref="D6:F6"/>
    <mergeCell ref="D7:F7"/>
    <mergeCell ref="D8:F8"/>
  </mergeCells>
  <conditionalFormatting sqref="F12:F24">
    <cfRule type="cellIs" dxfId="0" priority="1" operator="between">
      <formula>1%</formula>
      <formula>9%</formula>
    </cfRule>
  </conditionalFormatting>
  <pageMargins left="0.19" right="0.21" top="0.52" bottom="0.49"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A29C9A-C23D-4A1F-BCD6-6E7D46A5E486}">
          <x14:formula1>
            <xm:f>Variablen!$A$10:$A$12</xm:f>
          </x14:formula1>
          <xm:sqref>E12:E23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Formular</vt:lpstr>
      <vt:lpstr>Eingent.1</vt:lpstr>
      <vt:lpstr>Eingent.2</vt:lpstr>
      <vt:lpstr>Eingent.3</vt:lpstr>
      <vt:lpstr>Eingent.4</vt:lpstr>
      <vt:lpstr>Eingent.5</vt:lpstr>
      <vt:lpstr>Eingent.6</vt:lpstr>
      <vt:lpstr>Eingent.7</vt:lpstr>
      <vt:lpstr>Eingent.8</vt:lpstr>
      <vt:lpstr>Variablen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Köppel Florian  BVUAW</dc:creator>
  <cp:lastModifiedBy>Zürcher Roman Beat  BVUAW</cp:lastModifiedBy>
  <cp:lastPrinted>2025-02-13T13:16:40Z</cp:lastPrinted>
  <dcterms:created xsi:type="dcterms:W3CDTF">2025-02-11T07:38:57Z</dcterms:created>
  <dcterms:modified xsi:type="dcterms:W3CDTF">2025-02-25T10:58:17Z</dcterms:modified>
</cp:coreProperties>
</file>