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53222"/>
  <mc:AlternateContent xmlns:mc="http://schemas.openxmlformats.org/markup-compatibility/2006">
    <mc:Choice Requires="x15">
      <x15ac:absPath xmlns:x15ac="http://schemas.microsoft.com/office/spreadsheetml/2010/11/ac" url="L:\AFU\620.10.0001_Gewässers._Abwasser\Siedlungsentwässerung\Einleitstellen\EK Unterlagen Erhebung Originale\"/>
    </mc:Choice>
  </mc:AlternateContent>
  <workbookProtection workbookAlgorithmName="SHA-512" workbookHashValue="i4Vyt+Stii7sXevUM6EumyQ4sv+cSw/XwsAiuyRFKwBwUphsRhAWIwWq4H5cK+lO13ShTcUb0eytWATAq5Ph6Q==" workbookSaltValue="vo/juh//exC18lGPqAjq/w==" workbookSpinCount="100000" lockStructure="1"/>
  <bookViews>
    <workbookView xWindow="0" yWindow="0" windowWidth="25200" windowHeight="10700"/>
  </bookViews>
  <sheets>
    <sheet name="T1" sheetId="1" r:id="rId1"/>
    <sheet name="T2" sheetId="2" r:id="rId2"/>
    <sheet name="T3" sheetId="3" r:id="rId3"/>
    <sheet name="T4" sheetId="4" r:id="rId4"/>
    <sheet name="T5" sheetId="5" r:id="rId5"/>
    <sheet name="T6" sheetId="6" r:id="rId6"/>
    <sheet name="T7" sheetId="7" r:id="rId7"/>
    <sheet name="T8" sheetId="8" r:id="rId8"/>
    <sheet name="T9" sheetId="9" r:id="rId9"/>
    <sheet name="T10" sheetId="10" r:id="rId10"/>
    <sheet name="T11" sheetId="11" r:id="rId11"/>
    <sheet name="T12" sheetId="12" r:id="rId12"/>
    <sheet name="T13" sheetId="13" r:id="rId13"/>
    <sheet name="T14" sheetId="14" r:id="rId14"/>
    <sheet name="T15" sheetId="15" r:id="rId15"/>
    <sheet name="T16" sheetId="16" r:id="rId16"/>
    <sheet name="T17 Auswertung" sheetId="17" r:id="rId17"/>
    <sheet name="T18 Info Auswertung" sheetId="18" r:id="rId18"/>
    <sheet name="T19Anwendung Kurz-Beurteiung" sheetId="19" r:id="rId19"/>
    <sheet name="T20" sheetId="20" r:id="rId20"/>
  </sheets>
  <calcPr calcId="162913"/>
  <customWorkbookViews>
    <customWorkbookView name="ARA - Persönliche Ansicht" guid="{FF6BB016-229D-44E9-8BCF-C07E00C52630}" mergeInterval="0" personalView="1" maximized="1" xWindow="-8" yWindow="-8" windowWidth="1696" windowHeight="1026" activeSheetId="19" showComments="commIndAndComment"/>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 i="17" l="1"/>
  <c r="C1" i="17"/>
  <c r="J46" i="16" l="1"/>
  <c r="H46" i="16"/>
  <c r="F46" i="16"/>
  <c r="J45" i="16"/>
  <c r="H45" i="16"/>
  <c r="F45" i="16"/>
  <c r="J44" i="16"/>
  <c r="H44" i="16"/>
  <c r="F44" i="16"/>
  <c r="J43" i="16"/>
  <c r="H43" i="16"/>
  <c r="F43" i="16"/>
  <c r="J42" i="16"/>
  <c r="H42" i="16"/>
  <c r="F42" i="16"/>
  <c r="J46" i="15"/>
  <c r="H46" i="15"/>
  <c r="F46" i="15"/>
  <c r="J45" i="15"/>
  <c r="H45" i="15"/>
  <c r="F45" i="15"/>
  <c r="J44" i="15"/>
  <c r="H44" i="15"/>
  <c r="F44" i="15"/>
  <c r="J43" i="15"/>
  <c r="H43" i="15"/>
  <c r="F43" i="15"/>
  <c r="J42" i="15"/>
  <c r="H42" i="15"/>
  <c r="F42" i="15"/>
  <c r="J46" i="14"/>
  <c r="H46" i="14"/>
  <c r="F46" i="14"/>
  <c r="J45" i="14"/>
  <c r="H45" i="14"/>
  <c r="F45" i="14"/>
  <c r="J44" i="14"/>
  <c r="H44" i="14"/>
  <c r="F44" i="14"/>
  <c r="J43" i="14"/>
  <c r="H43" i="14"/>
  <c r="F43" i="14"/>
  <c r="J42" i="14"/>
  <c r="H42" i="14"/>
  <c r="F42" i="14"/>
  <c r="J46" i="13"/>
  <c r="H46" i="13"/>
  <c r="F46" i="13"/>
  <c r="J45" i="13"/>
  <c r="H45" i="13"/>
  <c r="F45" i="13"/>
  <c r="J44" i="13"/>
  <c r="H44" i="13"/>
  <c r="F44" i="13"/>
  <c r="J43" i="13"/>
  <c r="H43" i="13"/>
  <c r="F43" i="13"/>
  <c r="J42" i="13"/>
  <c r="J48" i="13" s="1"/>
  <c r="H42" i="13"/>
  <c r="F42" i="13"/>
  <c r="J46" i="12"/>
  <c r="H46" i="12"/>
  <c r="F46" i="12"/>
  <c r="J45" i="12"/>
  <c r="H45" i="12"/>
  <c r="F45" i="12"/>
  <c r="J44" i="12"/>
  <c r="H44" i="12"/>
  <c r="F44" i="12"/>
  <c r="J43" i="12"/>
  <c r="H43" i="12"/>
  <c r="F43" i="12"/>
  <c r="J42" i="12"/>
  <c r="H42" i="12"/>
  <c r="F42" i="12"/>
  <c r="J46" i="11"/>
  <c r="H46" i="11"/>
  <c r="F46" i="11"/>
  <c r="J45" i="11"/>
  <c r="H45" i="11"/>
  <c r="F45" i="11"/>
  <c r="J44" i="11"/>
  <c r="H44" i="11"/>
  <c r="F44" i="11"/>
  <c r="J43" i="11"/>
  <c r="H43" i="11"/>
  <c r="F43" i="11"/>
  <c r="J42" i="11"/>
  <c r="H42" i="11"/>
  <c r="F42" i="11"/>
  <c r="J46" i="10"/>
  <c r="H46" i="10"/>
  <c r="F46" i="10"/>
  <c r="J45" i="10"/>
  <c r="H45" i="10"/>
  <c r="F45" i="10"/>
  <c r="J44" i="10"/>
  <c r="H44" i="10"/>
  <c r="F44" i="10"/>
  <c r="J43" i="10"/>
  <c r="H43" i="10"/>
  <c r="F43" i="10"/>
  <c r="J42" i="10"/>
  <c r="H42" i="10"/>
  <c r="F42" i="10"/>
  <c r="J46" i="9"/>
  <c r="H46" i="9"/>
  <c r="F46" i="9"/>
  <c r="J45" i="9"/>
  <c r="H45" i="9"/>
  <c r="F45" i="9"/>
  <c r="J44" i="9"/>
  <c r="H44" i="9"/>
  <c r="F44" i="9"/>
  <c r="J43" i="9"/>
  <c r="H43" i="9"/>
  <c r="F43" i="9"/>
  <c r="J42" i="9"/>
  <c r="H42" i="9"/>
  <c r="F42" i="9"/>
  <c r="J46" i="8"/>
  <c r="H46" i="8"/>
  <c r="F46" i="8"/>
  <c r="J45" i="8"/>
  <c r="H45" i="8"/>
  <c r="F45" i="8"/>
  <c r="J44" i="8"/>
  <c r="H44" i="8"/>
  <c r="F44" i="8"/>
  <c r="J43" i="8"/>
  <c r="H43" i="8"/>
  <c r="F43" i="8"/>
  <c r="J42" i="8"/>
  <c r="H42" i="8"/>
  <c r="F42" i="8"/>
  <c r="J46" i="7"/>
  <c r="H46" i="7"/>
  <c r="F46" i="7"/>
  <c r="J45" i="7"/>
  <c r="H45" i="7"/>
  <c r="F45" i="7"/>
  <c r="J44" i="7"/>
  <c r="H44" i="7"/>
  <c r="F44" i="7"/>
  <c r="J43" i="7"/>
  <c r="H43" i="7"/>
  <c r="F43" i="7"/>
  <c r="J42" i="7"/>
  <c r="H42" i="7"/>
  <c r="F42" i="7"/>
  <c r="J46" i="6"/>
  <c r="H46" i="6"/>
  <c r="F46" i="6"/>
  <c r="J45" i="6"/>
  <c r="H45" i="6"/>
  <c r="F45" i="6"/>
  <c r="J44" i="6"/>
  <c r="H44" i="6"/>
  <c r="F44" i="6"/>
  <c r="J43" i="6"/>
  <c r="H43" i="6"/>
  <c r="F43" i="6"/>
  <c r="J42" i="6"/>
  <c r="H42" i="6"/>
  <c r="F42" i="6"/>
  <c r="J46" i="5"/>
  <c r="H46" i="5"/>
  <c r="F46" i="5"/>
  <c r="J45" i="5"/>
  <c r="H45" i="5"/>
  <c r="F45" i="5"/>
  <c r="J44" i="5"/>
  <c r="H44" i="5"/>
  <c r="F44" i="5"/>
  <c r="J43" i="5"/>
  <c r="H43" i="5"/>
  <c r="F43" i="5"/>
  <c r="J42" i="5"/>
  <c r="H42" i="5"/>
  <c r="F42" i="5"/>
  <c r="J46" i="4"/>
  <c r="H46" i="4"/>
  <c r="F46" i="4"/>
  <c r="J45" i="4"/>
  <c r="H45" i="4"/>
  <c r="F45" i="4"/>
  <c r="J44" i="4"/>
  <c r="H44" i="4"/>
  <c r="F44" i="4"/>
  <c r="J43" i="4"/>
  <c r="H43" i="4"/>
  <c r="F43" i="4"/>
  <c r="J42" i="4"/>
  <c r="H42" i="4"/>
  <c r="F42" i="4"/>
  <c r="J46" i="3"/>
  <c r="H46" i="3"/>
  <c r="F46" i="3"/>
  <c r="J45" i="3"/>
  <c r="H45" i="3"/>
  <c r="F45" i="3"/>
  <c r="J44" i="3"/>
  <c r="H44" i="3"/>
  <c r="F44" i="3"/>
  <c r="J43" i="3"/>
  <c r="H43" i="3"/>
  <c r="F43" i="3"/>
  <c r="J42" i="3"/>
  <c r="H42" i="3"/>
  <c r="F42" i="3"/>
  <c r="J48" i="15" l="1"/>
  <c r="H48" i="15" s="1"/>
  <c r="F48" i="15" s="1"/>
  <c r="J48" i="12"/>
  <c r="H48" i="12" s="1"/>
  <c r="F48" i="12" s="1"/>
  <c r="J48" i="8"/>
  <c r="J48" i="16"/>
  <c r="H48" i="16" s="1"/>
  <c r="F48" i="16" s="1"/>
  <c r="J48" i="14"/>
  <c r="H48" i="14" s="1"/>
  <c r="F48" i="14" s="1"/>
  <c r="J48" i="11"/>
  <c r="H48" i="11" s="1"/>
  <c r="F48" i="11" s="1"/>
  <c r="J48" i="10"/>
  <c r="H48" i="10" s="1"/>
  <c r="J48" i="9"/>
  <c r="H48" i="9" s="1"/>
  <c r="J48" i="7"/>
  <c r="H48" i="7" s="1"/>
  <c r="F48" i="7" s="1"/>
  <c r="J48" i="6"/>
  <c r="H48" i="6" s="1"/>
  <c r="F48" i="6" s="1"/>
  <c r="J48" i="5"/>
  <c r="H48" i="5" s="1"/>
  <c r="F48" i="5" s="1"/>
  <c r="J48" i="4"/>
  <c r="H48" i="4" s="1"/>
  <c r="F48" i="4" s="1"/>
  <c r="J48" i="3"/>
  <c r="H48" i="3" s="1"/>
  <c r="H48" i="13"/>
  <c r="F48" i="13" s="1"/>
  <c r="H48" i="8"/>
  <c r="F48" i="8" s="1"/>
  <c r="J46" i="2"/>
  <c r="H46" i="2"/>
  <c r="F46" i="2"/>
  <c r="J45" i="2"/>
  <c r="H45" i="2"/>
  <c r="F45" i="2"/>
  <c r="J44" i="2"/>
  <c r="H44" i="2"/>
  <c r="F44" i="2"/>
  <c r="J43" i="2"/>
  <c r="H43" i="2"/>
  <c r="F43" i="2"/>
  <c r="J42" i="2"/>
  <c r="H42" i="2"/>
  <c r="F42" i="2"/>
  <c r="F43" i="1"/>
  <c r="F44" i="1"/>
  <c r="F45" i="1"/>
  <c r="F46" i="1"/>
  <c r="F42" i="1"/>
  <c r="F48" i="10" l="1"/>
  <c r="F48" i="9"/>
  <c r="F48" i="3"/>
  <c r="J48" i="2"/>
  <c r="H48" i="2" s="1"/>
  <c r="F48" i="2" s="1"/>
  <c r="D13" i="1"/>
  <c r="J44" i="1" l="1"/>
  <c r="H44" i="1"/>
  <c r="J43" i="1"/>
  <c r="J45" i="1"/>
  <c r="J46" i="1"/>
  <c r="J42" i="1"/>
  <c r="H43" i="1"/>
  <c r="H45" i="1"/>
  <c r="H46" i="1"/>
  <c r="H42" i="1"/>
  <c r="J48" i="1" l="1"/>
  <c r="H48" i="1" s="1"/>
  <c r="G7" i="17"/>
  <c r="F48" i="1" l="1"/>
  <c r="Z18" i="17" l="1"/>
  <c r="U1" i="17" l="1"/>
  <c r="R15" i="17" l="1"/>
  <c r="P9" i="17"/>
  <c r="K7" i="17" l="1"/>
  <c r="K18" i="17"/>
  <c r="J19" i="17"/>
  <c r="G16" i="17"/>
  <c r="B8" i="3" l="1"/>
  <c r="B8" i="4"/>
  <c r="B8" i="5"/>
  <c r="B8" i="6"/>
  <c r="B8" i="7"/>
  <c r="B8" i="8"/>
  <c r="B8" i="9"/>
  <c r="B8" i="10"/>
  <c r="B8" i="11"/>
  <c r="B8" i="12"/>
  <c r="B8" i="13"/>
  <c r="B8" i="14"/>
  <c r="B8" i="15"/>
  <c r="B8" i="16"/>
  <c r="B8" i="2"/>
  <c r="B6" i="3"/>
  <c r="B6" i="4"/>
  <c r="B6" i="5"/>
  <c r="B6" i="6"/>
  <c r="B6" i="7"/>
  <c r="B6" i="8"/>
  <c r="B6" i="9"/>
  <c r="B6" i="10"/>
  <c r="B6" i="11"/>
  <c r="B6" i="12"/>
  <c r="B6" i="13"/>
  <c r="B6" i="14"/>
  <c r="B6" i="15"/>
  <c r="B6" i="16"/>
  <c r="B6" i="2"/>
  <c r="B4" i="3"/>
  <c r="B4" i="4"/>
  <c r="B4" i="5"/>
  <c r="B4" i="6"/>
  <c r="B4" i="7"/>
  <c r="B4" i="8"/>
  <c r="B4" i="9"/>
  <c r="B4" i="10"/>
  <c r="B4" i="11"/>
  <c r="B4" i="12"/>
  <c r="B4" i="13"/>
  <c r="B4" i="14"/>
  <c r="B4" i="15"/>
  <c r="B4" i="16"/>
  <c r="B4" i="2"/>
  <c r="Z21" i="17" l="1"/>
  <c r="Z20" i="17"/>
  <c r="Z19" i="17"/>
  <c r="Z17" i="17"/>
  <c r="Z15" i="17"/>
  <c r="Z16" i="17"/>
  <c r="Z14" i="17"/>
  <c r="Z13" i="17"/>
  <c r="Z12" i="17"/>
  <c r="Z11" i="17"/>
  <c r="Z10" i="17"/>
  <c r="Z9" i="17"/>
  <c r="Z8" i="17"/>
  <c r="Z7" i="17"/>
  <c r="Y21" i="17"/>
  <c r="Y20" i="17"/>
  <c r="Y19" i="17"/>
  <c r="Y18" i="17"/>
  <c r="Y17" i="17"/>
  <c r="Y16" i="17"/>
  <c r="Y15" i="17"/>
  <c r="Y14" i="17"/>
  <c r="Y13" i="17"/>
  <c r="Y12" i="17"/>
  <c r="Y11" i="17"/>
  <c r="Y10" i="17"/>
  <c r="Y9" i="17"/>
  <c r="Y8" i="17"/>
  <c r="Y7" i="17"/>
  <c r="X21" i="17"/>
  <c r="X20" i="17"/>
  <c r="X19" i="17"/>
  <c r="X18" i="17"/>
  <c r="X17" i="17"/>
  <c r="X16" i="17"/>
  <c r="X15" i="17"/>
  <c r="X14" i="17"/>
  <c r="X13" i="17"/>
  <c r="X12" i="17"/>
  <c r="X11" i="17"/>
  <c r="X10" i="17"/>
  <c r="X9" i="17"/>
  <c r="X8" i="17"/>
  <c r="X7" i="17"/>
  <c r="W21" i="17" l="1"/>
  <c r="W20" i="17"/>
  <c r="W19" i="17"/>
  <c r="W18" i="17"/>
  <c r="W17" i="17"/>
  <c r="W16" i="17"/>
  <c r="W15" i="17"/>
  <c r="W14" i="17"/>
  <c r="W13" i="17"/>
  <c r="W12" i="17"/>
  <c r="W11" i="17"/>
  <c r="W10" i="17"/>
  <c r="W9" i="17"/>
  <c r="W8" i="17"/>
  <c r="W7" i="17"/>
  <c r="T16" i="17"/>
  <c r="V12" i="17"/>
  <c r="V21" i="17"/>
  <c r="V20" i="17"/>
  <c r="V19" i="17"/>
  <c r="V18" i="17"/>
  <c r="V17" i="17"/>
  <c r="V16" i="17"/>
  <c r="V15" i="17"/>
  <c r="V14" i="17"/>
  <c r="V13" i="17"/>
  <c r="V11" i="17"/>
  <c r="V10" i="17"/>
  <c r="V9" i="17"/>
  <c r="V8" i="17"/>
  <c r="V7" i="17"/>
  <c r="Z6" i="17"/>
  <c r="Y6" i="17"/>
  <c r="X6" i="17"/>
  <c r="W6" i="17"/>
  <c r="V6" i="17"/>
  <c r="T21" i="17" l="1"/>
  <c r="T20" i="17"/>
  <c r="T19" i="17"/>
  <c r="T18" i="17"/>
  <c r="T17" i="17"/>
  <c r="T15" i="17"/>
  <c r="T14" i="17"/>
  <c r="T13" i="17"/>
  <c r="T12" i="17"/>
  <c r="T11" i="17"/>
  <c r="T10" i="17"/>
  <c r="T9" i="17"/>
  <c r="T8" i="17"/>
  <c r="T7" i="17"/>
  <c r="S21" i="17"/>
  <c r="S20" i="17"/>
  <c r="S19" i="17"/>
  <c r="S18" i="17"/>
  <c r="S17" i="17"/>
  <c r="S16" i="17"/>
  <c r="S14" i="17"/>
  <c r="S15" i="17"/>
  <c r="S13" i="17"/>
  <c r="S12" i="17"/>
  <c r="S11" i="17"/>
  <c r="S10" i="17"/>
  <c r="S9" i="17"/>
  <c r="S8" i="17"/>
  <c r="S7" i="17"/>
  <c r="R21" i="17"/>
  <c r="R20" i="17"/>
  <c r="R19" i="17"/>
  <c r="R18" i="17"/>
  <c r="R17" i="17"/>
  <c r="R16" i="17"/>
  <c r="R14" i="17"/>
  <c r="R13" i="17"/>
  <c r="R12" i="17"/>
  <c r="R11" i="17"/>
  <c r="R10" i="17"/>
  <c r="R9" i="17"/>
  <c r="R8" i="17"/>
  <c r="R7" i="17"/>
  <c r="Q21" i="17"/>
  <c r="Q20" i="17"/>
  <c r="Q19" i="17"/>
  <c r="Q18" i="17"/>
  <c r="Q17" i="17"/>
  <c r="Q16" i="17"/>
  <c r="Q15" i="17"/>
  <c r="Q14" i="17"/>
  <c r="Q13" i="17"/>
  <c r="Q12" i="17"/>
  <c r="Q11" i="17"/>
  <c r="Q10" i="17"/>
  <c r="Q9" i="17"/>
  <c r="Q8" i="17"/>
  <c r="Q7" i="17"/>
  <c r="P21" i="17"/>
  <c r="P20" i="17"/>
  <c r="P19" i="17"/>
  <c r="P18" i="17"/>
  <c r="P17" i="17"/>
  <c r="P16" i="17"/>
  <c r="P15" i="17"/>
  <c r="P14" i="17"/>
  <c r="P13" i="17"/>
  <c r="P12" i="17"/>
  <c r="P11" i="17"/>
  <c r="P10" i="17"/>
  <c r="P8" i="17"/>
  <c r="P7" i="17"/>
  <c r="O21" i="17"/>
  <c r="O20" i="17"/>
  <c r="O19" i="17"/>
  <c r="O18" i="17"/>
  <c r="O17" i="17"/>
  <c r="O16" i="17"/>
  <c r="O15" i="17"/>
  <c r="O14" i="17"/>
  <c r="O13" i="17"/>
  <c r="O12" i="17"/>
  <c r="O11" i="17"/>
  <c r="O10" i="17"/>
  <c r="O9" i="17"/>
  <c r="O8" i="17"/>
  <c r="O7" i="17"/>
  <c r="M21" i="17" l="1"/>
  <c r="M20" i="17"/>
  <c r="M18" i="17"/>
  <c r="M19" i="17"/>
  <c r="M17" i="17"/>
  <c r="M16" i="17"/>
  <c r="M15" i="17"/>
  <c r="M14" i="17"/>
  <c r="M12" i="17"/>
  <c r="M13" i="17"/>
  <c r="M11" i="17"/>
  <c r="M10" i="17"/>
  <c r="M9" i="17"/>
  <c r="M8" i="17"/>
  <c r="M7" i="17"/>
  <c r="L21" i="17"/>
  <c r="L19" i="17"/>
  <c r="L18" i="17"/>
  <c r="L20" i="17"/>
  <c r="L17" i="17"/>
  <c r="L16" i="17"/>
  <c r="L15" i="17"/>
  <c r="L14" i="17"/>
  <c r="L13" i="17"/>
  <c r="L12" i="17"/>
  <c r="L11" i="17"/>
  <c r="L10" i="17"/>
  <c r="L9" i="17"/>
  <c r="L8" i="17"/>
  <c r="L7" i="17"/>
  <c r="K21" i="17"/>
  <c r="K20" i="17"/>
  <c r="K19" i="17"/>
  <c r="K17" i="17"/>
  <c r="K16" i="17"/>
  <c r="K15" i="17"/>
  <c r="K13" i="17"/>
  <c r="K14" i="17"/>
  <c r="K12" i="17"/>
  <c r="K11" i="17"/>
  <c r="K10" i="17"/>
  <c r="K9" i="17"/>
  <c r="K8" i="17"/>
  <c r="G21" i="17" l="1"/>
  <c r="G20" i="17"/>
  <c r="G19" i="17"/>
  <c r="G18" i="17"/>
  <c r="F21" i="17"/>
  <c r="F20" i="17"/>
  <c r="F19" i="17"/>
  <c r="F18" i="17"/>
  <c r="E21" i="17"/>
  <c r="E20" i="17"/>
  <c r="E19" i="17"/>
  <c r="E18" i="17"/>
  <c r="D7" i="17"/>
  <c r="D8" i="17"/>
  <c r="D9" i="17"/>
  <c r="D10" i="17"/>
  <c r="D11" i="17"/>
  <c r="D12" i="17"/>
  <c r="D13" i="17"/>
  <c r="D14" i="17"/>
  <c r="D15" i="17"/>
  <c r="D16" i="17"/>
  <c r="D17" i="17"/>
  <c r="D21" i="17"/>
  <c r="D20" i="17"/>
  <c r="D19" i="17"/>
  <c r="D18" i="17"/>
  <c r="C7" i="17"/>
  <c r="C8" i="17"/>
  <c r="C9" i="17"/>
  <c r="C10" i="17"/>
  <c r="C11" i="17"/>
  <c r="C12" i="17"/>
  <c r="C13" i="17"/>
  <c r="C14" i="17"/>
  <c r="C15" i="17"/>
  <c r="C16" i="17"/>
  <c r="C17" i="17"/>
  <c r="C18" i="17"/>
  <c r="C19" i="17"/>
  <c r="C20" i="17"/>
  <c r="C21" i="17"/>
  <c r="B21" i="17"/>
  <c r="B20" i="17"/>
  <c r="B19" i="17"/>
  <c r="B18" i="17"/>
  <c r="J21" i="17" l="1"/>
  <c r="J20" i="17"/>
  <c r="J18" i="17"/>
  <c r="J17" i="17"/>
  <c r="J16" i="17"/>
  <c r="J15" i="17"/>
  <c r="J14" i="17"/>
  <c r="J13" i="17"/>
  <c r="J12" i="17"/>
  <c r="J10" i="17"/>
  <c r="J11" i="17"/>
  <c r="I20" i="17" l="1"/>
  <c r="I21" i="17" l="1"/>
  <c r="I19" i="17"/>
  <c r="I18" i="17"/>
  <c r="I17" i="17"/>
  <c r="I16" i="17"/>
  <c r="I15" i="17"/>
  <c r="I14" i="17"/>
  <c r="I13" i="17"/>
  <c r="I12" i="17"/>
  <c r="I11" i="17"/>
  <c r="I10" i="17"/>
  <c r="I9" i="17"/>
  <c r="I8" i="17"/>
  <c r="I7" i="17"/>
  <c r="D61" i="19"/>
  <c r="D60" i="19"/>
  <c r="D59" i="19"/>
  <c r="D58" i="19"/>
  <c r="D57" i="19"/>
  <c r="D48" i="19"/>
  <c r="D46" i="19"/>
  <c r="D45" i="19"/>
  <c r="D44" i="19"/>
  <c r="D43" i="19"/>
  <c r="D42" i="19"/>
  <c r="D32" i="19"/>
  <c r="D31" i="19"/>
  <c r="D30" i="19"/>
  <c r="D29" i="19"/>
  <c r="D28" i="19"/>
  <c r="D19" i="19"/>
  <c r="D18" i="19"/>
  <c r="D17" i="19"/>
  <c r="D13" i="19"/>
  <c r="D12" i="19"/>
  <c r="H6" i="19"/>
  <c r="D61" i="16"/>
  <c r="D60" i="16"/>
  <c r="D59" i="16"/>
  <c r="D58" i="16"/>
  <c r="D57" i="16"/>
  <c r="D32" i="16"/>
  <c r="D31" i="16"/>
  <c r="D30" i="16"/>
  <c r="D29" i="16"/>
  <c r="D28" i="16"/>
  <c r="D19" i="16"/>
  <c r="D18" i="16"/>
  <c r="D17" i="16"/>
  <c r="D13" i="16"/>
  <c r="D12" i="16"/>
  <c r="H6" i="16"/>
  <c r="D61" i="15"/>
  <c r="D60" i="15"/>
  <c r="D59" i="15"/>
  <c r="D58" i="15"/>
  <c r="D57" i="15"/>
  <c r="D32" i="15"/>
  <c r="D31" i="15"/>
  <c r="D30" i="15"/>
  <c r="D29" i="15"/>
  <c r="D28" i="15"/>
  <c r="D19" i="15"/>
  <c r="D18" i="15"/>
  <c r="D17" i="15"/>
  <c r="D13" i="15"/>
  <c r="D12" i="15"/>
  <c r="H6" i="15"/>
  <c r="D61" i="14"/>
  <c r="D60" i="14"/>
  <c r="D59" i="14"/>
  <c r="D58" i="14"/>
  <c r="D57" i="14"/>
  <c r="D32" i="14"/>
  <c r="D31" i="14"/>
  <c r="D30" i="14"/>
  <c r="D29" i="14"/>
  <c r="D28" i="14"/>
  <c r="D19" i="14"/>
  <c r="D18" i="14"/>
  <c r="D17" i="14"/>
  <c r="D13" i="14"/>
  <c r="D12" i="14"/>
  <c r="H6" i="14"/>
  <c r="D61" i="13"/>
  <c r="D60" i="13"/>
  <c r="D59" i="13"/>
  <c r="D58" i="13"/>
  <c r="D57" i="13"/>
  <c r="D32" i="13"/>
  <c r="D31" i="13"/>
  <c r="D30" i="13"/>
  <c r="D29" i="13"/>
  <c r="D28" i="13"/>
  <c r="D19" i="13"/>
  <c r="D18" i="13"/>
  <c r="D17" i="13"/>
  <c r="D13" i="13"/>
  <c r="D12" i="13"/>
  <c r="H6" i="13"/>
  <c r="J9" i="17"/>
  <c r="J8" i="17"/>
  <c r="J7" i="17"/>
  <c r="J6" i="17"/>
  <c r="G17" i="17"/>
  <c r="G15" i="17"/>
  <c r="G14" i="17"/>
  <c r="G13" i="17"/>
  <c r="G12" i="17"/>
  <c r="G11" i="17"/>
  <c r="G10" i="17"/>
  <c r="G9" i="17"/>
  <c r="G8" i="17"/>
  <c r="F17" i="17" l="1"/>
  <c r="F16" i="17"/>
  <c r="F15" i="17"/>
  <c r="F14" i="17"/>
  <c r="F13" i="17"/>
  <c r="F12" i="17"/>
  <c r="F11" i="17"/>
  <c r="F10" i="17"/>
  <c r="F9" i="17"/>
  <c r="F8" i="17"/>
  <c r="F7" i="17"/>
  <c r="E16" i="17"/>
  <c r="E17" i="17"/>
  <c r="E15" i="17"/>
  <c r="E14" i="17"/>
  <c r="E13" i="17"/>
  <c r="E12" i="17"/>
  <c r="E11" i="17"/>
  <c r="E10" i="17"/>
  <c r="E9" i="17"/>
  <c r="E8" i="17"/>
  <c r="E7" i="17"/>
  <c r="D6" i="17"/>
  <c r="D13" i="12" l="1"/>
  <c r="D12" i="12"/>
  <c r="D13" i="11"/>
  <c r="D12" i="11"/>
  <c r="D13" i="10"/>
  <c r="D12" i="10"/>
  <c r="D13" i="9"/>
  <c r="D12" i="9"/>
  <c r="D13" i="8"/>
  <c r="D12" i="8"/>
  <c r="D13" i="7"/>
  <c r="D12" i="7"/>
  <c r="D13" i="6"/>
  <c r="D12" i="6"/>
  <c r="D13" i="5"/>
  <c r="D12" i="5"/>
  <c r="D13" i="4"/>
  <c r="D12" i="4"/>
  <c r="D13" i="3"/>
  <c r="D12" i="3"/>
  <c r="D13" i="2"/>
  <c r="D12" i="2"/>
  <c r="D12" i="1"/>
  <c r="M6" i="17"/>
  <c r="L6" i="17"/>
  <c r="K6" i="17"/>
  <c r="T6" i="17" l="1"/>
  <c r="S6" i="17"/>
  <c r="R6" i="17"/>
  <c r="Q6" i="17"/>
  <c r="P6" i="17"/>
  <c r="O6" i="17"/>
  <c r="I6" i="17" l="1"/>
  <c r="G6" i="17" l="1"/>
  <c r="F6" i="17"/>
  <c r="E6" i="17"/>
  <c r="B17" i="17" l="1"/>
  <c r="B15" i="17"/>
  <c r="B14" i="17"/>
  <c r="B13" i="17"/>
  <c r="B12" i="17"/>
  <c r="C6" i="17"/>
  <c r="B16" i="17" l="1"/>
  <c r="B11" i="17"/>
  <c r="B10" i="17"/>
  <c r="B9" i="17"/>
  <c r="B8" i="17"/>
  <c r="B7" i="17"/>
  <c r="B6" i="17"/>
  <c r="D61" i="12" l="1"/>
  <c r="D60" i="12"/>
  <c r="D59" i="12"/>
  <c r="D58" i="12"/>
  <c r="D57" i="12"/>
  <c r="D32" i="12"/>
  <c r="D31" i="12"/>
  <c r="D30" i="12"/>
  <c r="D29" i="12"/>
  <c r="D28" i="12"/>
  <c r="D19" i="12"/>
  <c r="D18" i="12"/>
  <c r="D17" i="12"/>
  <c r="H6" i="12"/>
  <c r="D61" i="11"/>
  <c r="D60" i="11"/>
  <c r="D59" i="11"/>
  <c r="D58" i="11"/>
  <c r="D57" i="11"/>
  <c r="D32" i="11"/>
  <c r="D31" i="11"/>
  <c r="D30" i="11"/>
  <c r="D29" i="11"/>
  <c r="D28" i="11"/>
  <c r="D19" i="11"/>
  <c r="D18" i="11"/>
  <c r="D17" i="11"/>
  <c r="H6" i="11"/>
  <c r="D61" i="10"/>
  <c r="D60" i="10"/>
  <c r="D59" i="10"/>
  <c r="D58" i="10"/>
  <c r="D57" i="10"/>
  <c r="D32" i="10"/>
  <c r="D31" i="10"/>
  <c r="D30" i="10"/>
  <c r="D29" i="10"/>
  <c r="D28" i="10"/>
  <c r="D19" i="10"/>
  <c r="D18" i="10"/>
  <c r="D17" i="10"/>
  <c r="H6" i="10"/>
  <c r="D61" i="9"/>
  <c r="D60" i="9"/>
  <c r="D59" i="9"/>
  <c r="D58" i="9"/>
  <c r="D57" i="9"/>
  <c r="D32" i="9"/>
  <c r="D31" i="9"/>
  <c r="D30" i="9"/>
  <c r="D29" i="9"/>
  <c r="D28" i="9"/>
  <c r="D19" i="9"/>
  <c r="D18" i="9"/>
  <c r="D17" i="9"/>
  <c r="H6" i="9"/>
  <c r="D61" i="8"/>
  <c r="D60" i="8"/>
  <c r="D59" i="8"/>
  <c r="D58" i="8"/>
  <c r="D57" i="8"/>
  <c r="D32" i="8"/>
  <c r="D31" i="8"/>
  <c r="D30" i="8"/>
  <c r="D29" i="8"/>
  <c r="D28" i="8"/>
  <c r="D19" i="8"/>
  <c r="D18" i="8"/>
  <c r="D17" i="8"/>
  <c r="H6" i="8"/>
  <c r="D61" i="7"/>
  <c r="D60" i="7"/>
  <c r="D59" i="7"/>
  <c r="D58" i="7"/>
  <c r="D57" i="7"/>
  <c r="D32" i="7"/>
  <c r="D31" i="7"/>
  <c r="D30" i="7"/>
  <c r="D29" i="7"/>
  <c r="D28" i="7"/>
  <c r="D19" i="7"/>
  <c r="D18" i="7"/>
  <c r="D17" i="7"/>
  <c r="H6" i="7"/>
  <c r="D61" i="6"/>
  <c r="D60" i="6"/>
  <c r="D59" i="6"/>
  <c r="D58" i="6"/>
  <c r="D57" i="6"/>
  <c r="D32" i="6"/>
  <c r="D31" i="6"/>
  <c r="D30" i="6"/>
  <c r="D29" i="6"/>
  <c r="D28" i="6"/>
  <c r="D19" i="6"/>
  <c r="D18" i="6"/>
  <c r="D17" i="6"/>
  <c r="H6" i="6"/>
  <c r="D61" i="5"/>
  <c r="D60" i="5"/>
  <c r="D59" i="5"/>
  <c r="D58" i="5"/>
  <c r="D57" i="5"/>
  <c r="D32" i="5"/>
  <c r="D31" i="5"/>
  <c r="D30" i="5"/>
  <c r="D29" i="5"/>
  <c r="D28" i="5"/>
  <c r="D19" i="5"/>
  <c r="D18" i="5"/>
  <c r="D17" i="5"/>
  <c r="H6" i="5"/>
  <c r="D61" i="4"/>
  <c r="D60" i="4"/>
  <c r="D59" i="4"/>
  <c r="D58" i="4"/>
  <c r="D57" i="4"/>
  <c r="D32" i="4"/>
  <c r="D31" i="4"/>
  <c r="D30" i="4"/>
  <c r="D29" i="4"/>
  <c r="D28" i="4"/>
  <c r="D19" i="4"/>
  <c r="D18" i="4"/>
  <c r="D17" i="4"/>
  <c r="H6" i="4"/>
  <c r="D61" i="3"/>
  <c r="D60" i="3"/>
  <c r="D59" i="3"/>
  <c r="D58" i="3"/>
  <c r="D57" i="3"/>
  <c r="D32" i="3"/>
  <c r="D31" i="3"/>
  <c r="D30" i="3"/>
  <c r="D29" i="3"/>
  <c r="D28" i="3"/>
  <c r="D19" i="3"/>
  <c r="D18" i="3"/>
  <c r="D17" i="3"/>
  <c r="H6" i="3"/>
  <c r="D61" i="2"/>
  <c r="D60" i="2"/>
  <c r="D59" i="2"/>
  <c r="D58" i="2"/>
  <c r="D57" i="2"/>
  <c r="D32" i="2"/>
  <c r="D31" i="2"/>
  <c r="D30" i="2"/>
  <c r="D29" i="2"/>
  <c r="D28" i="2"/>
  <c r="D19" i="2"/>
  <c r="D18" i="2"/>
  <c r="D17" i="2"/>
  <c r="H6" i="2"/>
  <c r="H6" i="1" l="1"/>
  <c r="D61" i="1" l="1"/>
  <c r="D60" i="1"/>
  <c r="D59" i="1"/>
  <c r="D58" i="1"/>
  <c r="D57" i="1"/>
  <c r="D32" i="1"/>
  <c r="D31" i="1"/>
  <c r="D30" i="1"/>
  <c r="D29" i="1"/>
  <c r="D28" i="1"/>
  <c r="D19" i="1" l="1"/>
  <c r="D18" i="1"/>
  <c r="D17" i="1" l="1"/>
</calcChain>
</file>

<file path=xl/sharedStrings.xml><?xml version="1.0" encoding="utf-8"?>
<sst xmlns="http://schemas.openxmlformats.org/spreadsheetml/2006/main" count="2352" uniqueCount="141">
  <si>
    <t>Protokoll Funktionskontrolle Betriebspersonal</t>
  </si>
  <si>
    <t>KURZ-Beurteilung Einleitstelle und Gewässer</t>
  </si>
  <si>
    <t>Einleitstelle</t>
  </si>
  <si>
    <t>&gt; Beschriftungsbereich</t>
  </si>
  <si>
    <t>Grau</t>
  </si>
  <si>
    <t>Bearbeiter/in</t>
  </si>
  <si>
    <t>Gemeinde</t>
  </si>
  <si>
    <t>Datum</t>
  </si>
  <si>
    <t>Gewässer</t>
  </si>
  <si>
    <t>Witterung</t>
  </si>
  <si>
    <t>&lt; 2 T nach Regen</t>
  </si>
  <si>
    <t>&gt; 2 T nach Regen</t>
  </si>
  <si>
    <t>Beurteilung Einleitung  ( Rohr,Kanal etc.)</t>
  </si>
  <si>
    <t>Wasserführung</t>
  </si>
  <si>
    <t>ja</t>
  </si>
  <si>
    <t>nein</t>
  </si>
  <si>
    <t>Abwasser</t>
  </si>
  <si>
    <t>Verschlammung / Schlamm</t>
  </si>
  <si>
    <t>kein/vereinzelt</t>
  </si>
  <si>
    <t>wenig</t>
  </si>
  <si>
    <t>mittel/viel</t>
  </si>
  <si>
    <t>Schwarze Verfärbung des Schlamms (Eisensulfid)</t>
  </si>
  <si>
    <t>kein</t>
  </si>
  <si>
    <t>wenig/mittel</t>
  </si>
  <si>
    <t>viel</t>
  </si>
  <si>
    <t>Bemerkung:</t>
  </si>
  <si>
    <t>Gewässer oberhalb Einleitung</t>
  </si>
  <si>
    <t>Feststoffe (aus Siedlungsentwässerung)</t>
  </si>
  <si>
    <t>vereinzelt</t>
  </si>
  <si>
    <t>Fadenalgen</t>
  </si>
  <si>
    <t>kein/wenig&lt;10%</t>
  </si>
  <si>
    <t>mittel 10-50%</t>
  </si>
  <si>
    <t>viel &gt;50%</t>
  </si>
  <si>
    <t>Verschlechterung des Zustandes unten gegenüber oben</t>
  </si>
  <si>
    <t>A</t>
  </si>
  <si>
    <t>B</t>
  </si>
  <si>
    <t>C</t>
  </si>
  <si>
    <t>gross</t>
  </si>
  <si>
    <t>Gesamtbewertung</t>
  </si>
  <si>
    <t>Gewässer unterhalb Einleitung</t>
  </si>
  <si>
    <t>&gt; Kontrollpunkt</t>
  </si>
  <si>
    <t>Beurteilung Einleitung</t>
  </si>
  <si>
    <t xml:space="preserve">Verschlechterung des Zustandes </t>
  </si>
  <si>
    <t>unten gegenüber oben</t>
  </si>
  <si>
    <t xml:space="preserve">Datum
</t>
  </si>
  <si>
    <r>
      <t xml:space="preserve">Wasserführung 
</t>
    </r>
    <r>
      <rPr>
        <b/>
        <sz val="12"/>
        <rFont val="Arial"/>
        <family val="2"/>
      </rPr>
      <t>j</t>
    </r>
    <r>
      <rPr>
        <sz val="12"/>
        <rFont val="Arial"/>
        <family val="2"/>
      </rPr>
      <t>a /</t>
    </r>
    <r>
      <rPr>
        <b/>
        <sz val="12"/>
        <rFont val="Arial"/>
        <family val="2"/>
      </rPr>
      <t>n</t>
    </r>
    <r>
      <rPr>
        <sz val="12"/>
        <rFont val="Arial"/>
        <family val="2"/>
      </rPr>
      <t>ein</t>
    </r>
  </si>
  <si>
    <r>
      <t xml:space="preserve">Abwasser </t>
    </r>
    <r>
      <rPr>
        <b/>
        <sz val="12"/>
        <rFont val="Arial"/>
        <family val="2"/>
      </rPr>
      <t xml:space="preserve"> 
j</t>
    </r>
    <r>
      <rPr>
        <sz val="12"/>
        <rFont val="Arial"/>
        <family val="2"/>
      </rPr>
      <t>a /</t>
    </r>
    <r>
      <rPr>
        <b/>
        <sz val="12"/>
        <rFont val="Arial"/>
        <family val="2"/>
      </rPr>
      <t>n</t>
    </r>
    <r>
      <rPr>
        <sz val="12"/>
        <rFont val="Arial"/>
        <family val="2"/>
      </rPr>
      <t>ein</t>
    </r>
  </si>
  <si>
    <t>Verschlammung/Schlamm</t>
  </si>
  <si>
    <t>Heterotropher Bewuchs/Abwasserpilz</t>
  </si>
  <si>
    <t>Legende</t>
  </si>
  <si>
    <t>Gewässerschutzvorgaben eingehalten</t>
  </si>
  <si>
    <t>Einhaltung Gewässerschutzvorgaben fraglich</t>
  </si>
  <si>
    <t>Gewässerschutzvorgaben nicht eingehalten</t>
  </si>
  <si>
    <t>Keine Verschlechterung oben/unten</t>
  </si>
  <si>
    <t>Leichte Verschlechterung oben/unten</t>
  </si>
  <si>
    <t>Starke Verschlechterung oben/unten</t>
  </si>
  <si>
    <t>RA/RB Muster</t>
  </si>
  <si>
    <t>Musterbach</t>
  </si>
  <si>
    <t>Muster</t>
  </si>
  <si>
    <t>n</t>
  </si>
  <si>
    <t>nicht eingehalten</t>
  </si>
  <si>
    <t>Gewässerschutzvorgaben</t>
  </si>
  <si>
    <t>Starke Verschlechterung</t>
  </si>
  <si>
    <r>
      <t xml:space="preserve">Wasserführung 
</t>
    </r>
    <r>
      <rPr>
        <b/>
        <sz val="10"/>
        <rFont val="Arial"/>
        <family val="2"/>
      </rPr>
      <t>j</t>
    </r>
    <r>
      <rPr>
        <sz val="10"/>
        <rFont val="Arial"/>
        <family val="2"/>
      </rPr>
      <t>a /</t>
    </r>
    <r>
      <rPr>
        <b/>
        <sz val="10"/>
        <rFont val="Arial"/>
        <family val="2"/>
      </rPr>
      <t>n</t>
    </r>
    <r>
      <rPr>
        <sz val="10"/>
        <rFont val="Arial"/>
        <family val="2"/>
      </rPr>
      <t>ein</t>
    </r>
  </si>
  <si>
    <r>
      <t xml:space="preserve">Abwasser </t>
    </r>
    <r>
      <rPr>
        <b/>
        <sz val="10"/>
        <rFont val="Arial"/>
        <family val="2"/>
      </rPr>
      <t xml:space="preserve"> 
j</t>
    </r>
    <r>
      <rPr>
        <sz val="10"/>
        <rFont val="Arial"/>
        <family val="2"/>
      </rPr>
      <t>a /</t>
    </r>
    <r>
      <rPr>
        <b/>
        <sz val="10"/>
        <rFont val="Arial"/>
        <family val="2"/>
      </rPr>
      <t>n</t>
    </r>
    <r>
      <rPr>
        <sz val="10"/>
        <rFont val="Arial"/>
        <family val="2"/>
      </rPr>
      <t>ein</t>
    </r>
  </si>
  <si>
    <t>Erläuterung &gt; Protokoll beschriften</t>
  </si>
  <si>
    <t>Es können nur die grauen Felder beschriftet werden</t>
  </si>
  <si>
    <t>z.B.</t>
  </si>
  <si>
    <t>Kontrollkreise</t>
  </si>
  <si>
    <t>&gt; grünes Zeichen richtig Beschriftet</t>
  </si>
  <si>
    <t>Bestätigung Zeichen</t>
  </si>
  <si>
    <t>Mit diesem kann die Frage beantwortet werden</t>
  </si>
  <si>
    <t>&gt; Bestätigungszeichen können nur diese, in der Vorgabe verwendet werden</t>
  </si>
  <si>
    <t>(Bestätigen &gt; A )</t>
  </si>
  <si>
    <t>(Bestätigen &gt; B )</t>
  </si>
  <si>
    <t>(Bestätigen &gt; C )</t>
  </si>
  <si>
    <t>(Bestätigen &gt; 1 )</t>
  </si>
  <si>
    <t>(Bestätigen &gt; 2)</t>
  </si>
  <si>
    <t>(Bestätigen &gt; 3 )</t>
  </si>
  <si>
    <t>(Bestätigen &gt; 2 )</t>
  </si>
  <si>
    <r>
      <t xml:space="preserve">&gt;&gt;Hinweis : nur </t>
    </r>
    <r>
      <rPr>
        <b/>
        <i/>
        <u/>
        <sz val="8"/>
        <color indexed="12"/>
        <rFont val="Arial"/>
        <family val="2"/>
      </rPr>
      <t xml:space="preserve">" Ein" </t>
    </r>
    <r>
      <rPr>
        <i/>
        <sz val="8"/>
        <color indexed="12"/>
        <rFont val="Arial"/>
        <family val="2"/>
      </rPr>
      <t xml:space="preserve">Bestätigungszeichen pro Zeile </t>
    </r>
  </si>
  <si>
    <r>
      <t xml:space="preserve">(Bestätigen &gt; </t>
    </r>
    <r>
      <rPr>
        <i/>
        <sz val="8"/>
        <color indexed="12"/>
        <rFont val="Arial Narrow"/>
        <family val="2"/>
      </rPr>
      <t>2 )</t>
    </r>
  </si>
  <si>
    <t>Bestätigungszeichen  A, B &amp; C</t>
  </si>
  <si>
    <t>&gt; Können gross oder Kleinschrift enthalten</t>
  </si>
  <si>
    <r>
      <t xml:space="preserve">(Bestätigen &gt; </t>
    </r>
    <r>
      <rPr>
        <i/>
        <sz val="8"/>
        <color indexed="12"/>
        <rFont val="Arial Narrow"/>
        <family val="2"/>
      </rPr>
      <t>n )</t>
    </r>
  </si>
  <si>
    <r>
      <t xml:space="preserve">(Bestätigen &gt; </t>
    </r>
    <r>
      <rPr>
        <i/>
        <sz val="8"/>
        <color indexed="12"/>
        <rFont val="Arial Narrow"/>
        <family val="2"/>
      </rPr>
      <t>j )</t>
    </r>
  </si>
  <si>
    <t>&gt; Andere Zahlen &amp; Buchstaben sind gesperrt</t>
  </si>
  <si>
    <t>Dieser Blatt kann nicht Beschriftet werden</t>
  </si>
  <si>
    <t>Kontrolle:</t>
  </si>
  <si>
    <t xml:space="preserve">Sammelformular ist für 4 Jahre  </t>
  </si>
  <si>
    <t>4 Einträge pro Jahr</t>
  </si>
  <si>
    <t>1 Eintrag pro Quartal</t>
  </si>
  <si>
    <t>Für jede Einlaufstelle 1 Eigenes Formular erstellen</t>
  </si>
  <si>
    <t>Wichtig : Um die alle vorgegebenen Kontrollpunkte in der Beschriftung voll Nutzen zu können, braucht es eine EXEL-Version über 2010.</t>
  </si>
  <si>
    <t>&gt; Alle Daten werden von den Protokoll direkt auf die Auswertung liste übertragen</t>
  </si>
  <si>
    <t>Zahlen dürfen max. einen Wert zwischen 1 - 3 aufweisen</t>
  </si>
  <si>
    <t>AB</t>
  </si>
  <si>
    <t>Buchstaben nur  ein  A, B oder C</t>
  </si>
  <si>
    <t>Fehler</t>
  </si>
  <si>
    <t>j n</t>
  </si>
  <si>
    <t>Fehler erkennen</t>
  </si>
  <si>
    <t>Beispiel &gt; Pro Zeile ist nur eine Antwort möglich</t>
  </si>
  <si>
    <t>j</t>
  </si>
  <si>
    <t>Tabellen Bezeichnung ändern</t>
  </si>
  <si>
    <t>&gt;Blattschutz muss aufgehoben werden</t>
  </si>
  <si>
    <r>
      <rPr>
        <sz val="10"/>
        <rFont val="Arial"/>
        <family val="2"/>
      </rPr>
      <t>&gt;Neue Bezeichnung</t>
    </r>
    <r>
      <rPr>
        <sz val="12"/>
        <rFont val="Arial"/>
        <family val="2"/>
      </rPr>
      <t xml:space="preserve"> z.B.</t>
    </r>
    <r>
      <rPr>
        <b/>
        <i/>
        <sz val="12"/>
        <rFont val="Arial"/>
        <family val="2"/>
      </rPr>
      <t xml:space="preserve"> T12020.1Quart.</t>
    </r>
  </si>
  <si>
    <t>Autor: N.von Flüe</t>
  </si>
  <si>
    <t>Exel Version vor 2010</t>
  </si>
  <si>
    <t>&gt; rot mehr aus eine Bestätigung pro Zeile (1,2,3)</t>
  </si>
  <si>
    <t>&gt; leer (weiss)kein Zeile (1,2,3 ) keine Beschriftung</t>
  </si>
  <si>
    <r>
      <t xml:space="preserve">Es muss ein  </t>
    </r>
    <r>
      <rPr>
        <b/>
        <u/>
        <sz val="11"/>
        <color rgb="FFFF0000"/>
        <rFont val="Calibri"/>
        <family val="2"/>
        <scheme val="minor"/>
      </rPr>
      <t xml:space="preserve">1  </t>
    </r>
    <r>
      <rPr>
        <sz val="11"/>
        <color rgb="FFFF0000"/>
        <rFont val="Calibri"/>
        <family val="2"/>
        <scheme val="minor"/>
      </rPr>
      <t>Antwort eingetragen werden</t>
    </r>
  </si>
  <si>
    <r>
      <t xml:space="preserve">Es muss ein  </t>
    </r>
    <r>
      <rPr>
        <b/>
        <u/>
        <sz val="11"/>
        <color theme="5"/>
        <rFont val="Calibri"/>
        <family val="2"/>
        <scheme val="minor"/>
      </rPr>
      <t xml:space="preserve">1  </t>
    </r>
    <r>
      <rPr>
        <sz val="11"/>
        <color theme="5"/>
        <rFont val="Calibri"/>
        <family val="2"/>
        <scheme val="minor"/>
      </rPr>
      <t>Antwort (A,B,C) pro Zeile eingetragen werden</t>
    </r>
  </si>
  <si>
    <t>Bemerkung</t>
  </si>
  <si>
    <t>&gt; In jedes Bemerkungsfeld können zusätzliche Beobachtungen</t>
  </si>
  <si>
    <t xml:space="preserve">   Eintrag von Verschmutz, Massnahmen usw.</t>
  </si>
  <si>
    <t>Heterotropher Bewuchs / Abwasserpilz</t>
  </si>
  <si>
    <t>&gt; ist im Kontrollkreis eine 1 sichtbar werden</t>
  </si>
  <si>
    <t>&gt; Bei mehr Zeichen pro Zeile (1,2,3)wird eine Zahl höher 1 angezeigt</t>
  </si>
  <si>
    <t>Einleitung</t>
  </si>
  <si>
    <t>Gewässer unterhalb</t>
  </si>
  <si>
    <t>oben / unten</t>
  </si>
  <si>
    <t>&gt;&gt; Im Bezug zu der letzten Beurteilung</t>
  </si>
  <si>
    <t>T1</t>
  </si>
  <si>
    <t>T2</t>
  </si>
  <si>
    <t>T3</t>
  </si>
  <si>
    <t>T4</t>
  </si>
  <si>
    <t>T5</t>
  </si>
  <si>
    <t>T6</t>
  </si>
  <si>
    <t>T7</t>
  </si>
  <si>
    <t>T8</t>
  </si>
  <si>
    <t>T9</t>
  </si>
  <si>
    <t>T10</t>
  </si>
  <si>
    <t>T11</t>
  </si>
  <si>
    <t>T12</t>
  </si>
  <si>
    <t>T13</t>
  </si>
  <si>
    <t>T14</t>
  </si>
  <si>
    <t>T15</t>
  </si>
  <si>
    <t>Tabelle</t>
  </si>
  <si>
    <t>Verschlechterung (Veränderung) oberhalb gegenüber unterhalb des Gewässers</t>
  </si>
  <si>
    <t>T16</t>
  </si>
  <si>
    <t>&gt;&gt;Hinweis : wird automatisch ausgefüllt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</si>
</sst>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4" x14ac:knownFonts="1">
    <font>
      <sz val="11"/>
      <color theme="1"/>
      <name val="Calibri"/>
      <family val="2"/>
      <scheme val="minor"/>
    </font>
    <font>
      <sz val="10"/>
      <name val="Arial"/>
      <family val="2"/>
    </font>
    <font>
      <b/>
      <sz val="12"/>
      <name val="Verdana"/>
      <family val="2"/>
    </font>
    <font>
      <b/>
      <sz val="10"/>
      <name val="Verdana"/>
      <family val="2"/>
    </font>
    <font>
      <sz val="8"/>
      <color rgb="FF0000FF"/>
      <name val="Arial"/>
      <family val="2"/>
    </font>
    <font>
      <i/>
      <u/>
      <sz val="10"/>
      <color theme="0" tint="-0.499984740745262"/>
      <name val="Verdana"/>
      <family val="2"/>
    </font>
    <font>
      <sz val="10"/>
      <color rgb="FF0000FF"/>
      <name val="Verdana"/>
      <family val="2"/>
    </font>
    <font>
      <sz val="8"/>
      <name val="Arial"/>
      <family val="2"/>
    </font>
    <font>
      <sz val="9"/>
      <color rgb="FF0000FF"/>
      <name val="Arial"/>
      <family val="2"/>
    </font>
    <font>
      <sz val="9"/>
      <color rgb="FF0000FF"/>
      <name val="Verdana"/>
      <family val="2"/>
    </font>
    <font>
      <sz val="10"/>
      <color rgb="FF0000FF"/>
      <name val="Arial"/>
      <family val="2"/>
    </font>
    <font>
      <i/>
      <sz val="8"/>
      <color rgb="FF0000FF"/>
      <name val="Arial Narrow"/>
      <family val="2"/>
    </font>
    <font>
      <i/>
      <sz val="8"/>
      <color indexed="12"/>
      <name val="Arial Narrow"/>
      <family val="2"/>
    </font>
    <font>
      <i/>
      <sz val="8"/>
      <color rgb="FF0000FF"/>
      <name val="Arial"/>
      <family val="2"/>
    </font>
    <font>
      <b/>
      <i/>
      <u/>
      <sz val="8"/>
      <color indexed="12"/>
      <name val="Arial"/>
      <family val="2"/>
    </font>
    <font>
      <i/>
      <sz val="8"/>
      <color indexed="12"/>
      <name val="Arial"/>
      <family val="2"/>
    </font>
    <font>
      <sz val="9"/>
      <name val="Arial"/>
      <family val="2"/>
    </font>
    <font>
      <i/>
      <sz val="10"/>
      <name val="Verdana"/>
      <family val="2"/>
    </font>
    <font>
      <sz val="8"/>
      <name val="Verdana"/>
      <family val="2"/>
    </font>
    <font>
      <sz val="10"/>
      <name val="Verdana"/>
      <family val="2"/>
    </font>
    <font>
      <sz val="8"/>
      <name val="Arial Narrow"/>
      <family val="2"/>
    </font>
    <font>
      <sz val="9"/>
      <name val="Verdana"/>
      <family val="2"/>
    </font>
    <font>
      <i/>
      <sz val="9"/>
      <name val="Verdana"/>
      <family val="2"/>
    </font>
    <font>
      <b/>
      <i/>
      <sz val="8"/>
      <color rgb="FF006600"/>
      <name val="Arial Narrow"/>
      <family val="2"/>
    </font>
    <font>
      <b/>
      <i/>
      <sz val="8"/>
      <color rgb="FFCC0000"/>
      <name val="Arial Narrow"/>
      <family val="2"/>
    </font>
    <font>
      <b/>
      <sz val="8"/>
      <color rgb="FF006600"/>
      <name val="Arial"/>
      <family val="2"/>
    </font>
    <font>
      <b/>
      <sz val="8"/>
      <color theme="9" tint="-0.249977111117893"/>
      <name val="Arial"/>
      <family val="2"/>
    </font>
    <font>
      <b/>
      <sz val="8"/>
      <color rgb="FFCC0000"/>
      <name val="Arial"/>
      <family val="2"/>
    </font>
    <font>
      <b/>
      <sz val="11"/>
      <name val="Verdana"/>
      <family val="2"/>
    </font>
    <font>
      <b/>
      <sz val="12"/>
      <name val="Arial"/>
      <family val="2"/>
    </font>
    <font>
      <sz val="12"/>
      <name val="Arial"/>
      <family val="2"/>
    </font>
    <font>
      <b/>
      <sz val="12"/>
      <color indexed="10"/>
      <name val="Arial"/>
      <family val="2"/>
    </font>
    <font>
      <b/>
      <sz val="8"/>
      <color rgb="FF0000FF"/>
      <name val="Arial"/>
      <family val="2"/>
    </font>
    <font>
      <b/>
      <sz val="10"/>
      <name val="Arial"/>
      <family val="2"/>
    </font>
    <font>
      <i/>
      <u/>
      <sz val="12"/>
      <name val="Arial"/>
      <family val="2"/>
    </font>
    <font>
      <sz val="10"/>
      <color theme="1"/>
      <name val="Calibri"/>
      <family val="2"/>
      <scheme val="minor"/>
    </font>
    <font>
      <b/>
      <sz val="9"/>
      <name val="Verdana"/>
      <family val="2"/>
    </font>
    <font>
      <u/>
      <sz val="11"/>
      <color theme="1"/>
      <name val="Calibri"/>
      <family val="2"/>
      <scheme val="minor"/>
    </font>
    <font>
      <sz val="11"/>
      <color theme="4" tint="-0.249977111117893"/>
      <name val="Calibri"/>
      <family val="2"/>
      <scheme val="minor"/>
    </font>
    <font>
      <sz val="11"/>
      <color rgb="FF0000FF"/>
      <name val="Calibri"/>
      <family val="2"/>
      <scheme val="minor"/>
    </font>
    <font>
      <u/>
      <sz val="11"/>
      <color rgb="FF0000FF"/>
      <name val="Calibri"/>
      <family val="2"/>
      <scheme val="minor"/>
    </font>
    <font>
      <u/>
      <sz val="11"/>
      <color rgb="FFFF0000"/>
      <name val="Calibri"/>
      <family val="2"/>
      <scheme val="minor"/>
    </font>
    <font>
      <u/>
      <sz val="11"/>
      <color theme="4" tint="-0.249977111117893"/>
      <name val="Calibri"/>
      <family val="2"/>
      <scheme val="minor"/>
    </font>
    <font>
      <sz val="11"/>
      <color theme="5"/>
      <name val="Calibri"/>
      <family val="2"/>
      <scheme val="minor"/>
    </font>
    <font>
      <u/>
      <sz val="11"/>
      <color theme="5"/>
      <name val="Calibri"/>
      <family val="2"/>
      <scheme val="minor"/>
    </font>
    <font>
      <b/>
      <i/>
      <sz val="8"/>
      <color theme="5"/>
      <name val="Arial Narrow"/>
      <family val="2"/>
    </font>
    <font>
      <sz val="12"/>
      <color rgb="FFFF0000"/>
      <name val="Arial"/>
      <family val="2"/>
    </font>
    <font>
      <sz val="12"/>
      <color rgb="FF0000FF"/>
      <name val="Arial"/>
      <family val="2"/>
    </font>
    <font>
      <b/>
      <i/>
      <sz val="12"/>
      <color theme="9" tint="-0.499984740745262"/>
      <name val="Arial"/>
      <family val="2"/>
    </font>
    <font>
      <b/>
      <i/>
      <sz val="12"/>
      <color theme="5"/>
      <name val="Arial"/>
      <family val="2"/>
    </font>
    <font>
      <sz val="8"/>
      <color rgb="FFFF0000"/>
      <name val="Arial"/>
      <family val="2"/>
    </font>
    <font>
      <b/>
      <i/>
      <u/>
      <sz val="14"/>
      <color rgb="FFFF0000"/>
      <name val="Arial"/>
      <family val="2"/>
    </font>
    <font>
      <sz val="11"/>
      <name val="Arial"/>
      <family val="2"/>
    </font>
    <font>
      <u/>
      <sz val="10"/>
      <name val="Arial"/>
      <family val="2"/>
    </font>
    <font>
      <b/>
      <i/>
      <sz val="12"/>
      <name val="Arial"/>
      <family val="2"/>
    </font>
    <font>
      <b/>
      <u/>
      <sz val="12"/>
      <color rgb="FFFF0000"/>
      <name val="Arial"/>
      <family val="2"/>
    </font>
    <font>
      <sz val="11"/>
      <color rgb="FFFF0000"/>
      <name val="Calibri"/>
      <family val="2"/>
      <scheme val="minor"/>
    </font>
    <font>
      <b/>
      <i/>
      <u/>
      <sz val="16"/>
      <color theme="1"/>
      <name val="Calibri"/>
      <family val="2"/>
      <scheme val="minor"/>
    </font>
    <font>
      <b/>
      <u/>
      <sz val="11"/>
      <color rgb="FFFF0000"/>
      <name val="Calibri"/>
      <family val="2"/>
      <scheme val="minor"/>
    </font>
    <font>
      <b/>
      <u/>
      <sz val="11"/>
      <color theme="5"/>
      <name val="Calibri"/>
      <family val="2"/>
      <scheme val="minor"/>
    </font>
    <font>
      <b/>
      <sz val="10"/>
      <color rgb="FF0000FF"/>
      <name val="Arial"/>
      <family val="2"/>
    </font>
    <font>
      <b/>
      <sz val="10"/>
      <color rgb="FF0000FF"/>
      <name val="Verdana"/>
      <family val="2"/>
    </font>
    <font>
      <b/>
      <i/>
      <sz val="10"/>
      <color theme="9" tint="-0.499984740745262"/>
      <name val="Arial"/>
      <family val="2"/>
    </font>
    <font>
      <i/>
      <sz val="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E2E2E2"/>
        <bgColor indexed="64"/>
      </patternFill>
    </fill>
    <fill>
      <patternFill patternType="solid">
        <fgColor rgb="FFDEDEDE"/>
        <bgColor indexed="64"/>
      </patternFill>
    </fill>
    <fill>
      <patternFill patternType="solid">
        <fgColor indexed="22"/>
        <bgColor indexed="64"/>
      </patternFill>
    </fill>
    <fill>
      <patternFill patternType="solid">
        <fgColor theme="0" tint="-0.249977111117893"/>
        <bgColor indexed="64"/>
      </patternFill>
    </fill>
  </fills>
  <borders count="4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dotted">
        <color indexed="64"/>
      </right>
      <top style="thin">
        <color theme="0" tint="-0.34998626667073579"/>
      </top>
      <bottom style="thin">
        <color theme="0" tint="-0.34998626667073579"/>
      </bottom>
      <diagonal/>
    </border>
    <border>
      <left style="dotted">
        <color indexed="64"/>
      </left>
      <right/>
      <top style="thin">
        <color theme="0" tint="-0.34998626667073579"/>
      </top>
      <bottom style="thin">
        <color theme="0" tint="-0.34998626667073579"/>
      </bottom>
      <diagonal/>
    </border>
    <border>
      <left style="dotted">
        <color indexed="64"/>
      </left>
      <right style="thin">
        <color theme="0" tint="-0.34998626667073579"/>
      </right>
      <top style="thin">
        <color theme="0" tint="-0.34998626667073579"/>
      </top>
      <bottom style="thin">
        <color theme="0" tint="-0.34998626667073579"/>
      </bottom>
      <diagonal/>
    </border>
    <border>
      <left/>
      <right style="dotted">
        <color indexed="64"/>
      </right>
      <top style="thin">
        <color theme="0" tint="-0.34998626667073579"/>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dotted">
        <color indexed="64"/>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theme="0" tint="-0.34998626667073579"/>
      </left>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ck">
        <color indexed="64"/>
      </top>
      <bottom/>
      <diagonal/>
    </border>
    <border>
      <left style="dotted">
        <color indexed="64"/>
      </left>
      <right style="medium">
        <color indexed="64"/>
      </right>
      <top style="thin">
        <color theme="0" tint="-0.34998626667073579"/>
      </top>
      <bottom/>
      <diagonal/>
    </border>
    <border>
      <left style="medium">
        <color indexed="64"/>
      </left>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style="thin">
        <color theme="0" tint="-0.34998626667073579"/>
      </left>
      <right/>
      <top style="thin">
        <color theme="0" tint="-0.34998626667073579"/>
      </top>
      <bottom style="medium">
        <color indexed="64"/>
      </bottom>
      <diagonal/>
    </border>
    <border>
      <left style="dotted">
        <color indexed="64"/>
      </left>
      <right style="thin">
        <color theme="0" tint="-0.34998626667073579"/>
      </right>
      <top style="thin">
        <color theme="0" tint="-0.34998626667073579"/>
      </top>
      <bottom style="medium">
        <color indexed="64"/>
      </bottom>
      <diagonal/>
    </border>
    <border>
      <left style="dotted">
        <color indexed="64"/>
      </left>
      <right style="medium">
        <color indexed="64"/>
      </right>
      <top style="thin">
        <color theme="0" tint="-0.34998626667073579"/>
      </top>
      <bottom style="medium">
        <color indexed="64"/>
      </bottom>
      <diagonal/>
    </border>
  </borders>
  <cellStyleXfs count="1">
    <xf numFmtId="0" fontId="0" fillId="0" borderId="0"/>
  </cellStyleXfs>
  <cellXfs count="386">
    <xf numFmtId="0" fontId="0" fillId="0" borderId="0" xfId="0"/>
    <xf numFmtId="0" fontId="1" fillId="0" borderId="0" xfId="0" applyFont="1" applyAlignment="1">
      <alignment horizontal="center"/>
    </xf>
    <xf numFmtId="0" fontId="0" fillId="0" borderId="0" xfId="0" applyAlignment="1">
      <alignment horizontal="center"/>
    </xf>
    <xf numFmtId="0" fontId="2" fillId="0" borderId="0" xfId="0" applyFont="1"/>
    <xf numFmtId="0" fontId="3" fillId="0" borderId="0" xfId="0" applyFont="1"/>
    <xf numFmtId="0" fontId="4" fillId="0" borderId="1" xfId="0" applyFont="1" applyBorder="1" applyAlignment="1">
      <alignment horizontal="left"/>
    </xf>
    <xf numFmtId="0" fontId="1" fillId="0" borderId="2" xfId="0" applyFont="1" applyBorder="1" applyAlignment="1">
      <alignment horizontal="center"/>
    </xf>
    <xf numFmtId="0" fontId="7" fillId="0" borderId="0" xfId="0" applyFont="1" applyAlignment="1">
      <alignment horizontal="center"/>
    </xf>
    <xf numFmtId="0" fontId="3" fillId="0" borderId="0" xfId="0" applyFont="1" applyFill="1" applyBorder="1" applyAlignment="1"/>
    <xf numFmtId="0" fontId="6" fillId="0" borderId="0" xfId="0" applyFont="1" applyFill="1" applyBorder="1" applyAlignment="1"/>
    <xf numFmtId="0" fontId="7" fillId="0" borderId="10" xfId="0" applyFont="1" applyBorder="1" applyAlignment="1">
      <alignment horizontal="left"/>
    </xf>
    <xf numFmtId="0" fontId="0" fillId="0" borderId="11" xfId="0" applyBorder="1" applyAlignment="1">
      <alignment horizontal="center"/>
    </xf>
    <xf numFmtId="0" fontId="10" fillId="2" borderId="12" xfId="0" applyFont="1" applyFill="1" applyBorder="1" applyAlignment="1">
      <alignment horizontal="center"/>
    </xf>
    <xf numFmtId="0" fontId="11" fillId="4" borderId="0" xfId="0" applyFont="1" applyFill="1" applyAlignment="1">
      <alignment horizontal="left"/>
    </xf>
    <xf numFmtId="0" fontId="0" fillId="4" borderId="0" xfId="0" applyFill="1"/>
    <xf numFmtId="0" fontId="11" fillId="3" borderId="0" xfId="0" applyFont="1" applyFill="1" applyAlignment="1">
      <alignment horizontal="left"/>
    </xf>
    <xf numFmtId="0" fontId="3" fillId="0" borderId="14" xfId="0" applyFont="1" applyBorder="1"/>
    <xf numFmtId="0" fontId="0" fillId="0" borderId="15" xfId="0" applyBorder="1"/>
    <xf numFmtId="0" fontId="1" fillId="0" borderId="15" xfId="0" applyFont="1" applyBorder="1" applyAlignment="1">
      <alignment horizontal="center"/>
    </xf>
    <xf numFmtId="0" fontId="13" fillId="0" borderId="15" xfId="0" applyFont="1" applyBorder="1" applyAlignment="1">
      <alignment horizontal="center"/>
    </xf>
    <xf numFmtId="0" fontId="0" fillId="0" borderId="15" xfId="0" applyBorder="1" applyAlignment="1">
      <alignment horizontal="center"/>
    </xf>
    <xf numFmtId="0" fontId="0" fillId="0" borderId="16" xfId="0" applyBorder="1"/>
    <xf numFmtId="0" fontId="0" fillId="0" borderId="17" xfId="0" applyBorder="1"/>
    <xf numFmtId="0" fontId="0" fillId="0" borderId="0" xfId="0" applyBorder="1"/>
    <xf numFmtId="0" fontId="1" fillId="0" borderId="0" xfId="0" applyFont="1" applyBorder="1" applyAlignment="1">
      <alignment horizontal="center"/>
    </xf>
    <xf numFmtId="0" fontId="0" fillId="0" borderId="0" xfId="0" applyBorder="1" applyAlignment="1">
      <alignment horizontal="center"/>
    </xf>
    <xf numFmtId="0" fontId="0" fillId="0" borderId="18" xfId="0" applyBorder="1"/>
    <xf numFmtId="0" fontId="4" fillId="2" borderId="12" xfId="0" applyFont="1" applyFill="1" applyBorder="1" applyAlignment="1">
      <alignment horizontal="center"/>
    </xf>
    <xf numFmtId="0" fontId="7" fillId="0" borderId="0" xfId="0" applyFont="1" applyBorder="1" applyAlignment="1">
      <alignment horizontal="center"/>
    </xf>
    <xf numFmtId="0" fontId="7" fillId="0" borderId="18" xfId="0" applyFont="1" applyBorder="1" applyAlignment="1">
      <alignment horizontal="center"/>
    </xf>
    <xf numFmtId="0" fontId="16" fillId="0" borderId="17" xfId="0" applyFont="1" applyBorder="1"/>
    <xf numFmtId="0" fontId="1" fillId="0" borderId="0" xfId="0" applyFont="1" applyBorder="1"/>
    <xf numFmtId="0" fontId="13" fillId="0" borderId="0" xfId="0" applyFont="1" applyBorder="1" applyAlignment="1">
      <alignment horizontal="center"/>
    </xf>
    <xf numFmtId="0" fontId="7" fillId="2" borderId="12" xfId="0" applyFont="1" applyFill="1" applyBorder="1" applyAlignment="1">
      <alignment horizontal="center"/>
    </xf>
    <xf numFmtId="0" fontId="7" fillId="2" borderId="21" xfId="0" applyFont="1" applyFill="1" applyBorder="1" applyAlignment="1">
      <alignment horizontal="center"/>
    </xf>
    <xf numFmtId="0" fontId="1" fillId="0" borderId="5" xfId="0" applyFont="1" applyBorder="1"/>
    <xf numFmtId="0" fontId="7" fillId="0" borderId="24" xfId="0" applyFont="1" applyBorder="1" applyAlignment="1">
      <alignment horizontal="center"/>
    </xf>
    <xf numFmtId="0" fontId="16" fillId="0" borderId="0" xfId="0" applyFont="1" applyBorder="1"/>
    <xf numFmtId="0" fontId="7" fillId="4" borderId="0" xfId="0" applyFont="1" applyFill="1" applyBorder="1" applyAlignment="1">
      <alignment horizontal="center"/>
    </xf>
    <xf numFmtId="0" fontId="7" fillId="4" borderId="18" xfId="0" applyFont="1" applyFill="1" applyBorder="1" applyAlignment="1">
      <alignment horizontal="center"/>
    </xf>
    <xf numFmtId="0" fontId="17" fillId="0" borderId="14" xfId="0" applyFont="1" applyBorder="1"/>
    <xf numFmtId="0" fontId="7" fillId="0" borderId="15" xfId="0" applyFont="1" applyBorder="1" applyAlignment="1">
      <alignment horizontal="center"/>
    </xf>
    <xf numFmtId="0" fontId="18" fillId="0" borderId="15" xfId="0" applyFont="1" applyBorder="1" applyAlignment="1">
      <alignment horizontal="center"/>
    </xf>
    <xf numFmtId="0" fontId="18" fillId="0" borderId="16" xfId="0" applyFont="1" applyBorder="1"/>
    <xf numFmtId="0" fontId="18" fillId="0" borderId="0" xfId="0" applyFont="1" applyAlignment="1">
      <alignment horizontal="center"/>
    </xf>
    <xf numFmtId="0" fontId="18" fillId="0" borderId="0" xfId="0" applyFont="1"/>
    <xf numFmtId="0" fontId="4" fillId="0" borderId="15" xfId="0" applyFont="1" applyBorder="1" applyAlignment="1">
      <alignment horizontal="center"/>
    </xf>
    <xf numFmtId="0" fontId="19" fillId="0" borderId="0" xfId="0" applyFont="1"/>
    <xf numFmtId="0" fontId="20" fillId="0" borderId="4" xfId="0" applyFont="1" applyBorder="1" applyAlignment="1">
      <alignment horizontal="center"/>
    </xf>
    <xf numFmtId="0" fontId="21" fillId="0" borderId="17" xfId="0" applyFont="1" applyBorder="1"/>
    <xf numFmtId="0" fontId="7" fillId="0" borderId="18" xfId="0" applyNumberFormat="1" applyFont="1" applyBorder="1" applyAlignment="1">
      <alignment horizontal="center"/>
    </xf>
    <xf numFmtId="0" fontId="22" fillId="0" borderId="14" xfId="0" applyFont="1" applyBorder="1"/>
    <xf numFmtId="0" fontId="18" fillId="0" borderId="0" xfId="0" applyFont="1" applyBorder="1" applyAlignment="1">
      <alignment horizontal="center"/>
    </xf>
    <xf numFmtId="0" fontId="18" fillId="0" borderId="0" xfId="0" applyFont="1" applyBorder="1"/>
    <xf numFmtId="0" fontId="18" fillId="0" borderId="18" xfId="0" applyFont="1" applyBorder="1"/>
    <xf numFmtId="0" fontId="7" fillId="0" borderId="0" xfId="0" applyFont="1" applyFill="1" applyBorder="1" applyAlignment="1">
      <alignment horizontal="center"/>
    </xf>
    <xf numFmtId="2" fontId="7" fillId="0" borderId="18" xfId="0" applyNumberFormat="1" applyFont="1" applyFill="1" applyBorder="1" applyAlignment="1">
      <alignment horizontal="center"/>
    </xf>
    <xf numFmtId="0" fontId="21" fillId="0" borderId="28" xfId="0" applyFont="1" applyBorder="1"/>
    <xf numFmtId="0" fontId="0" fillId="0" borderId="2" xfId="0" applyBorder="1"/>
    <xf numFmtId="0" fontId="7" fillId="0" borderId="29" xfId="0" applyFont="1" applyBorder="1" applyAlignment="1">
      <alignment horizontal="center"/>
    </xf>
    <xf numFmtId="0" fontId="18" fillId="0" borderId="2" xfId="0" applyFont="1" applyBorder="1" applyAlignment="1">
      <alignment horizontal="center"/>
    </xf>
    <xf numFmtId="0" fontId="7" fillId="2" borderId="0" xfId="0" applyFont="1" applyFill="1" applyBorder="1" applyAlignment="1">
      <alignment horizontal="center"/>
    </xf>
    <xf numFmtId="0" fontId="28" fillId="0" borderId="14" xfId="0" applyFont="1" applyBorder="1"/>
    <xf numFmtId="0" fontId="29" fillId="6" borderId="30" xfId="0" applyFont="1" applyFill="1" applyBorder="1" applyAlignment="1" applyProtection="1">
      <alignment horizontal="left" vertical="center"/>
      <protection locked="0"/>
    </xf>
    <xf numFmtId="0" fontId="30" fillId="0" borderId="0" xfId="0" applyFont="1" applyAlignment="1">
      <alignment horizontal="left" vertical="center"/>
    </xf>
    <xf numFmtId="0" fontId="30" fillId="0" borderId="0" xfId="0" applyFont="1"/>
    <xf numFmtId="0" fontId="30" fillId="0" borderId="0" xfId="0" applyFont="1" applyAlignment="1">
      <alignment horizontal="center"/>
    </xf>
    <xf numFmtId="0" fontId="29" fillId="0" borderId="40" xfId="0" applyFont="1" applyBorder="1" applyAlignment="1">
      <alignment horizontal="center" vertical="center" wrapText="1"/>
    </xf>
    <xf numFmtId="0" fontId="30" fillId="0" borderId="40" xfId="0" applyFont="1" applyBorder="1" applyAlignment="1">
      <alignment horizontal="center" textRotation="90" wrapText="1"/>
    </xf>
    <xf numFmtId="0" fontId="30" fillId="0" borderId="0" xfId="0" applyFont="1" applyAlignment="1">
      <alignment horizontal="center" textRotation="90" wrapText="1"/>
    </xf>
    <xf numFmtId="0" fontId="29" fillId="0" borderId="40" xfId="0" applyFont="1" applyBorder="1" applyAlignment="1">
      <alignment horizontal="center" textRotation="90" wrapText="1"/>
    </xf>
    <xf numFmtId="14" fontId="29" fillId="0" borderId="40" xfId="0" applyNumberFormat="1" applyFont="1" applyBorder="1"/>
    <xf numFmtId="0" fontId="30" fillId="0" borderId="40" xfId="0" applyFont="1" applyBorder="1" applyAlignment="1">
      <alignment horizontal="center"/>
    </xf>
    <xf numFmtId="0" fontId="29" fillId="0" borderId="40" xfId="0" applyFont="1" applyBorder="1" applyAlignment="1">
      <alignment horizontal="center"/>
    </xf>
    <xf numFmtId="0" fontId="29" fillId="0" borderId="40" xfId="0" applyFont="1" applyBorder="1"/>
    <xf numFmtId="0" fontId="30" fillId="0" borderId="0" xfId="0" applyFont="1" applyAlignment="1">
      <alignment horizontal="left"/>
    </xf>
    <xf numFmtId="0" fontId="7" fillId="0" borderId="4" xfId="0" applyFont="1" applyBorder="1" applyAlignment="1">
      <alignment horizontal="center"/>
    </xf>
    <xf numFmtId="0" fontId="18" fillId="0" borderId="4" xfId="0" applyFont="1" applyBorder="1" applyAlignment="1">
      <alignment horizontal="center"/>
    </xf>
    <xf numFmtId="0" fontId="16" fillId="0" borderId="19" xfId="0" applyFont="1" applyBorder="1"/>
    <xf numFmtId="0" fontId="1" fillId="0" borderId="0" xfId="0" applyFont="1" applyAlignment="1">
      <alignment horizontal="left"/>
    </xf>
    <xf numFmtId="0" fontId="1" fillId="0" borderId="0" xfId="0" applyFont="1" applyAlignment="1">
      <alignment horizontal="left" vertical="top"/>
    </xf>
    <xf numFmtId="0" fontId="29" fillId="0" borderId="0" xfId="0" applyFont="1" applyBorder="1"/>
    <xf numFmtId="0" fontId="30" fillId="0" borderId="0" xfId="0" applyFont="1" applyBorder="1" applyAlignment="1">
      <alignment horizontal="center"/>
    </xf>
    <xf numFmtId="0" fontId="29" fillId="0" borderId="2" xfId="0" applyFont="1" applyBorder="1" applyAlignment="1">
      <alignment horizontal="center"/>
    </xf>
    <xf numFmtId="0" fontId="30" fillId="0" borderId="2" xfId="0" applyFont="1" applyBorder="1" applyAlignment="1">
      <alignment horizontal="center"/>
    </xf>
    <xf numFmtId="0" fontId="34" fillId="0" borderId="0" xfId="0" applyFont="1"/>
    <xf numFmtId="0" fontId="33" fillId="6" borderId="30" xfId="0" applyFont="1" applyFill="1" applyBorder="1" applyAlignment="1" applyProtection="1">
      <alignment horizontal="left" vertical="center"/>
      <protection locked="0"/>
    </xf>
    <xf numFmtId="0" fontId="1" fillId="0" borderId="40" xfId="0" applyFont="1" applyBorder="1" applyAlignment="1">
      <alignment horizontal="center" textRotation="90" wrapText="1"/>
    </xf>
    <xf numFmtId="0" fontId="1" fillId="0" borderId="0" xfId="0" applyFont="1" applyAlignment="1">
      <alignment horizontal="center" textRotation="90" wrapText="1"/>
    </xf>
    <xf numFmtId="0" fontId="33" fillId="0" borderId="40" xfId="0" applyFont="1" applyBorder="1" applyAlignment="1">
      <alignment horizontal="center" textRotation="90" wrapText="1"/>
    </xf>
    <xf numFmtId="0" fontId="29" fillId="0" borderId="40" xfId="0" applyFont="1" applyBorder="1" applyAlignment="1">
      <alignment horizontal="left" wrapText="1"/>
    </xf>
    <xf numFmtId="0" fontId="25" fillId="7" borderId="12" xfId="0" applyFont="1" applyFill="1" applyBorder="1" applyAlignment="1">
      <alignment horizontal="center"/>
    </xf>
    <xf numFmtId="0" fontId="26" fillId="7" borderId="12" xfId="0" applyFont="1" applyFill="1" applyBorder="1" applyAlignment="1">
      <alignment horizontal="center"/>
    </xf>
    <xf numFmtId="0" fontId="27" fillId="7" borderId="21" xfId="0" applyFont="1" applyFill="1" applyBorder="1" applyAlignment="1">
      <alignment horizontal="center"/>
    </xf>
    <xf numFmtId="0" fontId="7" fillId="7" borderId="12" xfId="0" applyFont="1" applyFill="1" applyBorder="1" applyAlignment="1">
      <alignment horizontal="center"/>
    </xf>
    <xf numFmtId="0" fontId="7" fillId="7" borderId="21" xfId="0" applyFont="1" applyFill="1" applyBorder="1" applyAlignment="1">
      <alignment horizontal="center"/>
    </xf>
    <xf numFmtId="0" fontId="4" fillId="7" borderId="12" xfId="0" applyFont="1" applyFill="1" applyBorder="1" applyAlignment="1">
      <alignment horizontal="center"/>
    </xf>
    <xf numFmtId="0" fontId="36" fillId="0" borderId="28" xfId="0" applyFont="1" applyBorder="1"/>
    <xf numFmtId="0" fontId="10" fillId="7" borderId="12" xfId="0" applyFont="1" applyFill="1" applyBorder="1" applyAlignment="1">
      <alignment horizontal="center"/>
    </xf>
    <xf numFmtId="0" fontId="37" fillId="0" borderId="0" xfId="0" applyFont="1"/>
    <xf numFmtId="0" fontId="38" fillId="0" borderId="0" xfId="0" applyFont="1"/>
    <xf numFmtId="0" fontId="39" fillId="0" borderId="0" xfId="0" applyFont="1"/>
    <xf numFmtId="0" fontId="40" fillId="0" borderId="0" xfId="0" applyFont="1" applyBorder="1"/>
    <xf numFmtId="0" fontId="41" fillId="0" borderId="0" xfId="0" applyFont="1"/>
    <xf numFmtId="0" fontId="42" fillId="0" borderId="0" xfId="0" applyFont="1"/>
    <xf numFmtId="0" fontId="43" fillId="0" borderId="0" xfId="0" applyFont="1"/>
    <xf numFmtId="0" fontId="44" fillId="0" borderId="0" xfId="0" applyFont="1"/>
    <xf numFmtId="0" fontId="46" fillId="0" borderId="0" xfId="0" applyFont="1"/>
    <xf numFmtId="0" fontId="47" fillId="0" borderId="0" xfId="0" applyFont="1"/>
    <xf numFmtId="0" fontId="48" fillId="0" borderId="0" xfId="0" applyFont="1"/>
    <xf numFmtId="0" fontId="49" fillId="0" borderId="0" xfId="0" applyFont="1"/>
    <xf numFmtId="0" fontId="50" fillId="0" borderId="40" xfId="0" applyFont="1" applyBorder="1" applyAlignment="1">
      <alignment horizontal="center"/>
    </xf>
    <xf numFmtId="0" fontId="51" fillId="0" borderId="0" xfId="0" applyFont="1"/>
    <xf numFmtId="14" fontId="52" fillId="0" borderId="40" xfId="0" applyNumberFormat="1" applyFont="1" applyBorder="1"/>
    <xf numFmtId="0" fontId="53" fillId="0" borderId="0" xfId="0" applyFont="1"/>
    <xf numFmtId="0" fontId="1" fillId="0" borderId="0" xfId="0" applyFont="1"/>
    <xf numFmtId="0" fontId="55" fillId="0" borderId="0" xfId="0" applyFont="1"/>
    <xf numFmtId="0" fontId="57" fillId="0" borderId="0" xfId="0" applyFont="1"/>
    <xf numFmtId="0" fontId="56" fillId="0" borderId="0" xfId="0" applyFont="1"/>
    <xf numFmtId="0" fontId="33" fillId="6" borderId="34" xfId="0" applyFont="1" applyFill="1" applyBorder="1" applyAlignment="1">
      <alignment horizontal="left" vertical="center"/>
    </xf>
    <xf numFmtId="0" fontId="33" fillId="6" borderId="35" xfId="0" applyFont="1" applyFill="1" applyBorder="1" applyAlignment="1">
      <alignment horizontal="left" vertical="center"/>
    </xf>
    <xf numFmtId="0" fontId="33" fillId="6" borderId="36" xfId="0" applyFont="1" applyFill="1" applyBorder="1" applyAlignment="1">
      <alignment horizontal="left" vertical="center"/>
    </xf>
    <xf numFmtId="0" fontId="33" fillId="6" borderId="37" xfId="0" applyFont="1" applyFill="1" applyBorder="1" applyAlignment="1">
      <alignment horizontal="left" vertical="center"/>
    </xf>
    <xf numFmtId="0" fontId="33" fillId="6" borderId="38" xfId="0" applyFont="1" applyFill="1" applyBorder="1" applyAlignment="1">
      <alignment horizontal="left" vertical="center"/>
    </xf>
    <xf numFmtId="0" fontId="33" fillId="6" borderId="39" xfId="0" applyFont="1" applyFill="1" applyBorder="1" applyAlignment="1">
      <alignment horizontal="left" vertical="center"/>
    </xf>
    <xf numFmtId="0" fontId="30" fillId="0" borderId="40" xfId="0" applyFont="1" applyBorder="1" applyAlignment="1">
      <alignment horizontal="center" vertical="center"/>
    </xf>
    <xf numFmtId="0" fontId="62" fillId="0" borderId="0" xfId="0" applyFont="1"/>
    <xf numFmtId="0" fontId="33" fillId="0" borderId="0" xfId="0" applyFont="1" applyAlignment="1">
      <alignment textRotation="90"/>
    </xf>
    <xf numFmtId="0" fontId="33" fillId="0" borderId="0" xfId="0" applyFont="1"/>
    <xf numFmtId="0" fontId="63" fillId="0" borderId="39" xfId="0" applyFont="1" applyBorder="1" applyAlignment="1">
      <alignment horizontal="right"/>
    </xf>
    <xf numFmtId="0" fontId="63" fillId="0" borderId="3" xfId="0" applyFont="1" applyBorder="1" applyAlignment="1">
      <alignment horizontal="right"/>
    </xf>
    <xf numFmtId="0" fontId="33" fillId="0" borderId="39" xfId="0" applyFont="1" applyBorder="1" applyAlignment="1">
      <alignment textRotation="90"/>
    </xf>
    <xf numFmtId="0" fontId="25" fillId="2" borderId="12" xfId="0" applyFont="1" applyFill="1" applyBorder="1" applyAlignment="1" applyProtection="1">
      <alignment horizontal="center"/>
    </xf>
    <xf numFmtId="0" fontId="25" fillId="2" borderId="11" xfId="0" applyFont="1" applyFill="1" applyBorder="1" applyAlignment="1" applyProtection="1">
      <alignment horizontal="center"/>
    </xf>
    <xf numFmtId="0" fontId="25" fillId="2" borderId="42" xfId="0" applyFont="1" applyFill="1" applyBorder="1" applyAlignment="1" applyProtection="1">
      <alignment horizontal="center"/>
    </xf>
    <xf numFmtId="0" fontId="25" fillId="2" borderId="21" xfId="0" applyFont="1" applyFill="1" applyBorder="1" applyAlignment="1" applyProtection="1">
      <alignment horizontal="center"/>
    </xf>
    <xf numFmtId="0" fontId="7" fillId="0" borderId="0" xfId="0" applyFont="1" applyFill="1" applyBorder="1" applyAlignment="1" applyProtection="1">
      <alignment horizontal="center"/>
    </xf>
    <xf numFmtId="2" fontId="7" fillId="0" borderId="18" xfId="0" applyNumberFormat="1" applyFont="1" applyFill="1" applyBorder="1" applyAlignment="1" applyProtection="1">
      <alignment horizontal="center"/>
    </xf>
    <xf numFmtId="0" fontId="10" fillId="2" borderId="12" xfId="0" applyFont="1" applyFill="1" applyBorder="1" applyAlignment="1" applyProtection="1">
      <alignment horizontal="center"/>
    </xf>
    <xf numFmtId="0" fontId="16" fillId="0" borderId="19" xfId="0" applyFont="1" applyBorder="1"/>
    <xf numFmtId="0" fontId="7" fillId="0" borderId="4" xfId="0" applyFont="1" applyBorder="1" applyAlignment="1">
      <alignment horizontal="center"/>
    </xf>
    <xf numFmtId="0" fontId="0" fillId="0" borderId="0" xfId="0" applyProtection="1"/>
    <xf numFmtId="0" fontId="1" fillId="0" borderId="0" xfId="0" applyFont="1" applyAlignment="1" applyProtection="1">
      <alignment horizontal="center"/>
    </xf>
    <xf numFmtId="0" fontId="0" fillId="0" borderId="0" xfId="0" applyAlignment="1" applyProtection="1">
      <alignment horizontal="center"/>
    </xf>
    <xf numFmtId="0" fontId="2" fillId="0" borderId="0" xfId="0" applyFont="1" applyProtection="1"/>
    <xf numFmtId="0" fontId="3" fillId="0" borderId="0" xfId="0" applyFont="1" applyProtection="1"/>
    <xf numFmtId="0" fontId="4" fillId="0" borderId="1" xfId="0" applyFont="1" applyBorder="1" applyAlignment="1" applyProtection="1">
      <alignment horizontal="left"/>
    </xf>
    <xf numFmtId="0" fontId="1" fillId="0" borderId="2" xfId="0" applyFont="1" applyBorder="1" applyAlignment="1" applyProtection="1">
      <alignment horizontal="center"/>
    </xf>
    <xf numFmtId="0" fontId="7" fillId="0" borderId="0" xfId="0" applyFont="1" applyAlignment="1" applyProtection="1">
      <alignment horizontal="center"/>
    </xf>
    <xf numFmtId="0" fontId="3" fillId="0" borderId="0" xfId="0" applyFont="1" applyFill="1" applyBorder="1" applyAlignment="1" applyProtection="1"/>
    <xf numFmtId="0" fontId="6" fillId="0" borderId="0" xfId="0" applyFont="1" applyFill="1" applyBorder="1" applyAlignment="1" applyProtection="1"/>
    <xf numFmtId="0" fontId="7" fillId="0" borderId="10" xfId="0" applyFont="1" applyBorder="1" applyAlignment="1" applyProtection="1">
      <alignment horizontal="left"/>
    </xf>
    <xf numFmtId="0" fontId="0" fillId="0" borderId="11" xfId="0" applyBorder="1" applyAlignment="1" applyProtection="1">
      <alignment horizontal="center"/>
    </xf>
    <xf numFmtId="0" fontId="11" fillId="4" borderId="0" xfId="0" applyFont="1" applyFill="1" applyAlignment="1" applyProtection="1">
      <alignment horizontal="left"/>
    </xf>
    <xf numFmtId="0" fontId="0" fillId="4" borderId="0" xfId="0" applyFill="1" applyProtection="1"/>
    <xf numFmtId="0" fontId="11" fillId="3" borderId="0" xfId="0" applyFont="1" applyFill="1" applyAlignment="1" applyProtection="1">
      <alignment horizontal="left"/>
    </xf>
    <xf numFmtId="0" fontId="3" fillId="0" borderId="14" xfId="0" applyFont="1" applyBorder="1" applyProtection="1"/>
    <xf numFmtId="0" fontId="0" fillId="0" borderId="15" xfId="0" applyBorder="1" applyProtection="1"/>
    <xf numFmtId="0" fontId="1" fillId="0" borderId="15" xfId="0" applyFont="1" applyBorder="1" applyAlignment="1" applyProtection="1">
      <alignment horizontal="center"/>
    </xf>
    <xf numFmtId="0" fontId="13" fillId="0" borderId="15" xfId="0" applyFont="1" applyBorder="1" applyAlignment="1" applyProtection="1">
      <alignment horizontal="center"/>
    </xf>
    <xf numFmtId="0" fontId="0" fillId="0" borderId="15" xfId="0" applyBorder="1" applyAlignment="1" applyProtection="1">
      <alignment horizontal="center"/>
    </xf>
    <xf numFmtId="0" fontId="0" fillId="0" borderId="16" xfId="0" applyBorder="1" applyProtection="1"/>
    <xf numFmtId="0" fontId="0" fillId="0" borderId="17" xfId="0" applyBorder="1" applyProtection="1"/>
    <xf numFmtId="0" fontId="0" fillId="0" borderId="0" xfId="0" applyBorder="1" applyProtection="1"/>
    <xf numFmtId="0" fontId="1" fillId="0" borderId="0" xfId="0" applyFont="1" applyBorder="1" applyAlignment="1" applyProtection="1">
      <alignment horizontal="center"/>
    </xf>
    <xf numFmtId="0" fontId="0" fillId="0" borderId="0" xfId="0" applyBorder="1" applyAlignment="1" applyProtection="1">
      <alignment horizontal="center"/>
    </xf>
    <xf numFmtId="0" fontId="0" fillId="0" borderId="18" xfId="0" applyBorder="1" applyProtection="1"/>
    <xf numFmtId="0" fontId="32" fillId="2" borderId="12" xfId="0" applyFont="1" applyFill="1" applyBorder="1" applyAlignment="1" applyProtection="1">
      <alignment horizontal="center"/>
    </xf>
    <xf numFmtId="0" fontId="7" fillId="0" borderId="18" xfId="0" applyFont="1" applyBorder="1" applyAlignment="1" applyProtection="1">
      <alignment horizontal="center"/>
    </xf>
    <xf numFmtId="0" fontId="16" fillId="0" borderId="17" xfId="0" applyFont="1" applyBorder="1" applyProtection="1"/>
    <xf numFmtId="0" fontId="1" fillId="0" borderId="0" xfId="0" applyFont="1" applyBorder="1" applyProtection="1"/>
    <xf numFmtId="0" fontId="7" fillId="0" borderId="0" xfId="0" applyFont="1" applyBorder="1" applyAlignment="1" applyProtection="1">
      <alignment horizontal="center"/>
    </xf>
    <xf numFmtId="0" fontId="13" fillId="0" borderId="0" xfId="0" applyFont="1" applyBorder="1" applyAlignment="1" applyProtection="1">
      <alignment horizontal="center"/>
    </xf>
    <xf numFmtId="0" fontId="7" fillId="0" borderId="4" xfId="0" applyFont="1" applyBorder="1" applyAlignment="1" applyProtection="1">
      <alignment horizontal="center"/>
    </xf>
    <xf numFmtId="0" fontId="7" fillId="2" borderId="12" xfId="0" applyFont="1" applyFill="1" applyBorder="1" applyAlignment="1" applyProtection="1">
      <alignment horizontal="center"/>
    </xf>
    <xf numFmtId="0" fontId="7" fillId="2" borderId="21" xfId="0" applyFont="1" applyFill="1" applyBorder="1" applyAlignment="1" applyProtection="1">
      <alignment horizontal="center"/>
    </xf>
    <xf numFmtId="0" fontId="16" fillId="0" borderId="19" xfId="0" applyFont="1" applyBorder="1" applyProtection="1"/>
    <xf numFmtId="0" fontId="1" fillId="0" borderId="5" xfId="0" applyFont="1" applyBorder="1" applyProtection="1"/>
    <xf numFmtId="0" fontId="7" fillId="0" borderId="24" xfId="0" applyFont="1" applyBorder="1" applyAlignment="1" applyProtection="1">
      <alignment horizontal="center"/>
    </xf>
    <xf numFmtId="0" fontId="16" fillId="0" borderId="0" xfId="0" applyFont="1" applyBorder="1" applyProtection="1"/>
    <xf numFmtId="0" fontId="7" fillId="4" borderId="0" xfId="0" applyFont="1" applyFill="1" applyBorder="1" applyAlignment="1" applyProtection="1">
      <alignment horizontal="center"/>
    </xf>
    <xf numFmtId="0" fontId="7" fillId="4" borderId="18" xfId="0" applyFont="1" applyFill="1" applyBorder="1" applyAlignment="1" applyProtection="1">
      <alignment horizontal="center"/>
    </xf>
    <xf numFmtId="0" fontId="17" fillId="0" borderId="14" xfId="0" applyFont="1" applyBorder="1" applyProtection="1"/>
    <xf numFmtId="0" fontId="7" fillId="0" borderId="15" xfId="0" applyFont="1" applyBorder="1" applyAlignment="1" applyProtection="1">
      <alignment horizontal="center"/>
    </xf>
    <xf numFmtId="0" fontId="18" fillId="0" borderId="15" xfId="0" applyFont="1" applyBorder="1" applyAlignment="1" applyProtection="1">
      <alignment horizontal="center"/>
    </xf>
    <xf numFmtId="0" fontId="18" fillId="0" borderId="16" xfId="0" applyFont="1" applyBorder="1" applyProtection="1"/>
    <xf numFmtId="0" fontId="18" fillId="0" borderId="0" xfId="0" applyFont="1" applyAlignment="1" applyProtection="1">
      <alignment horizontal="center"/>
    </xf>
    <xf numFmtId="0" fontId="18" fillId="0" borderId="0" xfId="0" applyFont="1" applyProtection="1"/>
    <xf numFmtId="0" fontId="4" fillId="0" borderId="15" xfId="0" applyFont="1" applyBorder="1" applyAlignment="1" applyProtection="1">
      <alignment horizontal="center"/>
    </xf>
    <xf numFmtId="0" fontId="19" fillId="0" borderId="0" xfId="0" applyFont="1" applyProtection="1"/>
    <xf numFmtId="0" fontId="18" fillId="0" borderId="4" xfId="0" applyFont="1" applyBorder="1" applyAlignment="1" applyProtection="1">
      <alignment horizontal="center"/>
    </xf>
    <xf numFmtId="0" fontId="20" fillId="0" borderId="4" xfId="0" applyFont="1" applyBorder="1" applyAlignment="1" applyProtection="1">
      <alignment horizontal="center"/>
    </xf>
    <xf numFmtId="0" fontId="21" fillId="0" borderId="17" xfId="0" applyFont="1" applyBorder="1" applyProtection="1"/>
    <xf numFmtId="0" fontId="7" fillId="0" borderId="18" xfId="0" applyNumberFormat="1" applyFont="1" applyBorder="1" applyAlignment="1" applyProtection="1">
      <alignment horizontal="center"/>
    </xf>
    <xf numFmtId="0" fontId="22" fillId="0" borderId="14" xfId="0" applyFont="1" applyBorder="1" applyProtection="1"/>
    <xf numFmtId="0" fontId="18" fillId="0" borderId="0" xfId="0" applyFont="1" applyBorder="1" applyAlignment="1" applyProtection="1">
      <alignment horizontal="center"/>
    </xf>
    <xf numFmtId="0" fontId="18" fillId="0" borderId="0" xfId="0" applyFont="1" applyBorder="1" applyProtection="1"/>
    <xf numFmtId="0" fontId="18" fillId="0" borderId="18" xfId="0" applyFont="1" applyBorder="1" applyProtection="1"/>
    <xf numFmtId="0" fontId="21" fillId="0" borderId="28" xfId="0" applyFont="1" applyBorder="1" applyProtection="1"/>
    <xf numFmtId="0" fontId="0" fillId="0" borderId="2" xfId="0" applyBorder="1" applyProtection="1"/>
    <xf numFmtId="0" fontId="7" fillId="0" borderId="29" xfId="0" applyFont="1" applyBorder="1" applyAlignment="1" applyProtection="1">
      <alignment horizontal="center"/>
    </xf>
    <xf numFmtId="0" fontId="18" fillId="0" borderId="2" xfId="0" applyFont="1" applyBorder="1" applyAlignment="1" applyProtection="1">
      <alignment horizontal="center"/>
    </xf>
    <xf numFmtId="0" fontId="7" fillId="2" borderId="0" xfId="0" applyFont="1" applyFill="1" applyBorder="1" applyAlignment="1" applyProtection="1">
      <alignment horizontal="center"/>
    </xf>
    <xf numFmtId="0" fontId="28" fillId="0" borderId="14" xfId="0" applyFont="1" applyBorder="1" applyProtection="1"/>
    <xf numFmtId="0" fontId="7" fillId="0" borderId="4" xfId="0" applyFont="1" applyBorder="1" applyAlignment="1" applyProtection="1">
      <alignment horizontal="center"/>
    </xf>
    <xf numFmtId="0" fontId="18" fillId="0" borderId="4" xfId="0" applyFont="1" applyBorder="1" applyAlignment="1" applyProtection="1">
      <alignment horizontal="center"/>
    </xf>
    <xf numFmtId="0" fontId="4" fillId="2" borderId="12" xfId="0" applyFont="1" applyFill="1" applyBorder="1" applyAlignment="1" applyProtection="1">
      <alignment horizontal="center"/>
    </xf>
    <xf numFmtId="0" fontId="7" fillId="0" borderId="4" xfId="0" applyFont="1" applyBorder="1" applyAlignment="1" applyProtection="1">
      <alignment horizontal="center"/>
    </xf>
    <xf numFmtId="0" fontId="18" fillId="0" borderId="4" xfId="0" applyFont="1" applyBorder="1" applyAlignment="1" applyProtection="1">
      <alignment horizontal="center"/>
    </xf>
    <xf numFmtId="0" fontId="7" fillId="0" borderId="4" xfId="0" applyFont="1" applyBorder="1" applyAlignment="1" applyProtection="1">
      <alignment horizontal="center"/>
    </xf>
    <xf numFmtId="0" fontId="18" fillId="0" borderId="4" xfId="0" applyFont="1" applyBorder="1" applyAlignment="1" applyProtection="1">
      <alignment horizontal="center"/>
    </xf>
    <xf numFmtId="0" fontId="16" fillId="0" borderId="19" xfId="0" applyFont="1" applyBorder="1" applyProtection="1"/>
    <xf numFmtId="0" fontId="7" fillId="0" borderId="4" xfId="0" applyFont="1" applyBorder="1" applyAlignment="1" applyProtection="1">
      <alignment horizontal="center"/>
    </xf>
    <xf numFmtId="0" fontId="18" fillId="0" borderId="4" xfId="0" applyFont="1" applyBorder="1" applyAlignment="1" applyProtection="1">
      <alignment horizontal="center"/>
    </xf>
    <xf numFmtId="0" fontId="1" fillId="0" borderId="26" xfId="0" applyFont="1" applyBorder="1" applyAlignment="1" applyProtection="1">
      <alignment horizontal="center"/>
    </xf>
    <xf numFmtId="0" fontId="20" fillId="0" borderId="45" xfId="0" applyFont="1" applyBorder="1" applyAlignment="1" applyProtection="1">
      <alignment horizontal="center"/>
    </xf>
    <xf numFmtId="0" fontId="7" fillId="2" borderId="46" xfId="0" applyFont="1" applyFill="1" applyBorder="1" applyAlignment="1" applyProtection="1">
      <alignment horizontal="center"/>
    </xf>
    <xf numFmtId="0" fontId="7" fillId="0" borderId="45" xfId="0" applyFont="1" applyBorder="1" applyAlignment="1" applyProtection="1">
      <alignment horizontal="center"/>
    </xf>
    <xf numFmtId="0" fontId="7" fillId="2" borderId="47" xfId="0" applyFont="1" applyFill="1" applyBorder="1" applyAlignment="1" applyProtection="1">
      <alignment horizontal="center"/>
    </xf>
    <xf numFmtId="0" fontId="6" fillId="3" borderId="4" xfId="0" applyFont="1" applyFill="1" applyBorder="1" applyAlignment="1" applyProtection="1"/>
    <xf numFmtId="0" fontId="6" fillId="3" borderId="5" xfId="0" applyFont="1" applyFill="1" applyBorder="1" applyAlignment="1" applyProtection="1"/>
    <xf numFmtId="0" fontId="7" fillId="0" borderId="4" xfId="0" applyFont="1" applyBorder="1" applyAlignment="1" applyProtection="1">
      <alignment horizontal="left"/>
    </xf>
    <xf numFmtId="0" fontId="0" fillId="0" borderId="13" xfId="0" applyBorder="1" applyAlignment="1" applyProtection="1">
      <alignment horizontal="left"/>
    </xf>
    <xf numFmtId="0" fontId="5" fillId="2" borderId="2" xfId="0" applyFont="1" applyFill="1" applyBorder="1" applyAlignment="1" applyProtection="1">
      <alignment horizontal="center"/>
    </xf>
    <xf numFmtId="0" fontId="5" fillId="2" borderId="3" xfId="0" applyFont="1" applyFill="1" applyBorder="1" applyAlignment="1" applyProtection="1">
      <alignment horizontal="center"/>
    </xf>
    <xf numFmtId="0" fontId="6" fillId="3" borderId="4" xfId="0" applyFont="1" applyFill="1" applyBorder="1" applyAlignment="1" applyProtection="1">
      <alignment horizontal="left"/>
    </xf>
    <xf numFmtId="0" fontId="6" fillId="3" borderId="5" xfId="0" applyFont="1" applyFill="1" applyBorder="1" applyAlignment="1" applyProtection="1">
      <alignment horizontal="left"/>
    </xf>
    <xf numFmtId="0" fontId="8" fillId="3" borderId="6" xfId="0" applyFont="1" applyFill="1" applyBorder="1" applyAlignment="1" applyProtection="1">
      <alignment horizontal="left"/>
    </xf>
    <xf numFmtId="0" fontId="9" fillId="3" borderId="7" xfId="0" applyFont="1" applyFill="1" applyBorder="1" applyAlignment="1" applyProtection="1">
      <alignment horizontal="left"/>
    </xf>
    <xf numFmtId="0" fontId="6" fillId="3" borderId="7" xfId="0" applyFont="1" applyFill="1" applyBorder="1" applyAlignment="1" applyProtection="1">
      <alignment horizontal="left"/>
    </xf>
    <xf numFmtId="0" fontId="6" fillId="3" borderId="8" xfId="0" applyFont="1" applyFill="1" applyBorder="1" applyAlignment="1" applyProtection="1">
      <alignment horizontal="left"/>
    </xf>
    <xf numFmtId="14" fontId="6" fillId="3" borderId="4" xfId="0" applyNumberFormat="1" applyFont="1" applyFill="1" applyBorder="1" applyAlignment="1" applyProtection="1">
      <alignment horizontal="left"/>
    </xf>
    <xf numFmtId="0" fontId="6" fillId="3" borderId="9" xfId="0" applyFont="1" applyFill="1" applyBorder="1" applyAlignment="1" applyProtection="1">
      <alignment horizontal="left"/>
    </xf>
    <xf numFmtId="0" fontId="4" fillId="0" borderId="9" xfId="0" applyFont="1" applyBorder="1" applyAlignment="1" applyProtection="1">
      <alignment horizontal="center"/>
    </xf>
    <xf numFmtId="0" fontId="16" fillId="0" borderId="22" xfId="0" applyFont="1" applyBorder="1" applyProtection="1"/>
    <xf numFmtId="0" fontId="16" fillId="0" borderId="23" xfId="0" applyFont="1" applyBorder="1" applyProtection="1"/>
    <xf numFmtId="0" fontId="11" fillId="4" borderId="0" xfId="0" applyFont="1" applyFill="1" applyBorder="1" applyAlignment="1" applyProtection="1">
      <alignment horizontal="right"/>
    </xf>
    <xf numFmtId="0" fontId="16" fillId="0" borderId="19" xfId="0" applyFont="1" applyBorder="1" applyProtection="1"/>
    <xf numFmtId="0" fontId="16" fillId="0" borderId="5" xfId="0" applyFont="1" applyBorder="1" applyProtection="1"/>
    <xf numFmtId="0" fontId="16" fillId="0" borderId="19" xfId="0" applyFont="1" applyBorder="1" applyAlignment="1" applyProtection="1">
      <alignment horizontal="left"/>
    </xf>
    <xf numFmtId="0" fontId="16" fillId="0" borderId="5" xfId="0" applyFont="1" applyBorder="1" applyAlignment="1" applyProtection="1">
      <alignment horizontal="left"/>
    </xf>
    <xf numFmtId="0" fontId="7" fillId="0" borderId="4" xfId="0" applyFont="1" applyBorder="1" applyAlignment="1" applyProtection="1">
      <alignment horizontal="center"/>
    </xf>
    <xf numFmtId="0" fontId="7" fillId="0" borderId="5" xfId="0" applyFont="1" applyBorder="1" applyAlignment="1" applyProtection="1">
      <alignment horizontal="center"/>
    </xf>
    <xf numFmtId="0" fontId="7" fillId="0" borderId="20" xfId="0" applyFont="1" applyBorder="1" applyAlignment="1" applyProtection="1">
      <alignment horizontal="center"/>
    </xf>
    <xf numFmtId="0" fontId="11" fillId="4" borderId="4" xfId="0" applyFont="1" applyFill="1" applyBorder="1" applyAlignment="1" applyProtection="1">
      <alignment horizontal="right"/>
    </xf>
    <xf numFmtId="0" fontId="11" fillId="4" borderId="5" xfId="0" applyFont="1" applyFill="1" applyBorder="1" applyAlignment="1" applyProtection="1">
      <alignment horizontal="right"/>
    </xf>
    <xf numFmtId="0" fontId="11" fillId="4" borderId="20" xfId="0" applyFont="1" applyFill="1" applyBorder="1" applyAlignment="1" applyProtection="1">
      <alignment horizontal="right"/>
    </xf>
    <xf numFmtId="0" fontId="21" fillId="5" borderId="17" xfId="0" applyFont="1" applyFill="1" applyBorder="1" applyProtection="1"/>
    <xf numFmtId="0" fontId="21" fillId="5" borderId="0" xfId="0" applyFont="1" applyFill="1" applyBorder="1" applyProtection="1"/>
    <xf numFmtId="0" fontId="21" fillId="5" borderId="18" xfId="0" applyFont="1" applyFill="1" applyBorder="1" applyProtection="1"/>
    <xf numFmtId="0" fontId="17" fillId="5" borderId="17" xfId="0" applyFont="1" applyFill="1" applyBorder="1" applyProtection="1"/>
    <xf numFmtId="0" fontId="17" fillId="5" borderId="0" xfId="0" applyFont="1" applyFill="1" applyBorder="1" applyProtection="1"/>
    <xf numFmtId="0" fontId="17" fillId="5" borderId="18" xfId="0" applyFont="1" applyFill="1" applyBorder="1" applyProtection="1"/>
    <xf numFmtId="0" fontId="0" fillId="5" borderId="25" xfId="0" applyFill="1" applyBorder="1" applyProtection="1"/>
    <xf numFmtId="0" fontId="0" fillId="5" borderId="26" xfId="0" applyFill="1" applyBorder="1" applyProtection="1"/>
    <xf numFmtId="0" fontId="0" fillId="5" borderId="27" xfId="0" applyFill="1" applyBorder="1" applyProtection="1"/>
    <xf numFmtId="0" fontId="18" fillId="0" borderId="4" xfId="0" applyFont="1" applyBorder="1" applyAlignment="1" applyProtection="1">
      <alignment horizontal="center"/>
    </xf>
    <xf numFmtId="0" fontId="18" fillId="0" borderId="20" xfId="0" applyFont="1" applyBorder="1" applyAlignment="1" applyProtection="1">
      <alignment horizontal="center"/>
    </xf>
    <xf numFmtId="0" fontId="16" fillId="0" borderId="43" xfId="0" applyFont="1" applyBorder="1" applyProtection="1"/>
    <xf numFmtId="0" fontId="16" fillId="0" borderId="44" xfId="0" applyFont="1" applyBorder="1" applyProtection="1"/>
    <xf numFmtId="0" fontId="23" fillId="4" borderId="4" xfId="0" applyFont="1" applyFill="1" applyBorder="1" applyAlignment="1" applyProtection="1">
      <alignment horizontal="right"/>
    </xf>
    <xf numFmtId="0" fontId="23" fillId="4" borderId="5" xfId="0" applyFont="1" applyFill="1" applyBorder="1" applyAlignment="1" applyProtection="1">
      <alignment horizontal="right"/>
    </xf>
    <xf numFmtId="0" fontId="45" fillId="4" borderId="4" xfId="0" applyFont="1" applyFill="1" applyBorder="1" applyAlignment="1" applyProtection="1">
      <alignment horizontal="right"/>
    </xf>
    <xf numFmtId="0" fontId="45" fillId="4" borderId="5" xfId="0" applyFont="1" applyFill="1" applyBorder="1" applyAlignment="1" applyProtection="1">
      <alignment horizontal="right"/>
    </xf>
    <xf numFmtId="0" fontId="24" fillId="4" borderId="4" xfId="0" applyFont="1" applyFill="1" applyBorder="1" applyAlignment="1" applyProtection="1">
      <alignment horizontal="right"/>
    </xf>
    <xf numFmtId="0" fontId="24" fillId="4" borderId="20" xfId="0" applyFont="1" applyFill="1" applyBorder="1" applyAlignment="1" applyProtection="1">
      <alignment horizontal="right"/>
    </xf>
    <xf numFmtId="0" fontId="0" fillId="5" borderId="17" xfId="0" applyFill="1" applyBorder="1" applyProtection="1"/>
    <xf numFmtId="0" fontId="0" fillId="5" borderId="0" xfId="0" applyFill="1" applyBorder="1" applyProtection="1"/>
    <xf numFmtId="0" fontId="0" fillId="5" borderId="18" xfId="0" applyFill="1" applyBorder="1" applyProtection="1"/>
    <xf numFmtId="0" fontId="6" fillId="3" borderId="4" xfId="0" applyFont="1" applyFill="1" applyBorder="1" applyProtection="1"/>
    <xf numFmtId="0" fontId="6" fillId="3" borderId="5" xfId="0" applyFont="1" applyFill="1" applyBorder="1" applyProtection="1"/>
    <xf numFmtId="0" fontId="16" fillId="0" borderId="19" xfId="0" applyFont="1" applyBorder="1" applyAlignment="1">
      <alignment horizontal="left"/>
    </xf>
    <xf numFmtId="0" fontId="16" fillId="0" borderId="5" xfId="0" applyFont="1" applyBorder="1" applyAlignment="1">
      <alignment horizontal="left"/>
    </xf>
    <xf numFmtId="0" fontId="5" fillId="2" borderId="2" xfId="0" applyFont="1" applyFill="1" applyBorder="1" applyAlignment="1">
      <alignment horizontal="center"/>
    </xf>
    <xf numFmtId="0" fontId="5" fillId="2" borderId="3" xfId="0" applyFont="1" applyFill="1" applyBorder="1" applyAlignment="1">
      <alignment horizontal="center"/>
    </xf>
    <xf numFmtId="0" fontId="6" fillId="3" borderId="4" xfId="0" applyFont="1" applyFill="1" applyBorder="1" applyAlignment="1">
      <alignment horizontal="left"/>
    </xf>
    <xf numFmtId="0" fontId="6" fillId="3" borderId="5" xfId="0" applyFont="1" applyFill="1" applyBorder="1" applyAlignment="1">
      <alignment horizontal="left"/>
    </xf>
    <xf numFmtId="0" fontId="8" fillId="3" borderId="6" xfId="0" applyFont="1" applyFill="1" applyBorder="1" applyAlignment="1">
      <alignment horizontal="left"/>
    </xf>
    <xf numFmtId="0" fontId="9" fillId="3" borderId="7" xfId="0" applyFont="1" applyFill="1" applyBorder="1" applyAlignment="1">
      <alignment horizontal="left"/>
    </xf>
    <xf numFmtId="0" fontId="6" fillId="3" borderId="7" xfId="0" applyFont="1" applyFill="1" applyBorder="1" applyAlignment="1">
      <alignment horizontal="left"/>
    </xf>
    <xf numFmtId="0" fontId="6" fillId="3" borderId="8" xfId="0" applyFont="1" applyFill="1" applyBorder="1" applyAlignment="1">
      <alignment horizontal="left"/>
    </xf>
    <xf numFmtId="14" fontId="6" fillId="3" borderId="4" xfId="0" applyNumberFormat="1" applyFont="1" applyFill="1" applyBorder="1" applyAlignment="1">
      <alignment horizontal="left"/>
    </xf>
    <xf numFmtId="0" fontId="6" fillId="3" borderId="9" xfId="0" applyFont="1" applyFill="1" applyBorder="1" applyAlignment="1">
      <alignment horizontal="left"/>
    </xf>
    <xf numFmtId="0" fontId="6" fillId="3" borderId="4" xfId="0" applyFont="1" applyFill="1" applyBorder="1"/>
    <xf numFmtId="0" fontId="6" fillId="3" borderId="5" xfId="0" applyFont="1" applyFill="1" applyBorder="1"/>
    <xf numFmtId="0" fontId="4" fillId="0" borderId="9" xfId="0" applyFont="1" applyBorder="1" applyAlignment="1">
      <alignment horizontal="center"/>
    </xf>
    <xf numFmtId="0" fontId="6" fillId="3" borderId="4" xfId="0" applyFont="1" applyFill="1" applyBorder="1" applyAlignment="1"/>
    <xf numFmtId="0" fontId="6" fillId="3" borderId="5" xfId="0" applyFont="1" applyFill="1" applyBorder="1" applyAlignment="1"/>
    <xf numFmtId="0" fontId="7" fillId="0" borderId="4" xfId="0" applyFont="1" applyBorder="1" applyAlignment="1">
      <alignment horizontal="left"/>
    </xf>
    <xf numFmtId="0" fontId="0" fillId="0" borderId="13" xfId="0" applyBorder="1" applyAlignment="1">
      <alignment horizontal="left"/>
    </xf>
    <xf numFmtId="0" fontId="11" fillId="4" borderId="0" xfId="0" applyFont="1" applyFill="1" applyBorder="1" applyAlignment="1">
      <alignment horizontal="right"/>
    </xf>
    <xf numFmtId="0" fontId="16" fillId="0" borderId="19" xfId="0" applyFont="1" applyBorder="1"/>
    <xf numFmtId="0" fontId="16" fillId="0" borderId="5" xfId="0"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20" xfId="0" applyFont="1" applyBorder="1" applyAlignment="1">
      <alignment horizontal="center"/>
    </xf>
    <xf numFmtId="0" fontId="11" fillId="4" borderId="4" xfId="0" applyFont="1" applyFill="1" applyBorder="1" applyAlignment="1">
      <alignment horizontal="right"/>
    </xf>
    <xf numFmtId="0" fontId="11" fillId="4" borderId="5" xfId="0" applyFont="1" applyFill="1" applyBorder="1" applyAlignment="1">
      <alignment horizontal="right"/>
    </xf>
    <xf numFmtId="0" fontId="11" fillId="4" borderId="20" xfId="0" applyFont="1" applyFill="1" applyBorder="1" applyAlignment="1">
      <alignment horizontal="right"/>
    </xf>
    <xf numFmtId="0" fontId="16" fillId="0" borderId="22" xfId="0" applyFont="1" applyBorder="1"/>
    <xf numFmtId="0" fontId="16" fillId="0" borderId="23" xfId="0" applyFont="1" applyBorder="1"/>
    <xf numFmtId="0" fontId="17" fillId="5" borderId="17" xfId="0" applyFont="1" applyFill="1" applyBorder="1"/>
    <xf numFmtId="0" fontId="17" fillId="5" borderId="0" xfId="0" applyFont="1" applyFill="1" applyBorder="1"/>
    <xf numFmtId="0" fontId="17" fillId="5" borderId="18" xfId="0" applyFont="1" applyFill="1" applyBorder="1"/>
    <xf numFmtId="0" fontId="0" fillId="5" borderId="25" xfId="0" applyFill="1" applyBorder="1"/>
    <xf numFmtId="0" fontId="0" fillId="5" borderId="26" xfId="0" applyFill="1" applyBorder="1"/>
    <xf numFmtId="0" fontId="0" fillId="5" borderId="27" xfId="0" applyFill="1" applyBorder="1"/>
    <xf numFmtId="0" fontId="18" fillId="0" borderId="4" xfId="0" applyFont="1" applyBorder="1" applyAlignment="1">
      <alignment horizontal="center"/>
    </xf>
    <xf numFmtId="0" fontId="18" fillId="0" borderId="20" xfId="0" applyFont="1" applyBorder="1" applyAlignment="1">
      <alignment horizontal="center"/>
    </xf>
    <xf numFmtId="0" fontId="21" fillId="5" borderId="17" xfId="0" applyFont="1" applyFill="1" applyBorder="1"/>
    <xf numFmtId="0" fontId="21" fillId="5" borderId="0" xfId="0" applyFont="1" applyFill="1" applyBorder="1"/>
    <xf numFmtId="0" fontId="21" fillId="5" borderId="18" xfId="0" applyFont="1" applyFill="1" applyBorder="1"/>
    <xf numFmtId="0" fontId="23" fillId="4" borderId="4" xfId="0" applyFont="1" applyFill="1" applyBorder="1" applyAlignment="1">
      <alignment horizontal="right"/>
    </xf>
    <xf numFmtId="0" fontId="23" fillId="4" borderId="5" xfId="0" applyFont="1" applyFill="1" applyBorder="1" applyAlignment="1">
      <alignment horizontal="right"/>
    </xf>
    <xf numFmtId="0" fontId="45" fillId="4" borderId="4" xfId="0" applyFont="1" applyFill="1" applyBorder="1" applyAlignment="1">
      <alignment horizontal="right"/>
    </xf>
    <xf numFmtId="0" fontId="45" fillId="4" borderId="5" xfId="0" applyFont="1" applyFill="1" applyBorder="1" applyAlignment="1">
      <alignment horizontal="right"/>
    </xf>
    <xf numFmtId="0" fontId="24" fillId="4" borderId="4" xfId="0" applyFont="1" applyFill="1" applyBorder="1" applyAlignment="1">
      <alignment horizontal="right"/>
    </xf>
    <xf numFmtId="0" fontId="24" fillId="4" borderId="20" xfId="0" applyFont="1" applyFill="1" applyBorder="1" applyAlignment="1">
      <alignment horizontal="right"/>
    </xf>
    <xf numFmtId="0" fontId="0" fillId="5" borderId="17" xfId="0" applyFill="1" applyBorder="1"/>
    <xf numFmtId="0" fontId="0" fillId="5" borderId="0" xfId="0" applyFill="1" applyBorder="1"/>
    <xf numFmtId="0" fontId="0" fillId="5" borderId="18" xfId="0" applyFill="1" applyBorder="1"/>
    <xf numFmtId="0" fontId="60" fillId="0" borderId="31"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33" xfId="0" applyFont="1" applyFill="1" applyBorder="1" applyAlignment="1">
      <alignment horizontal="center" vertical="center"/>
    </xf>
    <xf numFmtId="0" fontId="31" fillId="0" borderId="0" xfId="0" applyFont="1" applyBorder="1" applyAlignment="1">
      <alignment horizontal="center" vertical="center" wrapText="1"/>
    </xf>
    <xf numFmtId="0" fontId="29" fillId="0" borderId="0" xfId="0" applyFont="1" applyBorder="1" applyAlignment="1">
      <alignment horizontal="center" vertical="center"/>
    </xf>
    <xf numFmtId="0" fontId="33" fillId="6" borderId="34" xfId="0" applyFont="1" applyFill="1" applyBorder="1" applyAlignment="1">
      <alignment horizontal="center" vertical="center"/>
    </xf>
    <xf numFmtId="0" fontId="33" fillId="6" borderId="35" xfId="0" applyFont="1" applyFill="1" applyBorder="1" applyAlignment="1">
      <alignment horizontal="center" vertical="center"/>
    </xf>
    <xf numFmtId="0" fontId="33" fillId="6" borderId="36" xfId="0" applyFont="1" applyFill="1" applyBorder="1" applyAlignment="1">
      <alignment horizontal="center" vertical="center"/>
    </xf>
    <xf numFmtId="0" fontId="33" fillId="6" borderId="37" xfId="0" applyFont="1" applyFill="1" applyBorder="1" applyAlignment="1">
      <alignment horizontal="center" vertical="center"/>
    </xf>
    <xf numFmtId="0" fontId="33" fillId="6" borderId="38" xfId="0" applyFont="1" applyFill="1" applyBorder="1" applyAlignment="1">
      <alignment horizontal="center" vertical="center"/>
    </xf>
    <xf numFmtId="0" fontId="33" fillId="6" borderId="39" xfId="0" applyFont="1" applyFill="1" applyBorder="1" applyAlignment="1">
      <alignment horizontal="center" vertical="center"/>
    </xf>
    <xf numFmtId="0" fontId="33" fillId="6" borderId="34" xfId="0" applyFont="1" applyFill="1" applyBorder="1" applyAlignment="1">
      <alignment horizontal="center"/>
    </xf>
    <xf numFmtId="0" fontId="33" fillId="6" borderId="35" xfId="0" applyFont="1" applyFill="1" applyBorder="1" applyAlignment="1">
      <alignment horizontal="center"/>
    </xf>
    <xf numFmtId="0" fontId="33" fillId="6" borderId="36" xfId="0" applyFont="1" applyFill="1" applyBorder="1" applyAlignment="1">
      <alignment horizontal="center"/>
    </xf>
    <xf numFmtId="0" fontId="33" fillId="6" borderId="37" xfId="0" applyFont="1" applyFill="1" applyBorder="1" applyAlignment="1">
      <alignment horizontal="center"/>
    </xf>
    <xf numFmtId="0" fontId="33" fillId="6" borderId="38" xfId="0" applyFont="1" applyFill="1" applyBorder="1" applyAlignment="1">
      <alignment horizontal="center"/>
    </xf>
    <xf numFmtId="0" fontId="33" fillId="6" borderId="39" xfId="0" applyFont="1" applyFill="1" applyBorder="1" applyAlignment="1">
      <alignment horizontal="center"/>
    </xf>
    <xf numFmtId="0" fontId="33" fillId="6" borderId="30" xfId="0" applyFont="1" applyFill="1" applyBorder="1" applyAlignment="1">
      <alignment horizontal="left" vertical="center"/>
    </xf>
    <xf numFmtId="0" fontId="35" fillId="0" borderId="30" xfId="0" applyFont="1" applyBorder="1" applyAlignment="1">
      <alignment horizontal="left" vertical="center"/>
    </xf>
    <xf numFmtId="0" fontId="60" fillId="0" borderId="32" xfId="0" applyFont="1" applyFill="1" applyBorder="1" applyAlignment="1">
      <alignment horizontal="center" vertical="center"/>
    </xf>
    <xf numFmtId="0" fontId="60" fillId="0" borderId="33" xfId="0" applyFont="1" applyFill="1" applyBorder="1" applyAlignment="1">
      <alignment horizontal="center" vertical="center"/>
    </xf>
    <xf numFmtId="0" fontId="30" fillId="0" borderId="41" xfId="0" applyFont="1" applyBorder="1" applyAlignment="1">
      <alignment horizontal="center"/>
    </xf>
    <xf numFmtId="0" fontId="29" fillId="0" borderId="31"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33" xfId="0" applyFont="1" applyFill="1" applyBorder="1" applyAlignment="1">
      <alignment horizontal="center" vertical="center"/>
    </xf>
    <xf numFmtId="0" fontId="29" fillId="6" borderId="34" xfId="0" applyFont="1" applyFill="1" applyBorder="1" applyAlignment="1">
      <alignment horizontal="center" vertical="center"/>
    </xf>
    <xf numFmtId="0" fontId="29" fillId="6" borderId="35" xfId="0" applyFont="1" applyFill="1" applyBorder="1" applyAlignment="1">
      <alignment horizontal="center" vertical="center"/>
    </xf>
    <xf numFmtId="0" fontId="29" fillId="6" borderId="36" xfId="0" applyFont="1" applyFill="1" applyBorder="1" applyAlignment="1">
      <alignment horizontal="center" vertical="center"/>
    </xf>
    <xf numFmtId="0" fontId="29" fillId="6" borderId="37" xfId="0" applyFont="1" applyFill="1" applyBorder="1" applyAlignment="1">
      <alignment horizontal="center" vertical="center"/>
    </xf>
    <xf numFmtId="0" fontId="29" fillId="6" borderId="38" xfId="0" applyFont="1" applyFill="1" applyBorder="1" applyAlignment="1">
      <alignment horizontal="center" vertical="center"/>
    </xf>
    <xf numFmtId="0" fontId="29" fillId="6" borderId="39" xfId="0" applyFont="1" applyFill="1" applyBorder="1" applyAlignment="1">
      <alignment horizontal="center" vertical="center"/>
    </xf>
    <xf numFmtId="0" fontId="29" fillId="6" borderId="34" xfId="0" applyFont="1" applyFill="1" applyBorder="1" applyAlignment="1">
      <alignment horizontal="center"/>
    </xf>
    <xf numFmtId="0" fontId="29" fillId="6" borderId="35" xfId="0" applyFont="1" applyFill="1" applyBorder="1" applyAlignment="1">
      <alignment horizontal="center"/>
    </xf>
    <xf numFmtId="0" fontId="29" fillId="6" borderId="36" xfId="0" applyFont="1" applyFill="1" applyBorder="1" applyAlignment="1">
      <alignment horizontal="center"/>
    </xf>
    <xf numFmtId="0" fontId="29" fillId="6" borderId="37" xfId="0" applyFont="1" applyFill="1" applyBorder="1" applyAlignment="1">
      <alignment horizontal="center"/>
    </xf>
    <xf numFmtId="0" fontId="29" fillId="6" borderId="38" xfId="0" applyFont="1" applyFill="1" applyBorder="1" applyAlignment="1">
      <alignment horizontal="center"/>
    </xf>
    <xf numFmtId="0" fontId="29" fillId="6" borderId="39" xfId="0" applyFont="1" applyFill="1" applyBorder="1" applyAlignment="1">
      <alignment horizontal="center"/>
    </xf>
    <xf numFmtId="0" fontId="29" fillId="6" borderId="30" xfId="0" applyFont="1" applyFill="1" applyBorder="1" applyAlignment="1">
      <alignment horizontal="left" vertical="center"/>
    </xf>
    <xf numFmtId="0" fontId="0" fillId="0" borderId="30" xfId="0" applyBorder="1" applyAlignment="1">
      <alignment horizontal="left" vertical="center"/>
    </xf>
    <xf numFmtId="0" fontId="29" fillId="0" borderId="32" xfId="0" applyFont="1" applyFill="1" applyBorder="1" applyAlignment="1">
      <alignment horizontal="center" vertical="center"/>
    </xf>
    <xf numFmtId="0" fontId="29" fillId="0" borderId="33" xfId="0" applyFont="1" applyFill="1" applyBorder="1" applyAlignment="1">
      <alignment horizontal="center" vertical="center"/>
    </xf>
    <xf numFmtId="0" fontId="6" fillId="2" borderId="4" xfId="0" applyFont="1" applyFill="1" applyBorder="1" applyAlignment="1">
      <alignment horizontal="left"/>
    </xf>
    <xf numFmtId="0" fontId="6" fillId="2" borderId="5" xfId="0" applyFont="1" applyFill="1" applyBorder="1" applyAlignment="1">
      <alignment horizontal="left"/>
    </xf>
    <xf numFmtId="0" fontId="8" fillId="2" borderId="6" xfId="0" applyFont="1" applyFill="1" applyBorder="1" applyAlignment="1">
      <alignment horizontal="left"/>
    </xf>
    <xf numFmtId="0" fontId="9" fillId="2" borderId="7" xfId="0" applyFont="1" applyFill="1" applyBorder="1" applyAlignment="1">
      <alignment horizontal="left"/>
    </xf>
    <xf numFmtId="0" fontId="6" fillId="2" borderId="7" xfId="0" applyFont="1" applyFill="1" applyBorder="1" applyAlignment="1">
      <alignment horizontal="left"/>
    </xf>
    <xf numFmtId="0" fontId="6" fillId="2" borderId="8" xfId="0" applyFont="1" applyFill="1" applyBorder="1" applyAlignment="1">
      <alignment horizontal="left"/>
    </xf>
    <xf numFmtId="14" fontId="6" fillId="2" borderId="4" xfId="0" applyNumberFormat="1" applyFont="1" applyFill="1" applyBorder="1" applyAlignment="1">
      <alignment horizontal="left"/>
    </xf>
    <xf numFmtId="0" fontId="6" fillId="2" borderId="9" xfId="0" applyFont="1" applyFill="1" applyBorder="1" applyAlignment="1">
      <alignment horizontal="left"/>
    </xf>
    <xf numFmtId="0" fontId="6" fillId="2" borderId="4" xfId="0" applyFont="1" applyFill="1" applyBorder="1"/>
    <xf numFmtId="0" fontId="6" fillId="2" borderId="5" xfId="0" applyFont="1" applyFill="1" applyBorder="1"/>
    <xf numFmtId="0" fontId="6" fillId="2" borderId="4" xfId="0" applyFont="1" applyFill="1" applyBorder="1" applyAlignment="1"/>
    <xf numFmtId="0" fontId="6" fillId="2" borderId="5" xfId="0" applyFont="1" applyFill="1" applyBorder="1" applyAlignment="1"/>
    <xf numFmtId="0" fontId="17" fillId="7" borderId="17" xfId="0" applyFont="1" applyFill="1" applyBorder="1"/>
    <xf numFmtId="0" fontId="17" fillId="7" borderId="0" xfId="0" applyFont="1" applyFill="1" applyBorder="1"/>
    <xf numFmtId="0" fontId="17" fillId="7" borderId="18" xfId="0" applyFont="1" applyFill="1" applyBorder="1"/>
    <xf numFmtId="0" fontId="0" fillId="7" borderId="25" xfId="0" applyFill="1" applyBorder="1"/>
    <xf numFmtId="0" fontId="0" fillId="7" borderId="26" xfId="0" applyFill="1" applyBorder="1"/>
    <xf numFmtId="0" fontId="0" fillId="7" borderId="27" xfId="0" applyFill="1" applyBorder="1"/>
    <xf numFmtId="0" fontId="21" fillId="7" borderId="17" xfId="0" applyFont="1" applyFill="1" applyBorder="1"/>
    <xf numFmtId="0" fontId="21" fillId="7" borderId="0" xfId="0" applyFont="1" applyFill="1" applyBorder="1"/>
    <xf numFmtId="0" fontId="21" fillId="7" borderId="18" xfId="0" applyFont="1" applyFill="1" applyBorder="1"/>
    <xf numFmtId="0" fontId="0" fillId="7" borderId="17" xfId="0" applyFill="1" applyBorder="1"/>
    <xf numFmtId="0" fontId="0" fillId="7" borderId="0" xfId="0" applyFill="1" applyBorder="1"/>
    <xf numFmtId="0" fontId="0" fillId="7" borderId="18" xfId="0" applyFill="1" applyBorder="1"/>
  </cellXfs>
  <cellStyles count="1">
    <cellStyle name="Standard" xfId="0" builtinId="0"/>
  </cellStyles>
  <dxfs count="48">
    <dxf>
      <font>
        <color indexed="17"/>
      </font>
      <fill>
        <patternFill>
          <bgColor indexed="42"/>
        </patternFill>
      </fill>
    </dxf>
    <dxf>
      <font>
        <color indexed="53"/>
      </font>
      <fill>
        <patternFill patternType="solid">
          <fgColor indexed="64"/>
          <bgColor indexed="47"/>
        </patternFill>
      </fill>
    </dxf>
    <dxf>
      <font>
        <color indexed="14"/>
      </font>
      <fill>
        <patternFill>
          <bgColor indexed="45"/>
        </patternFill>
      </fill>
    </dxf>
    <dxf>
      <fill>
        <patternFill>
          <bgColor indexed="33"/>
        </patternFill>
      </fill>
    </dxf>
    <dxf>
      <fill>
        <patternFill>
          <bgColor indexed="43"/>
        </patternFill>
      </fill>
    </dxf>
    <dxf>
      <fill>
        <patternFill>
          <bgColor indexed="44"/>
        </patternFill>
      </fill>
    </dxf>
    <dxf>
      <font>
        <color indexed="17"/>
      </font>
      <fill>
        <patternFill>
          <bgColor indexed="42"/>
        </patternFill>
      </fill>
    </dxf>
    <dxf>
      <font>
        <color indexed="53"/>
      </font>
      <fill>
        <patternFill patternType="solid">
          <fgColor indexed="64"/>
          <bgColor indexed="47"/>
        </patternFill>
      </fill>
    </dxf>
    <dxf>
      <font>
        <color indexed="14"/>
      </font>
      <fill>
        <patternFill>
          <bgColor indexed="45"/>
        </patternFill>
      </fill>
    </dxf>
    <dxf>
      <fill>
        <patternFill>
          <bgColor indexed="33"/>
        </patternFill>
      </fill>
    </dxf>
    <dxf>
      <fill>
        <patternFill>
          <bgColor indexed="43"/>
        </patternFill>
      </fill>
    </dxf>
    <dxf>
      <fill>
        <patternFill>
          <bgColor indexed="44"/>
        </patternFill>
      </fill>
    </dxf>
    <dxf>
      <font>
        <color indexed="17"/>
      </font>
      <fill>
        <patternFill>
          <bgColor indexed="42"/>
        </patternFill>
      </fill>
    </dxf>
    <dxf>
      <font>
        <color indexed="53"/>
      </font>
      <fill>
        <patternFill patternType="solid">
          <fgColor indexed="64"/>
          <bgColor indexed="47"/>
        </patternFill>
      </fill>
    </dxf>
    <dxf>
      <font>
        <color indexed="14"/>
      </font>
      <fill>
        <patternFill>
          <bgColor indexed="45"/>
        </patternFill>
      </fill>
    </dxf>
    <dxf>
      <fill>
        <patternFill>
          <bgColor indexed="33"/>
        </patternFill>
      </fill>
    </dxf>
    <dxf>
      <fill>
        <patternFill>
          <bgColor indexed="43"/>
        </patternFill>
      </fill>
    </dxf>
    <dxf>
      <fill>
        <patternFill>
          <bgColor indexed="44"/>
        </patternFill>
      </fill>
    </dxf>
    <dxf>
      <font>
        <color indexed="17"/>
      </font>
      <fill>
        <patternFill>
          <bgColor indexed="42"/>
        </patternFill>
      </fill>
    </dxf>
    <dxf>
      <font>
        <color indexed="53"/>
      </font>
      <fill>
        <patternFill patternType="solid">
          <fgColor indexed="64"/>
          <bgColor indexed="47"/>
        </patternFill>
      </fill>
    </dxf>
    <dxf>
      <font>
        <color indexed="14"/>
      </font>
      <fill>
        <patternFill>
          <bgColor indexed="45"/>
        </patternFill>
      </fill>
    </dxf>
    <dxf>
      <fill>
        <patternFill>
          <bgColor indexed="33"/>
        </patternFill>
      </fill>
    </dxf>
    <dxf>
      <fill>
        <patternFill>
          <bgColor indexed="43"/>
        </patternFill>
      </fill>
    </dxf>
    <dxf>
      <fill>
        <patternFill>
          <bgColor indexed="44"/>
        </patternFill>
      </fill>
    </dxf>
    <dxf>
      <font>
        <color rgb="FF006100"/>
      </font>
      <fill>
        <patternFill>
          <bgColor rgb="FFC6EFCE"/>
        </patternFill>
      </fill>
    </dxf>
    <dxf>
      <font>
        <color rgb="FFFF6600"/>
      </font>
      <fill>
        <patternFill patternType="solid">
          <fgColor indexed="64"/>
          <bgColor rgb="FFFFDFC3"/>
        </patternFill>
      </fill>
    </dxf>
    <dxf>
      <font>
        <color rgb="FF9C0006"/>
      </font>
      <fill>
        <patternFill>
          <bgColor rgb="FFFFC7CE"/>
        </patternFill>
      </fill>
    </dxf>
    <dxf>
      <fill>
        <patternFill>
          <bgColor indexed="33"/>
        </patternFill>
      </fill>
    </dxf>
    <dxf>
      <fill>
        <patternFill>
          <bgColor indexed="43"/>
        </patternFill>
      </fill>
    </dxf>
    <dxf>
      <fill>
        <patternFill>
          <bgColor indexed="44"/>
        </patternFill>
      </fill>
    </dxf>
    <dxf>
      <font>
        <color rgb="FF006100"/>
      </font>
      <fill>
        <patternFill>
          <bgColor rgb="FFC6EFCE"/>
        </patternFill>
      </fill>
    </dxf>
    <dxf>
      <font>
        <color rgb="FFFF6600"/>
      </font>
      <fill>
        <patternFill patternType="solid">
          <fgColor indexed="64"/>
          <bgColor rgb="FFFFDFC3"/>
        </patternFill>
      </fill>
    </dxf>
    <dxf>
      <font>
        <color rgb="FF9C0006"/>
      </font>
      <fill>
        <patternFill>
          <bgColor rgb="FFFFC7CE"/>
        </patternFill>
      </fill>
    </dxf>
    <dxf>
      <fill>
        <patternFill>
          <bgColor indexed="33"/>
        </patternFill>
      </fill>
    </dxf>
    <dxf>
      <fill>
        <patternFill>
          <bgColor indexed="43"/>
        </patternFill>
      </fill>
    </dxf>
    <dxf>
      <fill>
        <patternFill>
          <bgColor indexed="44"/>
        </patternFill>
      </fill>
    </dxf>
    <dxf>
      <font>
        <color rgb="FF006100"/>
      </font>
      <fill>
        <patternFill>
          <bgColor rgb="FFC6EFCE"/>
        </patternFill>
      </fill>
    </dxf>
    <dxf>
      <font>
        <color rgb="FFFF6600"/>
      </font>
      <fill>
        <patternFill patternType="solid">
          <fgColor indexed="64"/>
          <bgColor rgb="FFFFDFC3"/>
        </patternFill>
      </fill>
    </dxf>
    <dxf>
      <font>
        <color rgb="FF9C0006"/>
      </font>
      <fill>
        <patternFill>
          <bgColor rgb="FFFFC7CE"/>
        </patternFill>
      </fill>
    </dxf>
    <dxf>
      <fill>
        <patternFill>
          <bgColor indexed="33"/>
        </patternFill>
      </fill>
    </dxf>
    <dxf>
      <fill>
        <patternFill>
          <bgColor indexed="43"/>
        </patternFill>
      </fill>
    </dxf>
    <dxf>
      <fill>
        <patternFill>
          <bgColor indexed="44"/>
        </patternFill>
      </fill>
    </dxf>
    <dxf>
      <font>
        <color rgb="FF006100"/>
      </font>
      <fill>
        <patternFill>
          <bgColor rgb="FFC6EFCE"/>
        </patternFill>
      </fill>
    </dxf>
    <dxf>
      <font>
        <color rgb="FFFF6600"/>
      </font>
      <fill>
        <patternFill patternType="solid">
          <fgColor indexed="64"/>
          <bgColor rgb="FFFFDFC3"/>
        </patternFill>
      </fill>
    </dxf>
    <dxf>
      <font>
        <color rgb="FF9C0006"/>
      </font>
      <fill>
        <patternFill>
          <bgColor rgb="FFFFC7CE"/>
        </patternFill>
      </fill>
    </dxf>
    <dxf>
      <fill>
        <patternFill>
          <bgColor indexed="33"/>
        </patternFill>
      </fill>
    </dxf>
    <dxf>
      <fill>
        <patternFill>
          <bgColor indexed="43"/>
        </patternFill>
      </fill>
    </dxf>
    <dxf>
      <fill>
        <patternFill>
          <bgColor indexed="44"/>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7" name="Pfeil nach oben 6"/>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8" name="Pfeil nach links 7"/>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9" name="Pfeil nach rechts 8"/>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10" name="Pfeil nach unten 9"/>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11" name="Pfeil nach links 10"/>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0</xdr:colOff>
      <xdr:row>5</xdr:row>
      <xdr:rowOff>1809749</xdr:rowOff>
    </xdr:from>
    <xdr:to>
      <xdr:col>26</xdr:col>
      <xdr:colOff>47625</xdr:colOff>
      <xdr:row>14</xdr:row>
      <xdr:rowOff>133349</xdr:rowOff>
    </xdr:to>
    <xdr:sp macro="" textlink="">
      <xdr:nvSpPr>
        <xdr:cNvPr id="2" name="Rechteck 1"/>
        <xdr:cNvSpPr/>
      </xdr:nvSpPr>
      <xdr:spPr>
        <a:xfrm>
          <a:off x="8810625" y="3086099"/>
          <a:ext cx="2381250" cy="1762125"/>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171450</xdr:colOff>
      <xdr:row>5</xdr:row>
      <xdr:rowOff>1800224</xdr:rowOff>
    </xdr:from>
    <xdr:to>
      <xdr:col>13</xdr:col>
      <xdr:colOff>19050</xdr:colOff>
      <xdr:row>14</xdr:row>
      <xdr:rowOff>200024</xdr:rowOff>
    </xdr:to>
    <xdr:sp macro="" textlink="">
      <xdr:nvSpPr>
        <xdr:cNvPr id="3" name="Rechteck 2"/>
        <xdr:cNvSpPr/>
      </xdr:nvSpPr>
      <xdr:spPr>
        <a:xfrm>
          <a:off x="3362325" y="3076574"/>
          <a:ext cx="2381250" cy="1838325"/>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428625</xdr:colOff>
      <xdr:row>5</xdr:row>
      <xdr:rowOff>1790700</xdr:rowOff>
    </xdr:from>
    <xdr:to>
      <xdr:col>7</xdr:col>
      <xdr:colOff>38100</xdr:colOff>
      <xdr:row>15</xdr:row>
      <xdr:rowOff>57150</xdr:rowOff>
    </xdr:to>
    <xdr:sp macro="" textlink="">
      <xdr:nvSpPr>
        <xdr:cNvPr id="5" name="Rechteck 4"/>
        <xdr:cNvSpPr/>
      </xdr:nvSpPr>
      <xdr:spPr>
        <a:xfrm>
          <a:off x="1819275" y="3067050"/>
          <a:ext cx="1409700" cy="1905000"/>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13</xdr:col>
      <xdr:colOff>180975</xdr:colOff>
      <xdr:row>5</xdr:row>
      <xdr:rowOff>1800225</xdr:rowOff>
    </xdr:from>
    <xdr:to>
      <xdr:col>20</xdr:col>
      <xdr:colOff>38100</xdr:colOff>
      <xdr:row>18</xdr:row>
      <xdr:rowOff>19050</xdr:rowOff>
    </xdr:to>
    <xdr:sp macro="" textlink="">
      <xdr:nvSpPr>
        <xdr:cNvPr id="6" name="Rechteck 5"/>
        <xdr:cNvSpPr/>
      </xdr:nvSpPr>
      <xdr:spPr>
        <a:xfrm>
          <a:off x="5905500" y="3076575"/>
          <a:ext cx="2743200" cy="2457450"/>
        </a:xfrm>
        <a:prstGeom prst="rect">
          <a:avLst/>
        </a:prstGeom>
        <a:no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2</xdr:col>
      <xdr:colOff>9525</xdr:colOff>
      <xdr:row>5</xdr:row>
      <xdr:rowOff>1790701</xdr:rowOff>
    </xdr:from>
    <xdr:to>
      <xdr:col>3</xdr:col>
      <xdr:colOff>371475</xdr:colOff>
      <xdr:row>13</xdr:row>
      <xdr:rowOff>171451</xdr:rowOff>
    </xdr:to>
    <xdr:sp macro="" textlink="">
      <xdr:nvSpPr>
        <xdr:cNvPr id="7" name="Rechteck 6"/>
        <xdr:cNvSpPr/>
      </xdr:nvSpPr>
      <xdr:spPr>
        <a:xfrm>
          <a:off x="952500" y="3067051"/>
          <a:ext cx="809625" cy="1619250"/>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2</xdr:col>
      <xdr:colOff>47624</xdr:colOff>
      <xdr:row>16</xdr:row>
      <xdr:rowOff>38100</xdr:rowOff>
    </xdr:from>
    <xdr:to>
      <xdr:col>5</xdr:col>
      <xdr:colOff>400049</xdr:colOff>
      <xdr:row>20</xdr:row>
      <xdr:rowOff>76200</xdr:rowOff>
    </xdr:to>
    <xdr:sp macro="" textlink="">
      <xdr:nvSpPr>
        <xdr:cNvPr id="8" name="Textfeld 7"/>
        <xdr:cNvSpPr txBox="1"/>
      </xdr:nvSpPr>
      <xdr:spPr>
        <a:xfrm>
          <a:off x="990599" y="5153025"/>
          <a:ext cx="1704975" cy="838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lang="de-CH" sz="1100">
              <a:solidFill>
                <a:srgbClr val="0000FF"/>
              </a:solidFill>
            </a:rPr>
            <a:t>In</a:t>
          </a:r>
          <a:r>
            <a:rPr lang="de-CH" sz="1100" baseline="0">
              <a:solidFill>
                <a:srgbClr val="0000FF"/>
              </a:solidFill>
            </a:rPr>
            <a:t> diesen Kästen ist nur</a:t>
          </a:r>
        </a:p>
        <a:p>
          <a:r>
            <a:rPr lang="de-CH" sz="1100" baseline="0">
              <a:solidFill>
                <a:srgbClr val="0000FF"/>
              </a:solidFill>
            </a:rPr>
            <a:t>ein ( j oder n ) zulässig</a:t>
          </a:r>
        </a:p>
        <a:p>
          <a:endParaRPr lang="de-CH" sz="1100" baseline="0">
            <a:solidFill>
              <a:srgbClr val="0000FF"/>
            </a:solidFill>
          </a:endParaRPr>
        </a:p>
        <a:p>
          <a:r>
            <a:rPr lang="de-CH" sz="1100" baseline="0">
              <a:solidFill>
                <a:srgbClr val="FF0000"/>
              </a:solidFill>
            </a:rPr>
            <a:t>z.B.   j n   ist falsch</a:t>
          </a:r>
          <a:endParaRPr lang="de-CH" sz="1100">
            <a:solidFill>
              <a:srgbClr val="FF0000"/>
            </a:solidFill>
          </a:endParaRPr>
        </a:p>
      </xdr:txBody>
    </xdr:sp>
    <xdr:clientData/>
  </xdr:twoCellAnchor>
  <xdr:twoCellAnchor>
    <xdr:from>
      <xdr:col>2</xdr:col>
      <xdr:colOff>295275</xdr:colOff>
      <xdr:row>13</xdr:row>
      <xdr:rowOff>190500</xdr:rowOff>
    </xdr:from>
    <xdr:to>
      <xdr:col>2</xdr:col>
      <xdr:colOff>438150</xdr:colOff>
      <xdr:row>16</xdr:row>
      <xdr:rowOff>38100</xdr:rowOff>
    </xdr:to>
    <xdr:cxnSp macro="">
      <xdr:nvCxnSpPr>
        <xdr:cNvPr id="10" name="Gerade Verbindung mit Pfeil 9"/>
        <xdr:cNvCxnSpPr/>
      </xdr:nvCxnSpPr>
      <xdr:spPr>
        <a:xfrm flipH="1" flipV="1">
          <a:off x="1238250" y="4705350"/>
          <a:ext cx="142875" cy="447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438150</xdr:colOff>
      <xdr:row>10</xdr:row>
      <xdr:rowOff>171450</xdr:rowOff>
    </xdr:from>
    <xdr:to>
      <xdr:col>18</xdr:col>
      <xdr:colOff>0</xdr:colOff>
      <xdr:row>12</xdr:row>
      <xdr:rowOff>76200</xdr:rowOff>
    </xdr:to>
    <xdr:sp macro="" textlink="">
      <xdr:nvSpPr>
        <xdr:cNvPr id="12" name="Abgerundetes Rechteck 11"/>
        <xdr:cNvSpPr/>
      </xdr:nvSpPr>
      <xdr:spPr>
        <a:xfrm>
          <a:off x="7258050" y="4086225"/>
          <a:ext cx="457200" cy="304800"/>
        </a:xfrm>
        <a:prstGeom prst="roundRect">
          <a:avLst/>
        </a:prstGeom>
        <a:noFill/>
        <a:ln w="28575">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17</xdr:col>
      <xdr:colOff>209550</xdr:colOff>
      <xdr:row>12</xdr:row>
      <xdr:rowOff>76200</xdr:rowOff>
    </xdr:from>
    <xdr:to>
      <xdr:col>17</xdr:col>
      <xdr:colOff>219075</xdr:colOff>
      <xdr:row>13</xdr:row>
      <xdr:rowOff>57150</xdr:rowOff>
    </xdr:to>
    <xdr:cxnSp macro="">
      <xdr:nvCxnSpPr>
        <xdr:cNvPr id="14" name="Gerade Verbindung mit Pfeil 13"/>
        <xdr:cNvCxnSpPr>
          <a:endCxn id="12" idx="2"/>
        </xdr:cNvCxnSpPr>
      </xdr:nvCxnSpPr>
      <xdr:spPr>
        <a:xfrm flipV="1">
          <a:off x="7477125" y="4391025"/>
          <a:ext cx="9525" cy="180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238125</xdr:colOff>
      <xdr:row>12</xdr:row>
      <xdr:rowOff>0</xdr:rowOff>
    </xdr:from>
    <xdr:to>
      <xdr:col>23</xdr:col>
      <xdr:colOff>247650</xdr:colOff>
      <xdr:row>12</xdr:row>
      <xdr:rowOff>180975</xdr:rowOff>
    </xdr:to>
    <xdr:cxnSp macro="">
      <xdr:nvCxnSpPr>
        <xdr:cNvPr id="16" name="Gerade Verbindung mit Pfeil 15"/>
        <xdr:cNvCxnSpPr/>
      </xdr:nvCxnSpPr>
      <xdr:spPr>
        <a:xfrm flipV="1">
          <a:off x="9982200" y="4314825"/>
          <a:ext cx="9525" cy="180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104775</xdr:colOff>
      <xdr:row>10</xdr:row>
      <xdr:rowOff>152400</xdr:rowOff>
    </xdr:from>
    <xdr:to>
      <xdr:col>23</xdr:col>
      <xdr:colOff>381000</xdr:colOff>
      <xdr:row>12</xdr:row>
      <xdr:rowOff>28575</xdr:rowOff>
    </xdr:to>
    <xdr:sp macro="" textlink="">
      <xdr:nvSpPr>
        <xdr:cNvPr id="17" name="Ellipse 16"/>
        <xdr:cNvSpPr/>
      </xdr:nvSpPr>
      <xdr:spPr>
        <a:xfrm>
          <a:off x="9848850" y="4067175"/>
          <a:ext cx="276225" cy="276225"/>
        </a:xfrm>
        <a:prstGeom prst="ellipse">
          <a:avLst/>
        </a:prstGeom>
        <a:no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2</xdr:col>
      <xdr:colOff>28574</xdr:colOff>
      <xdr:row>11</xdr:row>
      <xdr:rowOff>0</xdr:rowOff>
    </xdr:from>
    <xdr:to>
      <xdr:col>2</xdr:col>
      <xdr:colOff>361949</xdr:colOff>
      <xdr:row>12</xdr:row>
      <xdr:rowOff>47625</xdr:rowOff>
    </xdr:to>
    <xdr:sp macro="" textlink="">
      <xdr:nvSpPr>
        <xdr:cNvPr id="18" name="Ellipse 17"/>
        <xdr:cNvSpPr/>
      </xdr:nvSpPr>
      <xdr:spPr>
        <a:xfrm>
          <a:off x="971549" y="4114800"/>
          <a:ext cx="333375" cy="247650"/>
        </a:xfrm>
        <a:prstGeom prst="ellipse">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7</xdr:col>
      <xdr:colOff>104775</xdr:colOff>
      <xdr:row>3</xdr:row>
      <xdr:rowOff>114300</xdr:rowOff>
    </xdr:from>
    <xdr:to>
      <xdr:col>10</xdr:col>
      <xdr:colOff>714375</xdr:colOff>
      <xdr:row>6</xdr:row>
      <xdr:rowOff>104775</xdr:rowOff>
    </xdr:to>
    <xdr:cxnSp macro="">
      <xdr:nvCxnSpPr>
        <xdr:cNvPr id="8" name="Gerade Verbindung mit Pfeil 7"/>
        <xdr:cNvCxnSpPr/>
      </xdr:nvCxnSpPr>
      <xdr:spPr>
        <a:xfrm flipH="1">
          <a:off x="5400675" y="742950"/>
          <a:ext cx="1600200" cy="5619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142875</xdr:colOff>
      <xdr:row>3</xdr:row>
      <xdr:rowOff>114300</xdr:rowOff>
    </xdr:from>
    <xdr:to>
      <xdr:col>10</xdr:col>
      <xdr:colOff>742950</xdr:colOff>
      <xdr:row>11</xdr:row>
      <xdr:rowOff>114300</xdr:rowOff>
    </xdr:to>
    <xdr:cxnSp macro="">
      <xdr:nvCxnSpPr>
        <xdr:cNvPr id="12" name="Gerade Verbindung mit Pfeil 11"/>
        <xdr:cNvCxnSpPr/>
      </xdr:nvCxnSpPr>
      <xdr:spPr>
        <a:xfrm flipH="1">
          <a:off x="5438775" y="742950"/>
          <a:ext cx="1590675" cy="14001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85725</xdr:colOff>
      <xdr:row>3</xdr:row>
      <xdr:rowOff>104775</xdr:rowOff>
    </xdr:from>
    <xdr:to>
      <xdr:col>10</xdr:col>
      <xdr:colOff>723901</xdr:colOff>
      <xdr:row>3</xdr:row>
      <xdr:rowOff>104776</xdr:rowOff>
    </xdr:to>
    <xdr:cxnSp macro="">
      <xdr:nvCxnSpPr>
        <xdr:cNvPr id="16" name="Gerade Verbindung mit Pfeil 15"/>
        <xdr:cNvCxnSpPr/>
      </xdr:nvCxnSpPr>
      <xdr:spPr>
        <a:xfrm flipH="1" flipV="1">
          <a:off x="6162675" y="733425"/>
          <a:ext cx="847726"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142875</xdr:colOff>
      <xdr:row>11</xdr:row>
      <xdr:rowOff>180975</xdr:rowOff>
    </xdr:from>
    <xdr:to>
      <xdr:col>8</xdr:col>
      <xdr:colOff>171450</xdr:colOff>
      <xdr:row>13</xdr:row>
      <xdr:rowOff>19050</xdr:rowOff>
    </xdr:to>
    <xdr:sp macro="" textlink="">
      <xdr:nvSpPr>
        <xdr:cNvPr id="19" name="Abgerundetes Rechteck 18"/>
        <xdr:cNvSpPr/>
      </xdr:nvSpPr>
      <xdr:spPr>
        <a:xfrm>
          <a:off x="3524250" y="2209800"/>
          <a:ext cx="2152650" cy="2190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8</xdr:col>
      <xdr:colOff>171450</xdr:colOff>
      <xdr:row>12</xdr:row>
      <xdr:rowOff>100013</xdr:rowOff>
    </xdr:from>
    <xdr:to>
      <xdr:col>10</xdr:col>
      <xdr:colOff>704850</xdr:colOff>
      <xdr:row>18</xdr:row>
      <xdr:rowOff>19050</xdr:rowOff>
    </xdr:to>
    <xdr:cxnSp macro="">
      <xdr:nvCxnSpPr>
        <xdr:cNvPr id="21" name="Gerade Verbindung mit Pfeil 20"/>
        <xdr:cNvCxnSpPr>
          <a:endCxn id="19" idx="3"/>
        </xdr:cNvCxnSpPr>
      </xdr:nvCxnSpPr>
      <xdr:spPr>
        <a:xfrm flipH="1" flipV="1">
          <a:off x="5676900" y="2395538"/>
          <a:ext cx="1314450" cy="9191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171449</xdr:colOff>
      <xdr:row>15</xdr:row>
      <xdr:rowOff>142876</xdr:rowOff>
    </xdr:from>
    <xdr:to>
      <xdr:col>10</xdr:col>
      <xdr:colOff>38099</xdr:colOff>
      <xdr:row>17</xdr:row>
      <xdr:rowOff>38101</xdr:rowOff>
    </xdr:to>
    <xdr:sp macro="" textlink="">
      <xdr:nvSpPr>
        <xdr:cNvPr id="23" name="Abgerundetes Rechteck 22"/>
        <xdr:cNvSpPr/>
      </xdr:nvSpPr>
      <xdr:spPr>
        <a:xfrm>
          <a:off x="3552824" y="2819401"/>
          <a:ext cx="2771775" cy="2476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10</xdr:col>
      <xdr:colOff>38099</xdr:colOff>
      <xdr:row>16</xdr:row>
      <xdr:rowOff>104776</xdr:rowOff>
    </xdr:from>
    <xdr:to>
      <xdr:col>10</xdr:col>
      <xdr:colOff>695325</xdr:colOff>
      <xdr:row>18</xdr:row>
      <xdr:rowOff>19050</xdr:rowOff>
    </xdr:to>
    <xdr:cxnSp macro="">
      <xdr:nvCxnSpPr>
        <xdr:cNvPr id="25" name="Gerade Verbindung mit Pfeil 24"/>
        <xdr:cNvCxnSpPr>
          <a:endCxn id="23" idx="3"/>
        </xdr:cNvCxnSpPr>
      </xdr:nvCxnSpPr>
      <xdr:spPr>
        <a:xfrm flipH="1" flipV="1">
          <a:off x="6324599" y="3019426"/>
          <a:ext cx="657226" cy="2952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333375</xdr:colOff>
      <xdr:row>16</xdr:row>
      <xdr:rowOff>9526</xdr:rowOff>
    </xdr:from>
    <xdr:to>
      <xdr:col>4</xdr:col>
      <xdr:colOff>28575</xdr:colOff>
      <xdr:row>18</xdr:row>
      <xdr:rowOff>133350</xdr:rowOff>
    </xdr:to>
    <xdr:sp macro="" textlink="">
      <xdr:nvSpPr>
        <xdr:cNvPr id="28" name="Ellipse 27"/>
        <xdr:cNvSpPr/>
      </xdr:nvSpPr>
      <xdr:spPr>
        <a:xfrm>
          <a:off x="3286125" y="2847976"/>
          <a:ext cx="295275" cy="504824"/>
        </a:xfrm>
        <a:prstGeom prst="ellipse">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CH" sz="1100"/>
        </a:p>
      </xdr:txBody>
    </xdr:sp>
    <xdr:clientData/>
  </xdr:twoCellAnchor>
  <xdr:twoCellAnchor>
    <xdr:from>
      <xdr:col>4</xdr:col>
      <xdr:colOff>28575</xdr:colOff>
      <xdr:row>17</xdr:row>
      <xdr:rowOff>71438</xdr:rowOff>
    </xdr:from>
    <xdr:to>
      <xdr:col>10</xdr:col>
      <xdr:colOff>695326</xdr:colOff>
      <xdr:row>22</xdr:row>
      <xdr:rowOff>104776</xdr:rowOff>
    </xdr:to>
    <xdr:cxnSp macro="">
      <xdr:nvCxnSpPr>
        <xdr:cNvPr id="30" name="Gerade Verbindung mit Pfeil 29"/>
        <xdr:cNvCxnSpPr>
          <a:endCxn id="28" idx="6"/>
        </xdr:cNvCxnSpPr>
      </xdr:nvCxnSpPr>
      <xdr:spPr>
        <a:xfrm flipH="1" flipV="1">
          <a:off x="3581400" y="3176588"/>
          <a:ext cx="3400426" cy="72866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238125</xdr:colOff>
      <xdr:row>10</xdr:row>
      <xdr:rowOff>57150</xdr:rowOff>
    </xdr:from>
    <xdr:to>
      <xdr:col>7</xdr:col>
      <xdr:colOff>190500</xdr:colOff>
      <xdr:row>11</xdr:row>
      <xdr:rowOff>9525</xdr:rowOff>
    </xdr:to>
    <xdr:sp macro="" textlink="">
      <xdr:nvSpPr>
        <xdr:cNvPr id="31" name="Abgerundetes Rechteck 30"/>
        <xdr:cNvSpPr/>
      </xdr:nvSpPr>
      <xdr:spPr>
        <a:xfrm>
          <a:off x="3790950" y="1895475"/>
          <a:ext cx="1695450" cy="142875"/>
        </a:xfrm>
        <a:prstGeom prst="roundRect">
          <a:avLst/>
        </a:prstGeom>
        <a:noFill/>
        <a:ln>
          <a:solidFill>
            <a:srgbClr val="0000F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CH" sz="1100"/>
        </a:p>
      </xdr:txBody>
    </xdr:sp>
    <xdr:clientData/>
  </xdr:twoCellAnchor>
  <xdr:twoCellAnchor>
    <xdr:from>
      <xdr:col>4</xdr:col>
      <xdr:colOff>28573</xdr:colOff>
      <xdr:row>14</xdr:row>
      <xdr:rowOff>161926</xdr:rowOff>
    </xdr:from>
    <xdr:to>
      <xdr:col>10</xdr:col>
      <xdr:colOff>38099</xdr:colOff>
      <xdr:row>15</xdr:row>
      <xdr:rowOff>133352</xdr:rowOff>
    </xdr:to>
    <xdr:sp macro="" textlink="">
      <xdr:nvSpPr>
        <xdr:cNvPr id="33" name="Abgerundetes Rechteck 32"/>
        <xdr:cNvSpPr/>
      </xdr:nvSpPr>
      <xdr:spPr>
        <a:xfrm>
          <a:off x="3581398" y="2647951"/>
          <a:ext cx="2743201" cy="161926"/>
        </a:xfrm>
        <a:prstGeom prst="roundRect">
          <a:avLst/>
        </a:prstGeom>
        <a:noFill/>
        <a:ln>
          <a:solidFill>
            <a:srgbClr val="0000F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CH" sz="1100"/>
        </a:p>
      </xdr:txBody>
    </xdr:sp>
    <xdr:clientData/>
  </xdr:twoCellAnchor>
  <xdr:twoCellAnchor>
    <xdr:from>
      <xdr:col>4</xdr:col>
      <xdr:colOff>38100</xdr:colOff>
      <xdr:row>26</xdr:row>
      <xdr:rowOff>9526</xdr:rowOff>
    </xdr:from>
    <xdr:to>
      <xdr:col>10</xdr:col>
      <xdr:colOff>28575</xdr:colOff>
      <xdr:row>26</xdr:row>
      <xdr:rowOff>161926</xdr:rowOff>
    </xdr:to>
    <xdr:sp macro="" textlink="">
      <xdr:nvSpPr>
        <xdr:cNvPr id="35" name="Abgerundetes Rechteck 34"/>
        <xdr:cNvSpPr/>
      </xdr:nvSpPr>
      <xdr:spPr>
        <a:xfrm>
          <a:off x="3590925" y="4343401"/>
          <a:ext cx="2724150" cy="152400"/>
        </a:xfrm>
        <a:prstGeom prst="roundRect">
          <a:avLst/>
        </a:prstGeom>
        <a:noFill/>
        <a:ln>
          <a:solidFill>
            <a:srgbClr val="0000F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CH" sz="1100"/>
        </a:p>
      </xdr:txBody>
    </xdr:sp>
    <xdr:clientData/>
  </xdr:twoCellAnchor>
  <xdr:twoCellAnchor>
    <xdr:from>
      <xdr:col>7</xdr:col>
      <xdr:colOff>190500</xdr:colOff>
      <xdr:row>10</xdr:row>
      <xdr:rowOff>128588</xdr:rowOff>
    </xdr:from>
    <xdr:to>
      <xdr:col>10</xdr:col>
      <xdr:colOff>733425</xdr:colOff>
      <xdr:row>11</xdr:row>
      <xdr:rowOff>133350</xdr:rowOff>
    </xdr:to>
    <xdr:cxnSp macro="">
      <xdr:nvCxnSpPr>
        <xdr:cNvPr id="37" name="Gerade Verbindung mit Pfeil 36"/>
        <xdr:cNvCxnSpPr>
          <a:endCxn id="31" idx="3"/>
        </xdr:cNvCxnSpPr>
      </xdr:nvCxnSpPr>
      <xdr:spPr>
        <a:xfrm flipH="1" flipV="1">
          <a:off x="5486400" y="1966913"/>
          <a:ext cx="1533525" cy="195262"/>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28576</xdr:colOff>
      <xdr:row>11</xdr:row>
      <xdr:rowOff>133350</xdr:rowOff>
    </xdr:from>
    <xdr:to>
      <xdr:col>10</xdr:col>
      <xdr:colOff>723900</xdr:colOff>
      <xdr:row>15</xdr:row>
      <xdr:rowOff>0</xdr:rowOff>
    </xdr:to>
    <xdr:cxnSp macro="">
      <xdr:nvCxnSpPr>
        <xdr:cNvPr id="39" name="Gerade Verbindung mit Pfeil 38"/>
        <xdr:cNvCxnSpPr/>
      </xdr:nvCxnSpPr>
      <xdr:spPr>
        <a:xfrm flipH="1">
          <a:off x="6315076" y="2162175"/>
          <a:ext cx="695324" cy="514350"/>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38101</xdr:colOff>
      <xdr:row>11</xdr:row>
      <xdr:rowOff>133350</xdr:rowOff>
    </xdr:from>
    <xdr:to>
      <xdr:col>10</xdr:col>
      <xdr:colOff>723900</xdr:colOff>
      <xdr:row>26</xdr:row>
      <xdr:rowOff>19050</xdr:rowOff>
    </xdr:to>
    <xdr:cxnSp macro="">
      <xdr:nvCxnSpPr>
        <xdr:cNvPr id="40" name="Gerade Verbindung mit Pfeil 39"/>
        <xdr:cNvCxnSpPr/>
      </xdr:nvCxnSpPr>
      <xdr:spPr>
        <a:xfrm flipH="1">
          <a:off x="6324601" y="2162175"/>
          <a:ext cx="685799" cy="2190750"/>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40</xdr:row>
      <xdr:rowOff>0</xdr:rowOff>
    </xdr:from>
    <xdr:to>
      <xdr:col>10</xdr:col>
      <xdr:colOff>28575</xdr:colOff>
      <xdr:row>49</xdr:row>
      <xdr:rowOff>0</xdr:rowOff>
    </xdr:to>
    <xdr:sp macro="" textlink="">
      <xdr:nvSpPr>
        <xdr:cNvPr id="43" name="Rechteck 42"/>
        <xdr:cNvSpPr/>
      </xdr:nvSpPr>
      <xdr:spPr>
        <a:xfrm>
          <a:off x="3552825" y="6686550"/>
          <a:ext cx="2762250" cy="1447800"/>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10</xdr:col>
      <xdr:colOff>38100</xdr:colOff>
      <xdr:row>40</xdr:row>
      <xdr:rowOff>123825</xdr:rowOff>
    </xdr:from>
    <xdr:to>
      <xdr:col>10</xdr:col>
      <xdr:colOff>752475</xdr:colOff>
      <xdr:row>42</xdr:row>
      <xdr:rowOff>28575</xdr:rowOff>
    </xdr:to>
    <xdr:cxnSp macro="">
      <xdr:nvCxnSpPr>
        <xdr:cNvPr id="45" name="Gerade Verbindung mit Pfeil 44"/>
        <xdr:cNvCxnSpPr/>
      </xdr:nvCxnSpPr>
      <xdr:spPr>
        <a:xfrm flipH="1">
          <a:off x="6324600" y="6810375"/>
          <a:ext cx="714375" cy="2762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400050</xdr:colOff>
      <xdr:row>62</xdr:row>
      <xdr:rowOff>85725</xdr:rowOff>
    </xdr:from>
    <xdr:to>
      <xdr:col>10</xdr:col>
      <xdr:colOff>723900</xdr:colOff>
      <xdr:row>63</xdr:row>
      <xdr:rowOff>133350</xdr:rowOff>
    </xdr:to>
    <xdr:cxnSp macro="">
      <xdr:nvCxnSpPr>
        <xdr:cNvPr id="9" name="Gerade Verbindung mit Pfeil 8"/>
        <xdr:cNvCxnSpPr/>
      </xdr:nvCxnSpPr>
      <xdr:spPr>
        <a:xfrm flipH="1">
          <a:off x="5905500" y="10391775"/>
          <a:ext cx="1104900" cy="2381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342900</xdr:colOff>
      <xdr:row>27</xdr:row>
      <xdr:rowOff>9525</xdr:rowOff>
    </xdr:from>
    <xdr:to>
      <xdr:col>4</xdr:col>
      <xdr:colOff>38100</xdr:colOff>
      <xdr:row>32</xdr:row>
      <xdr:rowOff>9525</xdr:rowOff>
    </xdr:to>
    <xdr:sp macro="" textlink="">
      <xdr:nvSpPr>
        <xdr:cNvPr id="29" name="Ellipse 28"/>
        <xdr:cNvSpPr/>
      </xdr:nvSpPr>
      <xdr:spPr>
        <a:xfrm>
          <a:off x="3295650" y="4524375"/>
          <a:ext cx="295275" cy="952500"/>
        </a:xfrm>
        <a:prstGeom prst="ellipse">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CH" sz="1100"/>
        </a:p>
      </xdr:txBody>
    </xdr:sp>
    <xdr:clientData/>
  </xdr:twoCellAnchor>
  <xdr:twoCellAnchor>
    <xdr:from>
      <xdr:col>2</xdr:col>
      <xdr:colOff>323850</xdr:colOff>
      <xdr:row>40</xdr:row>
      <xdr:rowOff>180974</xdr:rowOff>
    </xdr:from>
    <xdr:to>
      <xdr:col>4</xdr:col>
      <xdr:colOff>19050</xdr:colOff>
      <xdr:row>48</xdr:row>
      <xdr:rowOff>57149</xdr:rowOff>
    </xdr:to>
    <xdr:sp macro="" textlink="">
      <xdr:nvSpPr>
        <xdr:cNvPr id="34" name="Ellipse 33"/>
        <xdr:cNvSpPr/>
      </xdr:nvSpPr>
      <xdr:spPr>
        <a:xfrm>
          <a:off x="3276600" y="6867524"/>
          <a:ext cx="295275" cy="1266825"/>
        </a:xfrm>
        <a:prstGeom prst="ellipse">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CH" sz="1100"/>
        </a:p>
      </xdr:txBody>
    </xdr:sp>
    <xdr:clientData/>
  </xdr:twoCellAnchor>
  <xdr:twoCellAnchor>
    <xdr:from>
      <xdr:col>2</xdr:col>
      <xdr:colOff>333375</xdr:colOff>
      <xdr:row>55</xdr:row>
      <xdr:rowOff>104774</xdr:rowOff>
    </xdr:from>
    <xdr:to>
      <xdr:col>4</xdr:col>
      <xdr:colOff>28575</xdr:colOff>
      <xdr:row>61</xdr:row>
      <xdr:rowOff>19049</xdr:rowOff>
    </xdr:to>
    <xdr:sp macro="" textlink="">
      <xdr:nvSpPr>
        <xdr:cNvPr id="38" name="Ellipse 37"/>
        <xdr:cNvSpPr/>
      </xdr:nvSpPr>
      <xdr:spPr>
        <a:xfrm>
          <a:off x="3286125" y="9220199"/>
          <a:ext cx="295275" cy="1038225"/>
        </a:xfrm>
        <a:prstGeom prst="ellipse">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CH" sz="1100"/>
        </a:p>
      </xdr:txBody>
    </xdr:sp>
    <xdr:clientData/>
  </xdr:twoCellAnchor>
  <xdr:twoCellAnchor>
    <xdr:from>
      <xdr:col>2</xdr:col>
      <xdr:colOff>295275</xdr:colOff>
      <xdr:row>10</xdr:row>
      <xdr:rowOff>123825</xdr:rowOff>
    </xdr:from>
    <xdr:to>
      <xdr:col>3</xdr:col>
      <xdr:colOff>161925</xdr:colOff>
      <xdr:row>13</xdr:row>
      <xdr:rowOff>57149</xdr:rowOff>
    </xdr:to>
    <xdr:sp macro="" textlink="">
      <xdr:nvSpPr>
        <xdr:cNvPr id="42" name="Ellipse 41"/>
        <xdr:cNvSpPr/>
      </xdr:nvSpPr>
      <xdr:spPr>
        <a:xfrm>
          <a:off x="3248025" y="1962150"/>
          <a:ext cx="295275" cy="504824"/>
        </a:xfrm>
        <a:prstGeom prst="ellipse">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CH" sz="1100"/>
        </a:p>
      </xdr:txBody>
    </xdr:sp>
    <xdr:clientData/>
  </xdr:twoCellAnchor>
  <xdr:twoCellAnchor>
    <xdr:from>
      <xdr:col>6</xdr:col>
      <xdr:colOff>647700</xdr:colOff>
      <xdr:row>4</xdr:row>
      <xdr:rowOff>171449</xdr:rowOff>
    </xdr:from>
    <xdr:to>
      <xdr:col>8</xdr:col>
      <xdr:colOff>0</xdr:colOff>
      <xdr:row>6</xdr:row>
      <xdr:rowOff>38098</xdr:rowOff>
    </xdr:to>
    <xdr:sp macro="" textlink="">
      <xdr:nvSpPr>
        <xdr:cNvPr id="44" name="Ellipse 43"/>
        <xdr:cNvSpPr/>
      </xdr:nvSpPr>
      <xdr:spPr>
        <a:xfrm>
          <a:off x="5210175" y="990599"/>
          <a:ext cx="295275" cy="247649"/>
        </a:xfrm>
        <a:prstGeom prst="ellipse">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CH" sz="1100"/>
        </a:p>
      </xdr:txBody>
    </xdr:sp>
    <xdr:clientData/>
  </xdr:twoCellAnchor>
  <xdr:twoCellAnchor>
    <xdr:from>
      <xdr:col>4</xdr:col>
      <xdr:colOff>19050</xdr:colOff>
      <xdr:row>55</xdr:row>
      <xdr:rowOff>9525</xdr:rowOff>
    </xdr:from>
    <xdr:to>
      <xdr:col>10</xdr:col>
      <xdr:colOff>9525</xdr:colOff>
      <xdr:row>55</xdr:row>
      <xdr:rowOff>161925</xdr:rowOff>
    </xdr:to>
    <xdr:sp macro="" textlink="">
      <xdr:nvSpPr>
        <xdr:cNvPr id="46" name="Abgerundetes Rechteck 45"/>
        <xdr:cNvSpPr/>
      </xdr:nvSpPr>
      <xdr:spPr>
        <a:xfrm>
          <a:off x="3571875" y="9124950"/>
          <a:ext cx="2724150" cy="152400"/>
        </a:xfrm>
        <a:prstGeom prst="roundRect">
          <a:avLst/>
        </a:prstGeom>
        <a:noFill/>
        <a:ln>
          <a:solidFill>
            <a:srgbClr val="0000F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19049</xdr:colOff>
      <xdr:row>39</xdr:row>
      <xdr:rowOff>133350</xdr:rowOff>
    </xdr:from>
    <xdr:to>
      <xdr:col>0</xdr:col>
      <xdr:colOff>142872</xdr:colOff>
      <xdr:row>54</xdr:row>
      <xdr:rowOff>0</xdr:rowOff>
    </xdr:to>
    <xdr:sp macro="" textlink="">
      <xdr:nvSpPr>
        <xdr:cNvPr id="2" name="Pfeil nach oben 1"/>
        <xdr:cNvSpPr/>
      </xdr:nvSpPr>
      <xdr:spPr>
        <a:xfrm flipH="1">
          <a:off x="19049" y="6629400"/>
          <a:ext cx="123823" cy="2295525"/>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95249</xdr:colOff>
      <xdr:row>53</xdr:row>
      <xdr:rowOff>95251</xdr:rowOff>
    </xdr:from>
    <xdr:to>
      <xdr:col>0</xdr:col>
      <xdr:colOff>238124</xdr:colOff>
      <xdr:row>54</xdr:row>
      <xdr:rowOff>64770</xdr:rowOff>
    </xdr:to>
    <xdr:sp macro="" textlink="">
      <xdr:nvSpPr>
        <xdr:cNvPr id="3" name="Pfeil nach links 2"/>
        <xdr:cNvSpPr/>
      </xdr:nvSpPr>
      <xdr:spPr>
        <a:xfrm>
          <a:off x="95249" y="8829676"/>
          <a:ext cx="142875" cy="160019"/>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76200</xdr:colOff>
      <xdr:row>38</xdr:row>
      <xdr:rowOff>19050</xdr:rowOff>
    </xdr:from>
    <xdr:to>
      <xdr:col>1</xdr:col>
      <xdr:colOff>57150</xdr:colOff>
      <xdr:row>39</xdr:row>
      <xdr:rowOff>133350</xdr:rowOff>
    </xdr:to>
    <xdr:sp macro="" textlink="">
      <xdr:nvSpPr>
        <xdr:cNvPr id="4" name="Pfeil nach rechts 3"/>
        <xdr:cNvSpPr/>
      </xdr:nvSpPr>
      <xdr:spPr>
        <a:xfrm>
          <a:off x="76200" y="6343650"/>
          <a:ext cx="228600" cy="28575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28575</xdr:colOff>
      <xdr:row>25</xdr:row>
      <xdr:rowOff>76200</xdr:rowOff>
    </xdr:from>
    <xdr:to>
      <xdr:col>0</xdr:col>
      <xdr:colOff>140970</xdr:colOff>
      <xdr:row>38</xdr:row>
      <xdr:rowOff>47625</xdr:rowOff>
    </xdr:to>
    <xdr:sp macro="" textlink="">
      <xdr:nvSpPr>
        <xdr:cNvPr id="5" name="Pfeil nach unten 4"/>
        <xdr:cNvSpPr/>
      </xdr:nvSpPr>
      <xdr:spPr>
        <a:xfrm>
          <a:off x="28575" y="4219575"/>
          <a:ext cx="112395" cy="215265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95250</xdr:colOff>
      <xdr:row>25</xdr:row>
      <xdr:rowOff>0</xdr:rowOff>
    </xdr:from>
    <xdr:to>
      <xdr:col>0</xdr:col>
      <xdr:colOff>238125</xdr:colOff>
      <xdr:row>26</xdr:row>
      <xdr:rowOff>9525</xdr:rowOff>
    </xdr:to>
    <xdr:sp macro="" textlink="">
      <xdr:nvSpPr>
        <xdr:cNvPr id="6" name="Pfeil nach links 5"/>
        <xdr:cNvSpPr/>
      </xdr:nvSpPr>
      <xdr:spPr>
        <a:xfrm>
          <a:off x="95250" y="4143375"/>
          <a:ext cx="14287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de-CH"/>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1:P65"/>
  <sheetViews>
    <sheetView tabSelected="1" zoomScaleNormal="100" workbookViewId="0">
      <selection activeCell="B4" sqref="B4:C4"/>
    </sheetView>
  </sheetViews>
  <sheetFormatPr baseColWidth="10" defaultRowHeight="14.5" x14ac:dyDescent="0.35"/>
  <cols>
    <col min="1" max="1" width="3.7265625" style="141" customWidth="1"/>
    <col min="2" max="2" width="40.54296875" style="141" customWidth="1"/>
    <col min="3" max="3" width="6.453125" style="141" customWidth="1"/>
    <col min="4" max="4" width="2.54296875" style="142" customWidth="1"/>
    <col min="5" max="5" width="11.81640625" style="142" customWidth="1"/>
    <col min="6" max="6" width="3.26953125" style="142" customWidth="1"/>
    <col min="7" max="7" width="11" style="142" customWidth="1"/>
    <col min="8" max="8" width="3.1796875" style="142" customWidth="1"/>
    <col min="9" max="9" width="8.54296875" style="143" customWidth="1"/>
    <col min="10" max="10" width="3.1796875" style="141" customWidth="1"/>
    <col min="11" max="256" width="11.453125" style="141"/>
    <col min="257" max="257" width="3.7265625" style="141" customWidth="1"/>
    <col min="258" max="258" width="40.54296875" style="141" customWidth="1"/>
    <col min="259" max="259" width="6.453125" style="141" customWidth="1"/>
    <col min="260" max="260" width="2.54296875" style="141" customWidth="1"/>
    <col min="261" max="261" width="11.81640625" style="141" customWidth="1"/>
    <col min="262" max="262" width="3.26953125" style="141" customWidth="1"/>
    <col min="263" max="263" width="11" style="141" customWidth="1"/>
    <col min="264" max="264" width="3.1796875" style="141" customWidth="1"/>
    <col min="265" max="265" width="8.54296875" style="141" customWidth="1"/>
    <col min="266" max="266" width="3.1796875" style="141" customWidth="1"/>
    <col min="267" max="512" width="11.453125" style="141"/>
    <col min="513" max="513" width="3.7265625" style="141" customWidth="1"/>
    <col min="514" max="514" width="40.54296875" style="141" customWidth="1"/>
    <col min="515" max="515" width="6.453125" style="141" customWidth="1"/>
    <col min="516" max="516" width="2.54296875" style="141" customWidth="1"/>
    <col min="517" max="517" width="11.81640625" style="141" customWidth="1"/>
    <col min="518" max="518" width="3.26953125" style="141" customWidth="1"/>
    <col min="519" max="519" width="11" style="141" customWidth="1"/>
    <col min="520" max="520" width="3.1796875" style="141" customWidth="1"/>
    <col min="521" max="521" width="8.54296875" style="141" customWidth="1"/>
    <col min="522" max="522" width="3.1796875" style="141" customWidth="1"/>
    <col min="523" max="768" width="11.453125" style="141"/>
    <col min="769" max="769" width="3.7265625" style="141" customWidth="1"/>
    <col min="770" max="770" width="40.54296875" style="141" customWidth="1"/>
    <col min="771" max="771" width="6.453125" style="141" customWidth="1"/>
    <col min="772" max="772" width="2.54296875" style="141" customWidth="1"/>
    <col min="773" max="773" width="11.81640625" style="141" customWidth="1"/>
    <col min="774" max="774" width="3.26953125" style="141" customWidth="1"/>
    <col min="775" max="775" width="11" style="141" customWidth="1"/>
    <col min="776" max="776" width="3.1796875" style="141" customWidth="1"/>
    <col min="777" max="777" width="8.54296875" style="141" customWidth="1"/>
    <col min="778" max="778" width="3.1796875" style="141" customWidth="1"/>
    <col min="779" max="1024" width="11.453125" style="141"/>
    <col min="1025" max="1025" width="3.7265625" style="141" customWidth="1"/>
    <col min="1026" max="1026" width="40.54296875" style="141" customWidth="1"/>
    <col min="1027" max="1027" width="6.453125" style="141" customWidth="1"/>
    <col min="1028" max="1028" width="2.54296875" style="141" customWidth="1"/>
    <col min="1029" max="1029" width="11.81640625" style="141" customWidth="1"/>
    <col min="1030" max="1030" width="3.26953125" style="141" customWidth="1"/>
    <col min="1031" max="1031" width="11" style="141" customWidth="1"/>
    <col min="1032" max="1032" width="3.1796875" style="141" customWidth="1"/>
    <col min="1033" max="1033" width="8.54296875" style="141" customWidth="1"/>
    <col min="1034" max="1034" width="3.1796875" style="141" customWidth="1"/>
    <col min="1035" max="1280" width="11.453125" style="141"/>
    <col min="1281" max="1281" width="3.7265625" style="141" customWidth="1"/>
    <col min="1282" max="1282" width="40.54296875" style="141" customWidth="1"/>
    <col min="1283" max="1283" width="6.453125" style="141" customWidth="1"/>
    <col min="1284" max="1284" width="2.54296875" style="141" customWidth="1"/>
    <col min="1285" max="1285" width="11.81640625" style="141" customWidth="1"/>
    <col min="1286" max="1286" width="3.26953125" style="141" customWidth="1"/>
    <col min="1287" max="1287" width="11" style="141" customWidth="1"/>
    <col min="1288" max="1288" width="3.1796875" style="141" customWidth="1"/>
    <col min="1289" max="1289" width="8.54296875" style="141" customWidth="1"/>
    <col min="1290" max="1290" width="3.1796875" style="141" customWidth="1"/>
    <col min="1291" max="1536" width="11.453125" style="141"/>
    <col min="1537" max="1537" width="3.7265625" style="141" customWidth="1"/>
    <col min="1538" max="1538" width="40.54296875" style="141" customWidth="1"/>
    <col min="1539" max="1539" width="6.453125" style="141" customWidth="1"/>
    <col min="1540" max="1540" width="2.54296875" style="141" customWidth="1"/>
    <col min="1541" max="1541" width="11.81640625" style="141" customWidth="1"/>
    <col min="1542" max="1542" width="3.26953125" style="141" customWidth="1"/>
    <col min="1543" max="1543" width="11" style="141" customWidth="1"/>
    <col min="1544" max="1544" width="3.1796875" style="141" customWidth="1"/>
    <col min="1545" max="1545" width="8.54296875" style="141" customWidth="1"/>
    <col min="1546" max="1546" width="3.1796875" style="141" customWidth="1"/>
    <col min="1547" max="1792" width="11.453125" style="141"/>
    <col min="1793" max="1793" width="3.7265625" style="141" customWidth="1"/>
    <col min="1794" max="1794" width="40.54296875" style="141" customWidth="1"/>
    <col min="1795" max="1795" width="6.453125" style="141" customWidth="1"/>
    <col min="1796" max="1796" width="2.54296875" style="141" customWidth="1"/>
    <col min="1797" max="1797" width="11.81640625" style="141" customWidth="1"/>
    <col min="1798" max="1798" width="3.26953125" style="141" customWidth="1"/>
    <col min="1799" max="1799" width="11" style="141" customWidth="1"/>
    <col min="1800" max="1800" width="3.1796875" style="141" customWidth="1"/>
    <col min="1801" max="1801" width="8.54296875" style="141" customWidth="1"/>
    <col min="1802" max="1802" width="3.1796875" style="141" customWidth="1"/>
    <col min="1803" max="2048" width="11.453125" style="141"/>
    <col min="2049" max="2049" width="3.7265625" style="141" customWidth="1"/>
    <col min="2050" max="2050" width="40.54296875" style="141" customWidth="1"/>
    <col min="2051" max="2051" width="6.453125" style="141" customWidth="1"/>
    <col min="2052" max="2052" width="2.54296875" style="141" customWidth="1"/>
    <col min="2053" max="2053" width="11.81640625" style="141" customWidth="1"/>
    <col min="2054" max="2054" width="3.26953125" style="141" customWidth="1"/>
    <col min="2055" max="2055" width="11" style="141" customWidth="1"/>
    <col min="2056" max="2056" width="3.1796875" style="141" customWidth="1"/>
    <col min="2057" max="2057" width="8.54296875" style="141" customWidth="1"/>
    <col min="2058" max="2058" width="3.1796875" style="141" customWidth="1"/>
    <col min="2059" max="2304" width="11.453125" style="141"/>
    <col min="2305" max="2305" width="3.7265625" style="141" customWidth="1"/>
    <col min="2306" max="2306" width="40.54296875" style="141" customWidth="1"/>
    <col min="2307" max="2307" width="6.453125" style="141" customWidth="1"/>
    <col min="2308" max="2308" width="2.54296875" style="141" customWidth="1"/>
    <col min="2309" max="2309" width="11.81640625" style="141" customWidth="1"/>
    <col min="2310" max="2310" width="3.26953125" style="141" customWidth="1"/>
    <col min="2311" max="2311" width="11" style="141" customWidth="1"/>
    <col min="2312" max="2312" width="3.1796875" style="141" customWidth="1"/>
    <col min="2313" max="2313" width="8.54296875" style="141" customWidth="1"/>
    <col min="2314" max="2314" width="3.1796875" style="141" customWidth="1"/>
    <col min="2315" max="2560" width="11.453125" style="141"/>
    <col min="2561" max="2561" width="3.7265625" style="141" customWidth="1"/>
    <col min="2562" max="2562" width="40.54296875" style="141" customWidth="1"/>
    <col min="2563" max="2563" width="6.453125" style="141" customWidth="1"/>
    <col min="2564" max="2564" width="2.54296875" style="141" customWidth="1"/>
    <col min="2565" max="2565" width="11.81640625" style="141" customWidth="1"/>
    <col min="2566" max="2566" width="3.26953125" style="141" customWidth="1"/>
    <col min="2567" max="2567" width="11" style="141" customWidth="1"/>
    <col min="2568" max="2568" width="3.1796875" style="141" customWidth="1"/>
    <col min="2569" max="2569" width="8.54296875" style="141" customWidth="1"/>
    <col min="2570" max="2570" width="3.1796875" style="141" customWidth="1"/>
    <col min="2571" max="2816" width="11.453125" style="141"/>
    <col min="2817" max="2817" width="3.7265625" style="141" customWidth="1"/>
    <col min="2818" max="2818" width="40.54296875" style="141" customWidth="1"/>
    <col min="2819" max="2819" width="6.453125" style="141" customWidth="1"/>
    <col min="2820" max="2820" width="2.54296875" style="141" customWidth="1"/>
    <col min="2821" max="2821" width="11.81640625" style="141" customWidth="1"/>
    <col min="2822" max="2822" width="3.26953125" style="141" customWidth="1"/>
    <col min="2823" max="2823" width="11" style="141" customWidth="1"/>
    <col min="2824" max="2824" width="3.1796875" style="141" customWidth="1"/>
    <col min="2825" max="2825" width="8.54296875" style="141" customWidth="1"/>
    <col min="2826" max="2826" width="3.1796875" style="141" customWidth="1"/>
    <col min="2827" max="3072" width="11.453125" style="141"/>
    <col min="3073" max="3073" width="3.7265625" style="141" customWidth="1"/>
    <col min="3074" max="3074" width="40.54296875" style="141" customWidth="1"/>
    <col min="3075" max="3075" width="6.453125" style="141" customWidth="1"/>
    <col min="3076" max="3076" width="2.54296875" style="141" customWidth="1"/>
    <col min="3077" max="3077" width="11.81640625" style="141" customWidth="1"/>
    <col min="3078" max="3078" width="3.26953125" style="141" customWidth="1"/>
    <col min="3079" max="3079" width="11" style="141" customWidth="1"/>
    <col min="3080" max="3080" width="3.1796875" style="141" customWidth="1"/>
    <col min="3081" max="3081" width="8.54296875" style="141" customWidth="1"/>
    <col min="3082" max="3082" width="3.1796875" style="141" customWidth="1"/>
    <col min="3083" max="3328" width="11.453125" style="141"/>
    <col min="3329" max="3329" width="3.7265625" style="141" customWidth="1"/>
    <col min="3330" max="3330" width="40.54296875" style="141" customWidth="1"/>
    <col min="3331" max="3331" width="6.453125" style="141" customWidth="1"/>
    <col min="3332" max="3332" width="2.54296875" style="141" customWidth="1"/>
    <col min="3333" max="3333" width="11.81640625" style="141" customWidth="1"/>
    <col min="3334" max="3334" width="3.26953125" style="141" customWidth="1"/>
    <col min="3335" max="3335" width="11" style="141" customWidth="1"/>
    <col min="3336" max="3336" width="3.1796875" style="141" customWidth="1"/>
    <col min="3337" max="3337" width="8.54296875" style="141" customWidth="1"/>
    <col min="3338" max="3338" width="3.1796875" style="141" customWidth="1"/>
    <col min="3339" max="3584" width="11.453125" style="141"/>
    <col min="3585" max="3585" width="3.7265625" style="141" customWidth="1"/>
    <col min="3586" max="3586" width="40.54296875" style="141" customWidth="1"/>
    <col min="3587" max="3587" width="6.453125" style="141" customWidth="1"/>
    <col min="3588" max="3588" width="2.54296875" style="141" customWidth="1"/>
    <col min="3589" max="3589" width="11.81640625" style="141" customWidth="1"/>
    <col min="3590" max="3590" width="3.26953125" style="141" customWidth="1"/>
    <col min="3591" max="3591" width="11" style="141" customWidth="1"/>
    <col min="3592" max="3592" width="3.1796875" style="141" customWidth="1"/>
    <col min="3593" max="3593" width="8.54296875" style="141" customWidth="1"/>
    <col min="3594" max="3594" width="3.1796875" style="141" customWidth="1"/>
    <col min="3595" max="3840" width="11.453125" style="141"/>
    <col min="3841" max="3841" width="3.7265625" style="141" customWidth="1"/>
    <col min="3842" max="3842" width="40.54296875" style="141" customWidth="1"/>
    <col min="3843" max="3843" width="6.453125" style="141" customWidth="1"/>
    <col min="3844" max="3844" width="2.54296875" style="141" customWidth="1"/>
    <col min="3845" max="3845" width="11.81640625" style="141" customWidth="1"/>
    <col min="3846" max="3846" width="3.26953125" style="141" customWidth="1"/>
    <col min="3847" max="3847" width="11" style="141" customWidth="1"/>
    <col min="3848" max="3848" width="3.1796875" style="141" customWidth="1"/>
    <col min="3849" max="3849" width="8.54296875" style="141" customWidth="1"/>
    <col min="3850" max="3850" width="3.1796875" style="141" customWidth="1"/>
    <col min="3851" max="4096" width="11.453125" style="141"/>
    <col min="4097" max="4097" width="3.7265625" style="141" customWidth="1"/>
    <col min="4098" max="4098" width="40.54296875" style="141" customWidth="1"/>
    <col min="4099" max="4099" width="6.453125" style="141" customWidth="1"/>
    <col min="4100" max="4100" width="2.54296875" style="141" customWidth="1"/>
    <col min="4101" max="4101" width="11.81640625" style="141" customWidth="1"/>
    <col min="4102" max="4102" width="3.26953125" style="141" customWidth="1"/>
    <col min="4103" max="4103" width="11" style="141" customWidth="1"/>
    <col min="4104" max="4104" width="3.1796875" style="141" customWidth="1"/>
    <col min="4105" max="4105" width="8.54296875" style="141" customWidth="1"/>
    <col min="4106" max="4106" width="3.1796875" style="141" customWidth="1"/>
    <col min="4107" max="4352" width="11.453125" style="141"/>
    <col min="4353" max="4353" width="3.7265625" style="141" customWidth="1"/>
    <col min="4354" max="4354" width="40.54296875" style="141" customWidth="1"/>
    <col min="4355" max="4355" width="6.453125" style="141" customWidth="1"/>
    <col min="4356" max="4356" width="2.54296875" style="141" customWidth="1"/>
    <col min="4357" max="4357" width="11.81640625" style="141" customWidth="1"/>
    <col min="4358" max="4358" width="3.26953125" style="141" customWidth="1"/>
    <col min="4359" max="4359" width="11" style="141" customWidth="1"/>
    <col min="4360" max="4360" width="3.1796875" style="141" customWidth="1"/>
    <col min="4361" max="4361" width="8.54296875" style="141" customWidth="1"/>
    <col min="4362" max="4362" width="3.1796875" style="141" customWidth="1"/>
    <col min="4363" max="4608" width="11.453125" style="141"/>
    <col min="4609" max="4609" width="3.7265625" style="141" customWidth="1"/>
    <col min="4610" max="4610" width="40.54296875" style="141" customWidth="1"/>
    <col min="4611" max="4611" width="6.453125" style="141" customWidth="1"/>
    <col min="4612" max="4612" width="2.54296875" style="141" customWidth="1"/>
    <col min="4613" max="4613" width="11.81640625" style="141" customWidth="1"/>
    <col min="4614" max="4614" width="3.26953125" style="141" customWidth="1"/>
    <col min="4615" max="4615" width="11" style="141" customWidth="1"/>
    <col min="4616" max="4616" width="3.1796875" style="141" customWidth="1"/>
    <col min="4617" max="4617" width="8.54296875" style="141" customWidth="1"/>
    <col min="4618" max="4618" width="3.1796875" style="141" customWidth="1"/>
    <col min="4619" max="4864" width="11.453125" style="141"/>
    <col min="4865" max="4865" width="3.7265625" style="141" customWidth="1"/>
    <col min="4866" max="4866" width="40.54296875" style="141" customWidth="1"/>
    <col min="4867" max="4867" width="6.453125" style="141" customWidth="1"/>
    <col min="4868" max="4868" width="2.54296875" style="141" customWidth="1"/>
    <col min="4869" max="4869" width="11.81640625" style="141" customWidth="1"/>
    <col min="4870" max="4870" width="3.26953125" style="141" customWidth="1"/>
    <col min="4871" max="4871" width="11" style="141" customWidth="1"/>
    <col min="4872" max="4872" width="3.1796875" style="141" customWidth="1"/>
    <col min="4873" max="4873" width="8.54296875" style="141" customWidth="1"/>
    <col min="4874" max="4874" width="3.1796875" style="141" customWidth="1"/>
    <col min="4875" max="5120" width="11.453125" style="141"/>
    <col min="5121" max="5121" width="3.7265625" style="141" customWidth="1"/>
    <col min="5122" max="5122" width="40.54296875" style="141" customWidth="1"/>
    <col min="5123" max="5123" width="6.453125" style="141" customWidth="1"/>
    <col min="5124" max="5124" width="2.54296875" style="141" customWidth="1"/>
    <col min="5125" max="5125" width="11.81640625" style="141" customWidth="1"/>
    <col min="5126" max="5126" width="3.26953125" style="141" customWidth="1"/>
    <col min="5127" max="5127" width="11" style="141" customWidth="1"/>
    <col min="5128" max="5128" width="3.1796875" style="141" customWidth="1"/>
    <col min="5129" max="5129" width="8.54296875" style="141" customWidth="1"/>
    <col min="5130" max="5130" width="3.1796875" style="141" customWidth="1"/>
    <col min="5131" max="5376" width="11.453125" style="141"/>
    <col min="5377" max="5377" width="3.7265625" style="141" customWidth="1"/>
    <col min="5378" max="5378" width="40.54296875" style="141" customWidth="1"/>
    <col min="5379" max="5379" width="6.453125" style="141" customWidth="1"/>
    <col min="5380" max="5380" width="2.54296875" style="141" customWidth="1"/>
    <col min="5381" max="5381" width="11.81640625" style="141" customWidth="1"/>
    <col min="5382" max="5382" width="3.26953125" style="141" customWidth="1"/>
    <col min="5383" max="5383" width="11" style="141" customWidth="1"/>
    <col min="5384" max="5384" width="3.1796875" style="141" customWidth="1"/>
    <col min="5385" max="5385" width="8.54296875" style="141" customWidth="1"/>
    <col min="5386" max="5386" width="3.1796875" style="141" customWidth="1"/>
    <col min="5387" max="5632" width="11.453125" style="141"/>
    <col min="5633" max="5633" width="3.7265625" style="141" customWidth="1"/>
    <col min="5634" max="5634" width="40.54296875" style="141" customWidth="1"/>
    <col min="5635" max="5635" width="6.453125" style="141" customWidth="1"/>
    <col min="5636" max="5636" width="2.54296875" style="141" customWidth="1"/>
    <col min="5637" max="5637" width="11.81640625" style="141" customWidth="1"/>
    <col min="5638" max="5638" width="3.26953125" style="141" customWidth="1"/>
    <col min="5639" max="5639" width="11" style="141" customWidth="1"/>
    <col min="5640" max="5640" width="3.1796875" style="141" customWidth="1"/>
    <col min="5641" max="5641" width="8.54296875" style="141" customWidth="1"/>
    <col min="5642" max="5642" width="3.1796875" style="141" customWidth="1"/>
    <col min="5643" max="5888" width="11.453125" style="141"/>
    <col min="5889" max="5889" width="3.7265625" style="141" customWidth="1"/>
    <col min="5890" max="5890" width="40.54296875" style="141" customWidth="1"/>
    <col min="5891" max="5891" width="6.453125" style="141" customWidth="1"/>
    <col min="5892" max="5892" width="2.54296875" style="141" customWidth="1"/>
    <col min="5893" max="5893" width="11.81640625" style="141" customWidth="1"/>
    <col min="5894" max="5894" width="3.26953125" style="141" customWidth="1"/>
    <col min="5895" max="5895" width="11" style="141" customWidth="1"/>
    <col min="5896" max="5896" width="3.1796875" style="141" customWidth="1"/>
    <col min="5897" max="5897" width="8.54296875" style="141" customWidth="1"/>
    <col min="5898" max="5898" width="3.1796875" style="141" customWidth="1"/>
    <col min="5899" max="6144" width="11.453125" style="141"/>
    <col min="6145" max="6145" width="3.7265625" style="141" customWidth="1"/>
    <col min="6146" max="6146" width="40.54296875" style="141" customWidth="1"/>
    <col min="6147" max="6147" width="6.453125" style="141" customWidth="1"/>
    <col min="6148" max="6148" width="2.54296875" style="141" customWidth="1"/>
    <col min="6149" max="6149" width="11.81640625" style="141" customWidth="1"/>
    <col min="6150" max="6150" width="3.26953125" style="141" customWidth="1"/>
    <col min="6151" max="6151" width="11" style="141" customWidth="1"/>
    <col min="6152" max="6152" width="3.1796875" style="141" customWidth="1"/>
    <col min="6153" max="6153" width="8.54296875" style="141" customWidth="1"/>
    <col min="6154" max="6154" width="3.1796875" style="141" customWidth="1"/>
    <col min="6155" max="6400" width="11.453125" style="141"/>
    <col min="6401" max="6401" width="3.7265625" style="141" customWidth="1"/>
    <col min="6402" max="6402" width="40.54296875" style="141" customWidth="1"/>
    <col min="6403" max="6403" width="6.453125" style="141" customWidth="1"/>
    <col min="6404" max="6404" width="2.54296875" style="141" customWidth="1"/>
    <col min="6405" max="6405" width="11.81640625" style="141" customWidth="1"/>
    <col min="6406" max="6406" width="3.26953125" style="141" customWidth="1"/>
    <col min="6407" max="6407" width="11" style="141" customWidth="1"/>
    <col min="6408" max="6408" width="3.1796875" style="141" customWidth="1"/>
    <col min="6409" max="6409" width="8.54296875" style="141" customWidth="1"/>
    <col min="6410" max="6410" width="3.1796875" style="141" customWidth="1"/>
    <col min="6411" max="6656" width="11.453125" style="141"/>
    <col min="6657" max="6657" width="3.7265625" style="141" customWidth="1"/>
    <col min="6658" max="6658" width="40.54296875" style="141" customWidth="1"/>
    <col min="6659" max="6659" width="6.453125" style="141" customWidth="1"/>
    <col min="6660" max="6660" width="2.54296875" style="141" customWidth="1"/>
    <col min="6661" max="6661" width="11.81640625" style="141" customWidth="1"/>
    <col min="6662" max="6662" width="3.26953125" style="141" customWidth="1"/>
    <col min="6663" max="6663" width="11" style="141" customWidth="1"/>
    <col min="6664" max="6664" width="3.1796875" style="141" customWidth="1"/>
    <col min="6665" max="6665" width="8.54296875" style="141" customWidth="1"/>
    <col min="6666" max="6666" width="3.1796875" style="141" customWidth="1"/>
    <col min="6667" max="6912" width="11.453125" style="141"/>
    <col min="6913" max="6913" width="3.7265625" style="141" customWidth="1"/>
    <col min="6914" max="6914" width="40.54296875" style="141" customWidth="1"/>
    <col min="6915" max="6915" width="6.453125" style="141" customWidth="1"/>
    <col min="6916" max="6916" width="2.54296875" style="141" customWidth="1"/>
    <col min="6917" max="6917" width="11.81640625" style="141" customWidth="1"/>
    <col min="6918" max="6918" width="3.26953125" style="141" customWidth="1"/>
    <col min="6919" max="6919" width="11" style="141" customWidth="1"/>
    <col min="6920" max="6920" width="3.1796875" style="141" customWidth="1"/>
    <col min="6921" max="6921" width="8.54296875" style="141" customWidth="1"/>
    <col min="6922" max="6922" width="3.1796875" style="141" customWidth="1"/>
    <col min="6923" max="7168" width="11.453125" style="141"/>
    <col min="7169" max="7169" width="3.7265625" style="141" customWidth="1"/>
    <col min="7170" max="7170" width="40.54296875" style="141" customWidth="1"/>
    <col min="7171" max="7171" width="6.453125" style="141" customWidth="1"/>
    <col min="7172" max="7172" width="2.54296875" style="141" customWidth="1"/>
    <col min="7173" max="7173" width="11.81640625" style="141" customWidth="1"/>
    <col min="7174" max="7174" width="3.26953125" style="141" customWidth="1"/>
    <col min="7175" max="7175" width="11" style="141" customWidth="1"/>
    <col min="7176" max="7176" width="3.1796875" style="141" customWidth="1"/>
    <col min="7177" max="7177" width="8.54296875" style="141" customWidth="1"/>
    <col min="7178" max="7178" width="3.1796875" style="141" customWidth="1"/>
    <col min="7179" max="7424" width="11.453125" style="141"/>
    <col min="7425" max="7425" width="3.7265625" style="141" customWidth="1"/>
    <col min="7426" max="7426" width="40.54296875" style="141" customWidth="1"/>
    <col min="7427" max="7427" width="6.453125" style="141" customWidth="1"/>
    <col min="7428" max="7428" width="2.54296875" style="141" customWidth="1"/>
    <col min="7429" max="7429" width="11.81640625" style="141" customWidth="1"/>
    <col min="7430" max="7430" width="3.26953125" style="141" customWidth="1"/>
    <col min="7431" max="7431" width="11" style="141" customWidth="1"/>
    <col min="7432" max="7432" width="3.1796875" style="141" customWidth="1"/>
    <col min="7433" max="7433" width="8.54296875" style="141" customWidth="1"/>
    <col min="7434" max="7434" width="3.1796875" style="141" customWidth="1"/>
    <col min="7435" max="7680" width="11.453125" style="141"/>
    <col min="7681" max="7681" width="3.7265625" style="141" customWidth="1"/>
    <col min="7682" max="7682" width="40.54296875" style="141" customWidth="1"/>
    <col min="7683" max="7683" width="6.453125" style="141" customWidth="1"/>
    <col min="7684" max="7684" width="2.54296875" style="141" customWidth="1"/>
    <col min="7685" max="7685" width="11.81640625" style="141" customWidth="1"/>
    <col min="7686" max="7686" width="3.26953125" style="141" customWidth="1"/>
    <col min="7687" max="7687" width="11" style="141" customWidth="1"/>
    <col min="7688" max="7688" width="3.1796875" style="141" customWidth="1"/>
    <col min="7689" max="7689" width="8.54296875" style="141" customWidth="1"/>
    <col min="7690" max="7690" width="3.1796875" style="141" customWidth="1"/>
    <col min="7691" max="7936" width="11.453125" style="141"/>
    <col min="7937" max="7937" width="3.7265625" style="141" customWidth="1"/>
    <col min="7938" max="7938" width="40.54296875" style="141" customWidth="1"/>
    <col min="7939" max="7939" width="6.453125" style="141" customWidth="1"/>
    <col min="7940" max="7940" width="2.54296875" style="141" customWidth="1"/>
    <col min="7941" max="7941" width="11.81640625" style="141" customWidth="1"/>
    <col min="7942" max="7942" width="3.26953125" style="141" customWidth="1"/>
    <col min="7943" max="7943" width="11" style="141" customWidth="1"/>
    <col min="7944" max="7944" width="3.1796875" style="141" customWidth="1"/>
    <col min="7945" max="7945" width="8.54296875" style="141" customWidth="1"/>
    <col min="7946" max="7946" width="3.1796875" style="141" customWidth="1"/>
    <col min="7947" max="8192" width="11.453125" style="141"/>
    <col min="8193" max="8193" width="3.7265625" style="141" customWidth="1"/>
    <col min="8194" max="8194" width="40.54296875" style="141" customWidth="1"/>
    <col min="8195" max="8195" width="6.453125" style="141" customWidth="1"/>
    <col min="8196" max="8196" width="2.54296875" style="141" customWidth="1"/>
    <col min="8197" max="8197" width="11.81640625" style="141" customWidth="1"/>
    <col min="8198" max="8198" width="3.26953125" style="141" customWidth="1"/>
    <col min="8199" max="8199" width="11" style="141" customWidth="1"/>
    <col min="8200" max="8200" width="3.1796875" style="141" customWidth="1"/>
    <col min="8201" max="8201" width="8.54296875" style="141" customWidth="1"/>
    <col min="8202" max="8202" width="3.1796875" style="141" customWidth="1"/>
    <col min="8203" max="8448" width="11.453125" style="141"/>
    <col min="8449" max="8449" width="3.7265625" style="141" customWidth="1"/>
    <col min="8450" max="8450" width="40.54296875" style="141" customWidth="1"/>
    <col min="8451" max="8451" width="6.453125" style="141" customWidth="1"/>
    <col min="8452" max="8452" width="2.54296875" style="141" customWidth="1"/>
    <col min="8453" max="8453" width="11.81640625" style="141" customWidth="1"/>
    <col min="8454" max="8454" width="3.26953125" style="141" customWidth="1"/>
    <col min="8455" max="8455" width="11" style="141" customWidth="1"/>
    <col min="8456" max="8456" width="3.1796875" style="141" customWidth="1"/>
    <col min="8457" max="8457" width="8.54296875" style="141" customWidth="1"/>
    <col min="8458" max="8458" width="3.1796875" style="141" customWidth="1"/>
    <col min="8459" max="8704" width="11.453125" style="141"/>
    <col min="8705" max="8705" width="3.7265625" style="141" customWidth="1"/>
    <col min="8706" max="8706" width="40.54296875" style="141" customWidth="1"/>
    <col min="8707" max="8707" width="6.453125" style="141" customWidth="1"/>
    <col min="8708" max="8708" width="2.54296875" style="141" customWidth="1"/>
    <col min="8709" max="8709" width="11.81640625" style="141" customWidth="1"/>
    <col min="8710" max="8710" width="3.26953125" style="141" customWidth="1"/>
    <col min="8711" max="8711" width="11" style="141" customWidth="1"/>
    <col min="8712" max="8712" width="3.1796875" style="141" customWidth="1"/>
    <col min="8713" max="8713" width="8.54296875" style="141" customWidth="1"/>
    <col min="8714" max="8714" width="3.1796875" style="141" customWidth="1"/>
    <col min="8715" max="8960" width="11.453125" style="141"/>
    <col min="8961" max="8961" width="3.7265625" style="141" customWidth="1"/>
    <col min="8962" max="8962" width="40.54296875" style="141" customWidth="1"/>
    <col min="8963" max="8963" width="6.453125" style="141" customWidth="1"/>
    <col min="8964" max="8964" width="2.54296875" style="141" customWidth="1"/>
    <col min="8965" max="8965" width="11.81640625" style="141" customWidth="1"/>
    <col min="8966" max="8966" width="3.26953125" style="141" customWidth="1"/>
    <col min="8967" max="8967" width="11" style="141" customWidth="1"/>
    <col min="8968" max="8968" width="3.1796875" style="141" customWidth="1"/>
    <col min="8969" max="8969" width="8.54296875" style="141" customWidth="1"/>
    <col min="8970" max="8970" width="3.1796875" style="141" customWidth="1"/>
    <col min="8971" max="9216" width="11.453125" style="141"/>
    <col min="9217" max="9217" width="3.7265625" style="141" customWidth="1"/>
    <col min="9218" max="9218" width="40.54296875" style="141" customWidth="1"/>
    <col min="9219" max="9219" width="6.453125" style="141" customWidth="1"/>
    <col min="9220" max="9220" width="2.54296875" style="141" customWidth="1"/>
    <col min="9221" max="9221" width="11.81640625" style="141" customWidth="1"/>
    <col min="9222" max="9222" width="3.26953125" style="141" customWidth="1"/>
    <col min="9223" max="9223" width="11" style="141" customWidth="1"/>
    <col min="9224" max="9224" width="3.1796875" style="141" customWidth="1"/>
    <col min="9225" max="9225" width="8.54296875" style="141" customWidth="1"/>
    <col min="9226" max="9226" width="3.1796875" style="141" customWidth="1"/>
    <col min="9227" max="9472" width="11.453125" style="141"/>
    <col min="9473" max="9473" width="3.7265625" style="141" customWidth="1"/>
    <col min="9474" max="9474" width="40.54296875" style="141" customWidth="1"/>
    <col min="9475" max="9475" width="6.453125" style="141" customWidth="1"/>
    <col min="9476" max="9476" width="2.54296875" style="141" customWidth="1"/>
    <col min="9477" max="9477" width="11.81640625" style="141" customWidth="1"/>
    <col min="9478" max="9478" width="3.26953125" style="141" customWidth="1"/>
    <col min="9479" max="9479" width="11" style="141" customWidth="1"/>
    <col min="9480" max="9480" width="3.1796875" style="141" customWidth="1"/>
    <col min="9481" max="9481" width="8.54296875" style="141" customWidth="1"/>
    <col min="9482" max="9482" width="3.1796875" style="141" customWidth="1"/>
    <col min="9483" max="9728" width="11.453125" style="141"/>
    <col min="9729" max="9729" width="3.7265625" style="141" customWidth="1"/>
    <col min="9730" max="9730" width="40.54296875" style="141" customWidth="1"/>
    <col min="9731" max="9731" width="6.453125" style="141" customWidth="1"/>
    <col min="9732" max="9732" width="2.54296875" style="141" customWidth="1"/>
    <col min="9733" max="9733" width="11.81640625" style="141" customWidth="1"/>
    <col min="9734" max="9734" width="3.26953125" style="141" customWidth="1"/>
    <col min="9735" max="9735" width="11" style="141" customWidth="1"/>
    <col min="9736" max="9736" width="3.1796875" style="141" customWidth="1"/>
    <col min="9737" max="9737" width="8.54296875" style="141" customWidth="1"/>
    <col min="9738" max="9738" width="3.1796875" style="141" customWidth="1"/>
    <col min="9739" max="9984" width="11.453125" style="141"/>
    <col min="9985" max="9985" width="3.7265625" style="141" customWidth="1"/>
    <col min="9986" max="9986" width="40.54296875" style="141" customWidth="1"/>
    <col min="9987" max="9987" width="6.453125" style="141" customWidth="1"/>
    <col min="9988" max="9988" width="2.54296875" style="141" customWidth="1"/>
    <col min="9989" max="9989" width="11.81640625" style="141" customWidth="1"/>
    <col min="9990" max="9990" width="3.26953125" style="141" customWidth="1"/>
    <col min="9991" max="9991" width="11" style="141" customWidth="1"/>
    <col min="9992" max="9992" width="3.1796875" style="141" customWidth="1"/>
    <col min="9993" max="9993" width="8.54296875" style="141" customWidth="1"/>
    <col min="9994" max="9994" width="3.1796875" style="141" customWidth="1"/>
    <col min="9995" max="10240" width="11.453125" style="141"/>
    <col min="10241" max="10241" width="3.7265625" style="141" customWidth="1"/>
    <col min="10242" max="10242" width="40.54296875" style="141" customWidth="1"/>
    <col min="10243" max="10243" width="6.453125" style="141" customWidth="1"/>
    <col min="10244" max="10244" width="2.54296875" style="141" customWidth="1"/>
    <col min="10245" max="10245" width="11.81640625" style="141" customWidth="1"/>
    <col min="10246" max="10246" width="3.26953125" style="141" customWidth="1"/>
    <col min="10247" max="10247" width="11" style="141" customWidth="1"/>
    <col min="10248" max="10248" width="3.1796875" style="141" customWidth="1"/>
    <col min="10249" max="10249" width="8.54296875" style="141" customWidth="1"/>
    <col min="10250" max="10250" width="3.1796875" style="141" customWidth="1"/>
    <col min="10251" max="10496" width="11.453125" style="141"/>
    <col min="10497" max="10497" width="3.7265625" style="141" customWidth="1"/>
    <col min="10498" max="10498" width="40.54296875" style="141" customWidth="1"/>
    <col min="10499" max="10499" width="6.453125" style="141" customWidth="1"/>
    <col min="10500" max="10500" width="2.54296875" style="141" customWidth="1"/>
    <col min="10501" max="10501" width="11.81640625" style="141" customWidth="1"/>
    <col min="10502" max="10502" width="3.26953125" style="141" customWidth="1"/>
    <col min="10503" max="10503" width="11" style="141" customWidth="1"/>
    <col min="10504" max="10504" width="3.1796875" style="141" customWidth="1"/>
    <col min="10505" max="10505" width="8.54296875" style="141" customWidth="1"/>
    <col min="10506" max="10506" width="3.1796875" style="141" customWidth="1"/>
    <col min="10507" max="10752" width="11.453125" style="141"/>
    <col min="10753" max="10753" width="3.7265625" style="141" customWidth="1"/>
    <col min="10754" max="10754" width="40.54296875" style="141" customWidth="1"/>
    <col min="10755" max="10755" width="6.453125" style="141" customWidth="1"/>
    <col min="10756" max="10756" width="2.54296875" style="141" customWidth="1"/>
    <col min="10757" max="10757" width="11.81640625" style="141" customWidth="1"/>
    <col min="10758" max="10758" width="3.26953125" style="141" customWidth="1"/>
    <col min="10759" max="10759" width="11" style="141" customWidth="1"/>
    <col min="10760" max="10760" width="3.1796875" style="141" customWidth="1"/>
    <col min="10761" max="10761" width="8.54296875" style="141" customWidth="1"/>
    <col min="10762" max="10762" width="3.1796875" style="141" customWidth="1"/>
    <col min="10763" max="11008" width="11.453125" style="141"/>
    <col min="11009" max="11009" width="3.7265625" style="141" customWidth="1"/>
    <col min="11010" max="11010" width="40.54296875" style="141" customWidth="1"/>
    <col min="11011" max="11011" width="6.453125" style="141" customWidth="1"/>
    <col min="11012" max="11012" width="2.54296875" style="141" customWidth="1"/>
    <col min="11013" max="11013" width="11.81640625" style="141" customWidth="1"/>
    <col min="11014" max="11014" width="3.26953125" style="141" customWidth="1"/>
    <col min="11015" max="11015" width="11" style="141" customWidth="1"/>
    <col min="11016" max="11016" width="3.1796875" style="141" customWidth="1"/>
    <col min="11017" max="11017" width="8.54296875" style="141" customWidth="1"/>
    <col min="11018" max="11018" width="3.1796875" style="141" customWidth="1"/>
    <col min="11019" max="11264" width="11.453125" style="141"/>
    <col min="11265" max="11265" width="3.7265625" style="141" customWidth="1"/>
    <col min="11266" max="11266" width="40.54296875" style="141" customWidth="1"/>
    <col min="11267" max="11267" width="6.453125" style="141" customWidth="1"/>
    <col min="11268" max="11268" width="2.54296875" style="141" customWidth="1"/>
    <col min="11269" max="11269" width="11.81640625" style="141" customWidth="1"/>
    <col min="11270" max="11270" width="3.26953125" style="141" customWidth="1"/>
    <col min="11271" max="11271" width="11" style="141" customWidth="1"/>
    <col min="11272" max="11272" width="3.1796875" style="141" customWidth="1"/>
    <col min="11273" max="11273" width="8.54296875" style="141" customWidth="1"/>
    <col min="11274" max="11274" width="3.1796875" style="141" customWidth="1"/>
    <col min="11275" max="11520" width="11.453125" style="141"/>
    <col min="11521" max="11521" width="3.7265625" style="141" customWidth="1"/>
    <col min="11522" max="11522" width="40.54296875" style="141" customWidth="1"/>
    <col min="11523" max="11523" width="6.453125" style="141" customWidth="1"/>
    <col min="11524" max="11524" width="2.54296875" style="141" customWidth="1"/>
    <col min="11525" max="11525" width="11.81640625" style="141" customWidth="1"/>
    <col min="11526" max="11526" width="3.26953125" style="141" customWidth="1"/>
    <col min="11527" max="11527" width="11" style="141" customWidth="1"/>
    <col min="11528" max="11528" width="3.1796875" style="141" customWidth="1"/>
    <col min="11529" max="11529" width="8.54296875" style="141" customWidth="1"/>
    <col min="11530" max="11530" width="3.1796875" style="141" customWidth="1"/>
    <col min="11531" max="11776" width="11.453125" style="141"/>
    <col min="11777" max="11777" width="3.7265625" style="141" customWidth="1"/>
    <col min="11778" max="11778" width="40.54296875" style="141" customWidth="1"/>
    <col min="11779" max="11779" width="6.453125" style="141" customWidth="1"/>
    <col min="11780" max="11780" width="2.54296875" style="141" customWidth="1"/>
    <col min="11781" max="11781" width="11.81640625" style="141" customWidth="1"/>
    <col min="11782" max="11782" width="3.26953125" style="141" customWidth="1"/>
    <col min="11783" max="11783" width="11" style="141" customWidth="1"/>
    <col min="11784" max="11784" width="3.1796875" style="141" customWidth="1"/>
    <col min="11785" max="11785" width="8.54296875" style="141" customWidth="1"/>
    <col min="11786" max="11786" width="3.1796875" style="141" customWidth="1"/>
    <col min="11787" max="12032" width="11.453125" style="141"/>
    <col min="12033" max="12033" width="3.7265625" style="141" customWidth="1"/>
    <col min="12034" max="12034" width="40.54296875" style="141" customWidth="1"/>
    <col min="12035" max="12035" width="6.453125" style="141" customWidth="1"/>
    <col min="12036" max="12036" width="2.54296875" style="141" customWidth="1"/>
    <col min="12037" max="12037" width="11.81640625" style="141" customWidth="1"/>
    <col min="12038" max="12038" width="3.26953125" style="141" customWidth="1"/>
    <col min="12039" max="12039" width="11" style="141" customWidth="1"/>
    <col min="12040" max="12040" width="3.1796875" style="141" customWidth="1"/>
    <col min="12041" max="12041" width="8.54296875" style="141" customWidth="1"/>
    <col min="12042" max="12042" width="3.1796875" style="141" customWidth="1"/>
    <col min="12043" max="12288" width="11.453125" style="141"/>
    <col min="12289" max="12289" width="3.7265625" style="141" customWidth="1"/>
    <col min="12290" max="12290" width="40.54296875" style="141" customWidth="1"/>
    <col min="12291" max="12291" width="6.453125" style="141" customWidth="1"/>
    <col min="12292" max="12292" width="2.54296875" style="141" customWidth="1"/>
    <col min="12293" max="12293" width="11.81640625" style="141" customWidth="1"/>
    <col min="12294" max="12294" width="3.26953125" style="141" customWidth="1"/>
    <col min="12295" max="12295" width="11" style="141" customWidth="1"/>
    <col min="12296" max="12296" width="3.1796875" style="141" customWidth="1"/>
    <col min="12297" max="12297" width="8.54296875" style="141" customWidth="1"/>
    <col min="12298" max="12298" width="3.1796875" style="141" customWidth="1"/>
    <col min="12299" max="12544" width="11.453125" style="141"/>
    <col min="12545" max="12545" width="3.7265625" style="141" customWidth="1"/>
    <col min="12546" max="12546" width="40.54296875" style="141" customWidth="1"/>
    <col min="12547" max="12547" width="6.453125" style="141" customWidth="1"/>
    <col min="12548" max="12548" width="2.54296875" style="141" customWidth="1"/>
    <col min="12549" max="12549" width="11.81640625" style="141" customWidth="1"/>
    <col min="12550" max="12550" width="3.26953125" style="141" customWidth="1"/>
    <col min="12551" max="12551" width="11" style="141" customWidth="1"/>
    <col min="12552" max="12552" width="3.1796875" style="141" customWidth="1"/>
    <col min="12553" max="12553" width="8.54296875" style="141" customWidth="1"/>
    <col min="12554" max="12554" width="3.1796875" style="141" customWidth="1"/>
    <col min="12555" max="12800" width="11.453125" style="141"/>
    <col min="12801" max="12801" width="3.7265625" style="141" customWidth="1"/>
    <col min="12802" max="12802" width="40.54296875" style="141" customWidth="1"/>
    <col min="12803" max="12803" width="6.453125" style="141" customWidth="1"/>
    <col min="12804" max="12804" width="2.54296875" style="141" customWidth="1"/>
    <col min="12805" max="12805" width="11.81640625" style="141" customWidth="1"/>
    <col min="12806" max="12806" width="3.26953125" style="141" customWidth="1"/>
    <col min="12807" max="12807" width="11" style="141" customWidth="1"/>
    <col min="12808" max="12808" width="3.1796875" style="141" customWidth="1"/>
    <col min="12809" max="12809" width="8.54296875" style="141" customWidth="1"/>
    <col min="12810" max="12810" width="3.1796875" style="141" customWidth="1"/>
    <col min="12811" max="13056" width="11.453125" style="141"/>
    <col min="13057" max="13057" width="3.7265625" style="141" customWidth="1"/>
    <col min="13058" max="13058" width="40.54296875" style="141" customWidth="1"/>
    <col min="13059" max="13059" width="6.453125" style="141" customWidth="1"/>
    <col min="13060" max="13060" width="2.54296875" style="141" customWidth="1"/>
    <col min="13061" max="13061" width="11.81640625" style="141" customWidth="1"/>
    <col min="13062" max="13062" width="3.26953125" style="141" customWidth="1"/>
    <col min="13063" max="13063" width="11" style="141" customWidth="1"/>
    <col min="13064" max="13064" width="3.1796875" style="141" customWidth="1"/>
    <col min="13065" max="13065" width="8.54296875" style="141" customWidth="1"/>
    <col min="13066" max="13066" width="3.1796875" style="141" customWidth="1"/>
    <col min="13067" max="13312" width="11.453125" style="141"/>
    <col min="13313" max="13313" width="3.7265625" style="141" customWidth="1"/>
    <col min="13314" max="13314" width="40.54296875" style="141" customWidth="1"/>
    <col min="13315" max="13315" width="6.453125" style="141" customWidth="1"/>
    <col min="13316" max="13316" width="2.54296875" style="141" customWidth="1"/>
    <col min="13317" max="13317" width="11.81640625" style="141" customWidth="1"/>
    <col min="13318" max="13318" width="3.26953125" style="141" customWidth="1"/>
    <col min="13319" max="13319" width="11" style="141" customWidth="1"/>
    <col min="13320" max="13320" width="3.1796875" style="141" customWidth="1"/>
    <col min="13321" max="13321" width="8.54296875" style="141" customWidth="1"/>
    <col min="13322" max="13322" width="3.1796875" style="141" customWidth="1"/>
    <col min="13323" max="13568" width="11.453125" style="141"/>
    <col min="13569" max="13569" width="3.7265625" style="141" customWidth="1"/>
    <col min="13570" max="13570" width="40.54296875" style="141" customWidth="1"/>
    <col min="13571" max="13571" width="6.453125" style="141" customWidth="1"/>
    <col min="13572" max="13572" width="2.54296875" style="141" customWidth="1"/>
    <col min="13573" max="13573" width="11.81640625" style="141" customWidth="1"/>
    <col min="13574" max="13574" width="3.26953125" style="141" customWidth="1"/>
    <col min="13575" max="13575" width="11" style="141" customWidth="1"/>
    <col min="13576" max="13576" width="3.1796875" style="141" customWidth="1"/>
    <col min="13577" max="13577" width="8.54296875" style="141" customWidth="1"/>
    <col min="13578" max="13578" width="3.1796875" style="141" customWidth="1"/>
    <col min="13579" max="13824" width="11.453125" style="141"/>
    <col min="13825" max="13825" width="3.7265625" style="141" customWidth="1"/>
    <col min="13826" max="13826" width="40.54296875" style="141" customWidth="1"/>
    <col min="13827" max="13827" width="6.453125" style="141" customWidth="1"/>
    <col min="13828" max="13828" width="2.54296875" style="141" customWidth="1"/>
    <col min="13829" max="13829" width="11.81640625" style="141" customWidth="1"/>
    <col min="13830" max="13830" width="3.26953125" style="141" customWidth="1"/>
    <col min="13831" max="13831" width="11" style="141" customWidth="1"/>
    <col min="13832" max="13832" width="3.1796875" style="141" customWidth="1"/>
    <col min="13833" max="13833" width="8.54296875" style="141" customWidth="1"/>
    <col min="13834" max="13834" width="3.1796875" style="141" customWidth="1"/>
    <col min="13835" max="14080" width="11.453125" style="141"/>
    <col min="14081" max="14081" width="3.7265625" style="141" customWidth="1"/>
    <col min="14082" max="14082" width="40.54296875" style="141" customWidth="1"/>
    <col min="14083" max="14083" width="6.453125" style="141" customWidth="1"/>
    <col min="14084" max="14084" width="2.54296875" style="141" customWidth="1"/>
    <col min="14085" max="14085" width="11.81640625" style="141" customWidth="1"/>
    <col min="14086" max="14086" width="3.26953125" style="141" customWidth="1"/>
    <col min="14087" max="14087" width="11" style="141" customWidth="1"/>
    <col min="14088" max="14088" width="3.1796875" style="141" customWidth="1"/>
    <col min="14089" max="14089" width="8.54296875" style="141" customWidth="1"/>
    <col min="14090" max="14090" width="3.1796875" style="141" customWidth="1"/>
    <col min="14091" max="14336" width="11.453125" style="141"/>
    <col min="14337" max="14337" width="3.7265625" style="141" customWidth="1"/>
    <col min="14338" max="14338" width="40.54296875" style="141" customWidth="1"/>
    <col min="14339" max="14339" width="6.453125" style="141" customWidth="1"/>
    <col min="14340" max="14340" width="2.54296875" style="141" customWidth="1"/>
    <col min="14341" max="14341" width="11.81640625" style="141" customWidth="1"/>
    <col min="14342" max="14342" width="3.26953125" style="141" customWidth="1"/>
    <col min="14343" max="14343" width="11" style="141" customWidth="1"/>
    <col min="14344" max="14344" width="3.1796875" style="141" customWidth="1"/>
    <col min="14345" max="14345" width="8.54296875" style="141" customWidth="1"/>
    <col min="14346" max="14346" width="3.1796875" style="141" customWidth="1"/>
    <col min="14347" max="14592" width="11.453125" style="141"/>
    <col min="14593" max="14593" width="3.7265625" style="141" customWidth="1"/>
    <col min="14594" max="14594" width="40.54296875" style="141" customWidth="1"/>
    <col min="14595" max="14595" width="6.453125" style="141" customWidth="1"/>
    <col min="14596" max="14596" width="2.54296875" style="141" customWidth="1"/>
    <col min="14597" max="14597" width="11.81640625" style="141" customWidth="1"/>
    <col min="14598" max="14598" width="3.26953125" style="141" customWidth="1"/>
    <col min="14599" max="14599" width="11" style="141" customWidth="1"/>
    <col min="14600" max="14600" width="3.1796875" style="141" customWidth="1"/>
    <col min="14601" max="14601" width="8.54296875" style="141" customWidth="1"/>
    <col min="14602" max="14602" width="3.1796875" style="141" customWidth="1"/>
    <col min="14603" max="14848" width="11.453125" style="141"/>
    <col min="14849" max="14849" width="3.7265625" style="141" customWidth="1"/>
    <col min="14850" max="14850" width="40.54296875" style="141" customWidth="1"/>
    <col min="14851" max="14851" width="6.453125" style="141" customWidth="1"/>
    <col min="14852" max="14852" width="2.54296875" style="141" customWidth="1"/>
    <col min="14853" max="14853" width="11.81640625" style="141" customWidth="1"/>
    <col min="14854" max="14854" width="3.26953125" style="141" customWidth="1"/>
    <col min="14855" max="14855" width="11" style="141" customWidth="1"/>
    <col min="14856" max="14856" width="3.1796875" style="141" customWidth="1"/>
    <col min="14857" max="14857" width="8.54296875" style="141" customWidth="1"/>
    <col min="14858" max="14858" width="3.1796875" style="141" customWidth="1"/>
    <col min="14859" max="15104" width="11.453125" style="141"/>
    <col min="15105" max="15105" width="3.7265625" style="141" customWidth="1"/>
    <col min="15106" max="15106" width="40.54296875" style="141" customWidth="1"/>
    <col min="15107" max="15107" width="6.453125" style="141" customWidth="1"/>
    <col min="15108" max="15108" width="2.54296875" style="141" customWidth="1"/>
    <col min="15109" max="15109" width="11.81640625" style="141" customWidth="1"/>
    <col min="15110" max="15110" width="3.26953125" style="141" customWidth="1"/>
    <col min="15111" max="15111" width="11" style="141" customWidth="1"/>
    <col min="15112" max="15112" width="3.1796875" style="141" customWidth="1"/>
    <col min="15113" max="15113" width="8.54296875" style="141" customWidth="1"/>
    <col min="15114" max="15114" width="3.1796875" style="141" customWidth="1"/>
    <col min="15115" max="15360" width="11.453125" style="141"/>
    <col min="15361" max="15361" width="3.7265625" style="141" customWidth="1"/>
    <col min="15362" max="15362" width="40.54296875" style="141" customWidth="1"/>
    <col min="15363" max="15363" width="6.453125" style="141" customWidth="1"/>
    <col min="15364" max="15364" width="2.54296875" style="141" customWidth="1"/>
    <col min="15365" max="15365" width="11.81640625" style="141" customWidth="1"/>
    <col min="15366" max="15366" width="3.26953125" style="141" customWidth="1"/>
    <col min="15367" max="15367" width="11" style="141" customWidth="1"/>
    <col min="15368" max="15368" width="3.1796875" style="141" customWidth="1"/>
    <col min="15369" max="15369" width="8.54296875" style="141" customWidth="1"/>
    <col min="15370" max="15370" width="3.1796875" style="141" customWidth="1"/>
    <col min="15371" max="15616" width="11.453125" style="141"/>
    <col min="15617" max="15617" width="3.7265625" style="141" customWidth="1"/>
    <col min="15618" max="15618" width="40.54296875" style="141" customWidth="1"/>
    <col min="15619" max="15619" width="6.453125" style="141" customWidth="1"/>
    <col min="15620" max="15620" width="2.54296875" style="141" customWidth="1"/>
    <col min="15621" max="15621" width="11.81640625" style="141" customWidth="1"/>
    <col min="15622" max="15622" width="3.26953125" style="141" customWidth="1"/>
    <col min="15623" max="15623" width="11" style="141" customWidth="1"/>
    <col min="15624" max="15624" width="3.1796875" style="141" customWidth="1"/>
    <col min="15625" max="15625" width="8.54296875" style="141" customWidth="1"/>
    <col min="15626" max="15626" width="3.1796875" style="141" customWidth="1"/>
    <col min="15627" max="15872" width="11.453125" style="141"/>
    <col min="15873" max="15873" width="3.7265625" style="141" customWidth="1"/>
    <col min="15874" max="15874" width="40.54296875" style="141" customWidth="1"/>
    <col min="15875" max="15875" width="6.453125" style="141" customWidth="1"/>
    <col min="15876" max="15876" width="2.54296875" style="141" customWidth="1"/>
    <col min="15877" max="15877" width="11.81640625" style="141" customWidth="1"/>
    <col min="15878" max="15878" width="3.26953125" style="141" customWidth="1"/>
    <col min="15879" max="15879" width="11" style="141" customWidth="1"/>
    <col min="15880" max="15880" width="3.1796875" style="141" customWidth="1"/>
    <col min="15881" max="15881" width="8.54296875" style="141" customWidth="1"/>
    <col min="15882" max="15882" width="3.1796875" style="141" customWidth="1"/>
    <col min="15883" max="16128" width="11.453125" style="141"/>
    <col min="16129" max="16129" width="3.7265625" style="141" customWidth="1"/>
    <col min="16130" max="16130" width="40.54296875" style="141" customWidth="1"/>
    <col min="16131" max="16131" width="6.453125" style="141" customWidth="1"/>
    <col min="16132" max="16132" width="2.54296875" style="141" customWidth="1"/>
    <col min="16133" max="16133" width="11.81640625" style="141" customWidth="1"/>
    <col min="16134" max="16134" width="3.26953125" style="141" customWidth="1"/>
    <col min="16135" max="16135" width="11" style="141" customWidth="1"/>
    <col min="16136" max="16136" width="3.1796875" style="141" customWidth="1"/>
    <col min="16137" max="16137" width="8.54296875" style="141" customWidth="1"/>
    <col min="16138" max="16138" width="3.1796875" style="141" customWidth="1"/>
    <col min="16139" max="16384" width="11.453125" style="141"/>
  </cols>
  <sheetData>
    <row r="1" spans="2:12" x14ac:dyDescent="0.35">
      <c r="C1" s="141" t="s">
        <v>0</v>
      </c>
    </row>
    <row r="2" spans="2:12" ht="15.5" x14ac:dyDescent="0.35">
      <c r="B2" s="144" t="s">
        <v>1</v>
      </c>
    </row>
    <row r="3" spans="2:12" ht="18.75" customHeight="1" x14ac:dyDescent="0.35">
      <c r="B3" s="145" t="s">
        <v>2</v>
      </c>
      <c r="F3" s="146" t="s">
        <v>3</v>
      </c>
      <c r="G3" s="147"/>
      <c r="H3" s="147"/>
      <c r="I3" s="223" t="s">
        <v>4</v>
      </c>
      <c r="J3" s="224"/>
    </row>
    <row r="4" spans="2:12" x14ac:dyDescent="0.35">
      <c r="B4" s="225"/>
      <c r="C4" s="226"/>
      <c r="E4" s="148" t="s">
        <v>5</v>
      </c>
      <c r="F4" s="227"/>
      <c r="G4" s="228"/>
      <c r="H4" s="228"/>
      <c r="I4" s="229"/>
      <c r="J4" s="230"/>
    </row>
    <row r="5" spans="2:12" x14ac:dyDescent="0.35">
      <c r="B5" s="145" t="s">
        <v>6</v>
      </c>
      <c r="E5" s="148" t="s">
        <v>7</v>
      </c>
      <c r="F5" s="231"/>
      <c r="G5" s="232"/>
      <c r="H5" s="232"/>
      <c r="I5" s="232"/>
      <c r="J5" s="226"/>
    </row>
    <row r="6" spans="2:12" x14ac:dyDescent="0.35">
      <c r="B6" s="219"/>
      <c r="C6" s="220"/>
      <c r="F6" s="233" t="s">
        <v>40</v>
      </c>
      <c r="G6" s="233"/>
      <c r="H6" s="142">
        <f>COUNT(H7,H8)</f>
        <v>0</v>
      </c>
    </row>
    <row r="7" spans="2:12" x14ac:dyDescent="0.35">
      <c r="B7" s="149" t="s">
        <v>8</v>
      </c>
      <c r="C7" s="150"/>
      <c r="E7" s="142" t="s">
        <v>9</v>
      </c>
      <c r="F7" s="151" t="s">
        <v>10</v>
      </c>
      <c r="G7" s="152"/>
      <c r="H7" s="138"/>
      <c r="I7" s="153" t="s">
        <v>81</v>
      </c>
      <c r="J7" s="154"/>
    </row>
    <row r="8" spans="2:12" x14ac:dyDescent="0.35">
      <c r="B8" s="219"/>
      <c r="C8" s="220"/>
      <c r="F8" s="221" t="s">
        <v>11</v>
      </c>
      <c r="G8" s="222"/>
      <c r="H8" s="138"/>
      <c r="I8" s="155" t="s">
        <v>81</v>
      </c>
      <c r="J8" s="154"/>
    </row>
    <row r="9" spans="2:12" ht="5.25" customHeight="1" thickBot="1" x14ac:dyDescent="0.4"/>
    <row r="10" spans="2:12" ht="15" customHeight="1" x14ac:dyDescent="0.35">
      <c r="B10" s="156" t="s">
        <v>12</v>
      </c>
      <c r="C10" s="157"/>
      <c r="D10" s="158"/>
      <c r="E10" s="158"/>
      <c r="F10" s="158"/>
      <c r="G10" s="159" t="s">
        <v>80</v>
      </c>
      <c r="H10" s="158"/>
      <c r="I10" s="160"/>
      <c r="J10" s="161"/>
    </row>
    <row r="11" spans="2:12" x14ac:dyDescent="0.35">
      <c r="B11" s="162"/>
      <c r="C11" s="163"/>
      <c r="D11" s="164"/>
      <c r="E11" s="236" t="s">
        <v>85</v>
      </c>
      <c r="F11" s="236"/>
      <c r="G11" s="236" t="s">
        <v>84</v>
      </c>
      <c r="H11" s="236"/>
      <c r="I11" s="165"/>
      <c r="J11" s="166"/>
    </row>
    <row r="12" spans="2:12" x14ac:dyDescent="0.35">
      <c r="B12" s="237" t="s">
        <v>13</v>
      </c>
      <c r="C12" s="238"/>
      <c r="D12" s="142">
        <f>COUNTA(F12,H12)</f>
        <v>0</v>
      </c>
      <c r="E12" s="173" t="s">
        <v>14</v>
      </c>
      <c r="F12" s="167"/>
      <c r="G12" s="173" t="s">
        <v>15</v>
      </c>
      <c r="H12" s="167"/>
      <c r="I12" s="142"/>
      <c r="J12" s="168"/>
    </row>
    <row r="13" spans="2:12" x14ac:dyDescent="0.35">
      <c r="B13" s="239" t="s">
        <v>16</v>
      </c>
      <c r="C13" s="240"/>
      <c r="D13" s="142">
        <f>COUNTA(F13,H13)</f>
        <v>0</v>
      </c>
      <c r="E13" s="173" t="s">
        <v>14</v>
      </c>
      <c r="F13" s="167"/>
      <c r="G13" s="173" t="s">
        <v>15</v>
      </c>
      <c r="H13" s="167"/>
      <c r="I13" s="142"/>
      <c r="J13" s="168"/>
      <c r="L13" s="163"/>
    </row>
    <row r="14" spans="2:12" ht="6" customHeight="1" x14ac:dyDescent="0.35">
      <c r="B14" s="169"/>
      <c r="C14" s="170"/>
      <c r="D14" s="164"/>
      <c r="E14" s="171"/>
      <c r="F14" s="171"/>
      <c r="G14" s="172"/>
      <c r="H14" s="171"/>
      <c r="I14" s="171"/>
      <c r="J14" s="168"/>
    </row>
    <row r="15" spans="2:12" x14ac:dyDescent="0.35">
      <c r="B15" s="169"/>
      <c r="C15" s="170"/>
      <c r="D15" s="164"/>
      <c r="E15" s="241">
        <v>1</v>
      </c>
      <c r="F15" s="242"/>
      <c r="G15" s="241">
        <v>2</v>
      </c>
      <c r="H15" s="242"/>
      <c r="I15" s="241">
        <v>3</v>
      </c>
      <c r="J15" s="243"/>
    </row>
    <row r="16" spans="2:12" ht="12.75" customHeight="1" x14ac:dyDescent="0.35">
      <c r="B16" s="169"/>
      <c r="C16" s="170"/>
      <c r="D16" s="164"/>
      <c r="E16" s="244" t="s">
        <v>76</v>
      </c>
      <c r="F16" s="245"/>
      <c r="G16" s="244" t="s">
        <v>77</v>
      </c>
      <c r="H16" s="245"/>
      <c r="I16" s="244" t="s">
        <v>78</v>
      </c>
      <c r="J16" s="246"/>
    </row>
    <row r="17" spans="2:16" x14ac:dyDescent="0.35">
      <c r="B17" s="237" t="s">
        <v>17</v>
      </c>
      <c r="C17" s="238"/>
      <c r="D17" s="164">
        <f>COUNT(F17,H17,J17)</f>
        <v>0</v>
      </c>
      <c r="E17" s="173" t="s">
        <v>18</v>
      </c>
      <c r="F17" s="174"/>
      <c r="G17" s="173" t="s">
        <v>19</v>
      </c>
      <c r="H17" s="174"/>
      <c r="I17" s="173" t="s">
        <v>20</v>
      </c>
      <c r="J17" s="175"/>
    </row>
    <row r="18" spans="2:16" x14ac:dyDescent="0.35">
      <c r="B18" s="176" t="s">
        <v>21</v>
      </c>
      <c r="C18" s="177"/>
      <c r="D18" s="164">
        <f t="shared" ref="D18:D19" si="0">COUNT(F18,H18,J18)</f>
        <v>0</v>
      </c>
      <c r="E18" s="173" t="s">
        <v>22</v>
      </c>
      <c r="F18" s="174"/>
      <c r="G18" s="173" t="s">
        <v>23</v>
      </c>
      <c r="H18" s="174"/>
      <c r="I18" s="173" t="s">
        <v>24</v>
      </c>
      <c r="J18" s="175"/>
    </row>
    <row r="19" spans="2:16" ht="12.75" customHeight="1" x14ac:dyDescent="0.35">
      <c r="B19" s="234" t="s">
        <v>115</v>
      </c>
      <c r="C19" s="235"/>
      <c r="D19" s="164">
        <f t="shared" si="0"/>
        <v>0</v>
      </c>
      <c r="E19" s="178" t="s">
        <v>18</v>
      </c>
      <c r="F19" s="174"/>
      <c r="G19" s="178" t="s">
        <v>19</v>
      </c>
      <c r="H19" s="174"/>
      <c r="I19" s="178" t="s">
        <v>20</v>
      </c>
      <c r="J19" s="175"/>
    </row>
    <row r="20" spans="2:16" ht="3.75" customHeight="1" thickBot="1" x14ac:dyDescent="0.4">
      <c r="B20" s="169"/>
      <c r="C20" s="179"/>
      <c r="D20" s="164"/>
      <c r="E20" s="171"/>
      <c r="F20" s="180"/>
      <c r="G20" s="171"/>
      <c r="H20" s="180"/>
      <c r="I20" s="171"/>
      <c r="J20" s="181"/>
    </row>
    <row r="21" spans="2:16" ht="11.25" customHeight="1" x14ac:dyDescent="0.35">
      <c r="B21" s="182" t="s">
        <v>25</v>
      </c>
      <c r="C21" s="157"/>
      <c r="D21" s="158"/>
      <c r="E21" s="183"/>
      <c r="F21" s="183"/>
      <c r="G21" s="183"/>
      <c r="H21" s="183"/>
      <c r="I21" s="184"/>
      <c r="J21" s="185"/>
    </row>
    <row r="22" spans="2:16" ht="13.5" customHeight="1" x14ac:dyDescent="0.35">
      <c r="B22" s="250"/>
      <c r="C22" s="251"/>
      <c r="D22" s="251"/>
      <c r="E22" s="251"/>
      <c r="F22" s="251"/>
      <c r="G22" s="251"/>
      <c r="H22" s="251"/>
      <c r="I22" s="251"/>
      <c r="J22" s="252"/>
    </row>
    <row r="23" spans="2:16" ht="15" customHeight="1" thickBot="1" x14ac:dyDescent="0.4">
      <c r="B23" s="253"/>
      <c r="C23" s="254"/>
      <c r="D23" s="254"/>
      <c r="E23" s="254"/>
      <c r="F23" s="254"/>
      <c r="G23" s="254"/>
      <c r="H23" s="254"/>
      <c r="I23" s="254"/>
      <c r="J23" s="255"/>
    </row>
    <row r="24" spans="2:16" ht="3" customHeight="1" thickBot="1" x14ac:dyDescent="0.4">
      <c r="E24" s="148"/>
      <c r="F24" s="148"/>
      <c r="G24" s="148"/>
      <c r="H24" s="148"/>
      <c r="I24" s="186"/>
      <c r="J24" s="187"/>
    </row>
    <row r="25" spans="2:16" x14ac:dyDescent="0.35">
      <c r="B25" s="156" t="s">
        <v>26</v>
      </c>
      <c r="C25" s="157"/>
      <c r="D25" s="158"/>
      <c r="E25" s="188"/>
      <c r="F25" s="183"/>
      <c r="G25" s="159" t="s">
        <v>80</v>
      </c>
      <c r="H25" s="183"/>
      <c r="I25" s="184"/>
      <c r="J25" s="185"/>
    </row>
    <row r="26" spans="2:16" x14ac:dyDescent="0.35">
      <c r="B26" s="162"/>
      <c r="C26" s="163"/>
      <c r="D26" s="164"/>
      <c r="E26" s="241">
        <v>1</v>
      </c>
      <c r="F26" s="242"/>
      <c r="G26" s="241">
        <v>2</v>
      </c>
      <c r="H26" s="242"/>
      <c r="I26" s="256">
        <v>3</v>
      </c>
      <c r="J26" s="257"/>
      <c r="P26" s="189"/>
    </row>
    <row r="27" spans="2:16" ht="14.25" customHeight="1" x14ac:dyDescent="0.35">
      <c r="B27" s="162"/>
      <c r="C27" s="163"/>
      <c r="D27" s="164"/>
      <c r="E27" s="244" t="s">
        <v>76</v>
      </c>
      <c r="F27" s="245"/>
      <c r="G27" s="244" t="s">
        <v>79</v>
      </c>
      <c r="H27" s="245"/>
      <c r="I27" s="244" t="s">
        <v>78</v>
      </c>
      <c r="J27" s="246"/>
    </row>
    <row r="28" spans="2:16" x14ac:dyDescent="0.35">
      <c r="B28" s="237" t="s">
        <v>27</v>
      </c>
      <c r="C28" s="238"/>
      <c r="D28" s="164">
        <f t="shared" ref="D28:D32" si="1">COUNT(F28,H28,J28)</f>
        <v>0</v>
      </c>
      <c r="E28" s="209" t="s">
        <v>22</v>
      </c>
      <c r="F28" s="174"/>
      <c r="G28" s="209" t="s">
        <v>28</v>
      </c>
      <c r="H28" s="174"/>
      <c r="I28" s="210" t="s">
        <v>24</v>
      </c>
      <c r="J28" s="175"/>
    </row>
    <row r="29" spans="2:16" x14ac:dyDescent="0.35">
      <c r="B29" s="237" t="s">
        <v>17</v>
      </c>
      <c r="C29" s="238"/>
      <c r="D29" s="164">
        <f t="shared" si="1"/>
        <v>0</v>
      </c>
      <c r="E29" s="209" t="s">
        <v>22</v>
      </c>
      <c r="F29" s="174"/>
      <c r="G29" s="209" t="s">
        <v>23</v>
      </c>
      <c r="H29" s="174"/>
      <c r="I29" s="210" t="s">
        <v>24</v>
      </c>
      <c r="J29" s="175"/>
    </row>
    <row r="30" spans="2:16" x14ac:dyDescent="0.35">
      <c r="B30" s="237" t="s">
        <v>21</v>
      </c>
      <c r="C30" s="238"/>
      <c r="D30" s="164">
        <f t="shared" si="1"/>
        <v>0</v>
      </c>
      <c r="E30" s="209" t="s">
        <v>22</v>
      </c>
      <c r="F30" s="174"/>
      <c r="G30" s="209" t="s">
        <v>23</v>
      </c>
      <c r="H30" s="174"/>
      <c r="I30" s="209" t="s">
        <v>24</v>
      </c>
      <c r="J30" s="175"/>
    </row>
    <row r="31" spans="2:16" ht="15" customHeight="1" x14ac:dyDescent="0.35">
      <c r="B31" s="237" t="s">
        <v>115</v>
      </c>
      <c r="C31" s="238"/>
      <c r="D31" s="164">
        <f t="shared" si="1"/>
        <v>0</v>
      </c>
      <c r="E31" s="209" t="s">
        <v>18</v>
      </c>
      <c r="F31" s="174"/>
      <c r="G31" s="209" t="s">
        <v>19</v>
      </c>
      <c r="H31" s="174"/>
      <c r="I31" s="209" t="s">
        <v>20</v>
      </c>
      <c r="J31" s="175"/>
    </row>
    <row r="32" spans="2:16" ht="15" thickBot="1" x14ac:dyDescent="0.4">
      <c r="B32" s="258" t="s">
        <v>29</v>
      </c>
      <c r="C32" s="259"/>
      <c r="D32" s="214">
        <f t="shared" si="1"/>
        <v>0</v>
      </c>
      <c r="E32" s="215" t="s">
        <v>30</v>
      </c>
      <c r="F32" s="216"/>
      <c r="G32" s="217" t="s">
        <v>31</v>
      </c>
      <c r="H32" s="216"/>
      <c r="I32" s="217" t="s">
        <v>32</v>
      </c>
      <c r="J32" s="218"/>
    </row>
    <row r="33" spans="2:12" ht="3" customHeight="1" thickBot="1" x14ac:dyDescent="0.4">
      <c r="B33" s="192"/>
      <c r="C33" s="163"/>
      <c r="D33" s="164"/>
      <c r="E33" s="171"/>
      <c r="F33" s="171"/>
      <c r="G33" s="171"/>
      <c r="H33" s="171"/>
      <c r="I33" s="171"/>
      <c r="J33" s="193"/>
    </row>
    <row r="34" spans="2:12" x14ac:dyDescent="0.35">
      <c r="B34" s="194" t="s">
        <v>25</v>
      </c>
      <c r="C34" s="157"/>
      <c r="D34" s="158"/>
      <c r="E34" s="183"/>
      <c r="F34" s="183"/>
      <c r="G34" s="183"/>
      <c r="H34" s="183"/>
      <c r="I34" s="184"/>
      <c r="J34" s="185"/>
    </row>
    <row r="35" spans="2:12" x14ac:dyDescent="0.35">
      <c r="B35" s="247"/>
      <c r="C35" s="248"/>
      <c r="D35" s="248"/>
      <c r="E35" s="248"/>
      <c r="F35" s="248"/>
      <c r="G35" s="248"/>
      <c r="H35" s="248"/>
      <c r="I35" s="248"/>
      <c r="J35" s="249"/>
    </row>
    <row r="36" spans="2:12" ht="15" thickBot="1" x14ac:dyDescent="0.4">
      <c r="B36" s="253"/>
      <c r="C36" s="254"/>
      <c r="D36" s="254"/>
      <c r="E36" s="254"/>
      <c r="F36" s="254"/>
      <c r="G36" s="254"/>
      <c r="H36" s="254"/>
      <c r="I36" s="254"/>
      <c r="J36" s="255"/>
    </row>
    <row r="37" spans="2:12" ht="3.75" customHeight="1" thickBot="1" x14ac:dyDescent="0.4">
      <c r="B37" s="163"/>
      <c r="C37" s="163"/>
      <c r="D37" s="164"/>
      <c r="E37" s="171"/>
      <c r="F37" s="171"/>
      <c r="G37" s="171"/>
      <c r="H37" s="171"/>
      <c r="I37" s="195"/>
      <c r="J37" s="196"/>
    </row>
    <row r="38" spans="2:12" x14ac:dyDescent="0.35">
      <c r="B38" s="156" t="s">
        <v>33</v>
      </c>
      <c r="C38" s="157"/>
      <c r="D38" s="158"/>
      <c r="E38" s="183"/>
      <c r="F38" s="183"/>
      <c r="G38" s="183"/>
      <c r="H38" s="183"/>
      <c r="I38" s="184"/>
      <c r="J38" s="185"/>
    </row>
    <row r="39" spans="2:12" ht="13.5" customHeight="1" x14ac:dyDescent="0.35">
      <c r="B39" s="162"/>
      <c r="C39" s="163"/>
      <c r="D39" s="164"/>
      <c r="E39" s="171"/>
      <c r="F39" s="171"/>
      <c r="G39" s="172" t="s">
        <v>140</v>
      </c>
      <c r="H39" s="171"/>
      <c r="I39" s="195"/>
      <c r="J39" s="197"/>
    </row>
    <row r="40" spans="2:12" x14ac:dyDescent="0.35">
      <c r="B40" s="192"/>
      <c r="C40" s="163"/>
      <c r="D40" s="164"/>
      <c r="E40" s="241" t="s">
        <v>34</v>
      </c>
      <c r="F40" s="242"/>
      <c r="G40" s="241" t="s">
        <v>35</v>
      </c>
      <c r="H40" s="242"/>
      <c r="I40" s="256" t="s">
        <v>36</v>
      </c>
      <c r="J40" s="257"/>
    </row>
    <row r="41" spans="2:12" ht="14.25" customHeight="1" x14ac:dyDescent="0.35">
      <c r="B41" s="192"/>
      <c r="C41" s="163"/>
      <c r="D41" s="164"/>
      <c r="E41" s="260" t="s">
        <v>73</v>
      </c>
      <c r="F41" s="261"/>
      <c r="G41" s="262" t="s">
        <v>74</v>
      </c>
      <c r="H41" s="263"/>
      <c r="I41" s="264" t="s">
        <v>75</v>
      </c>
      <c r="J41" s="265"/>
    </row>
    <row r="42" spans="2:12" x14ac:dyDescent="0.35">
      <c r="B42" s="237" t="s">
        <v>27</v>
      </c>
      <c r="C42" s="238"/>
      <c r="D42" s="164"/>
      <c r="E42" s="173" t="s">
        <v>22</v>
      </c>
      <c r="F42" s="132" t="str">
        <f>IF(OR(AND(F28=1,F57=1),AND(H28=2,H57=2),AND(H28=2,F57=1),AND(J28=3,J57=3),AND(J28=3,H57=2),AND(J28=3,F57=1)),"A","")</f>
        <v/>
      </c>
      <c r="G42" s="173" t="s">
        <v>23</v>
      </c>
      <c r="H42" s="132" t="str">
        <f>IF(OR(AND(F28=1,H57=2),AND(H28=2,J57=3)),"B","")</f>
        <v/>
      </c>
      <c r="I42" s="190" t="s">
        <v>37</v>
      </c>
      <c r="J42" s="133" t="str">
        <f>IF(AND(F28=1,J57=3),"C","")</f>
        <v/>
      </c>
      <c r="K42" s="162"/>
    </row>
    <row r="43" spans="2:12" x14ac:dyDescent="0.35">
      <c r="B43" s="237" t="s">
        <v>17</v>
      </c>
      <c r="C43" s="238"/>
      <c r="D43" s="164"/>
      <c r="E43" s="173" t="s">
        <v>22</v>
      </c>
      <c r="F43" s="132" t="str">
        <f t="shared" ref="F43:F46" si="2">IF(OR(AND(F29=1,F58=1),AND(H29=2,H58=2),AND(H29=2,F58=1),AND(J29=3,J58=3),AND(J29=3,H58=2),AND(J29=3,F58=1)),"A","")</f>
        <v/>
      </c>
      <c r="G43" s="173" t="s">
        <v>23</v>
      </c>
      <c r="H43" s="132" t="str">
        <f t="shared" ref="H43:H46" si="3">IF(OR(AND(F29=1,H58=2),AND(H29=2,J58=3)),"B","")</f>
        <v/>
      </c>
      <c r="I43" s="190" t="s">
        <v>37</v>
      </c>
      <c r="J43" s="133" t="str">
        <f t="shared" ref="J43:J46" si="4">IF(AND(F29=1,J58=3),"C","")</f>
        <v/>
      </c>
      <c r="K43" s="162"/>
      <c r="L43" s="163"/>
    </row>
    <row r="44" spans="2:12" x14ac:dyDescent="0.35">
      <c r="B44" s="237" t="s">
        <v>21</v>
      </c>
      <c r="C44" s="238"/>
      <c r="D44" s="164"/>
      <c r="E44" s="173" t="s">
        <v>22</v>
      </c>
      <c r="F44" s="132" t="str">
        <f t="shared" si="2"/>
        <v/>
      </c>
      <c r="G44" s="173" t="s">
        <v>23</v>
      </c>
      <c r="H44" s="132" t="str">
        <f t="shared" si="3"/>
        <v/>
      </c>
      <c r="I44" s="190" t="s">
        <v>37</v>
      </c>
      <c r="J44" s="134" t="str">
        <f t="shared" si="4"/>
        <v/>
      </c>
    </row>
    <row r="45" spans="2:12" x14ac:dyDescent="0.35">
      <c r="B45" s="237" t="s">
        <v>115</v>
      </c>
      <c r="C45" s="238"/>
      <c r="D45" s="164"/>
      <c r="E45" s="173" t="s">
        <v>22</v>
      </c>
      <c r="F45" s="132" t="str">
        <f t="shared" si="2"/>
        <v/>
      </c>
      <c r="G45" s="173" t="s">
        <v>23</v>
      </c>
      <c r="H45" s="132" t="str">
        <f t="shared" si="3"/>
        <v/>
      </c>
      <c r="I45" s="190" t="s">
        <v>37</v>
      </c>
      <c r="J45" s="134" t="str">
        <f t="shared" si="4"/>
        <v/>
      </c>
      <c r="K45" s="162"/>
    </row>
    <row r="46" spans="2:12" x14ac:dyDescent="0.35">
      <c r="B46" s="237" t="s">
        <v>29</v>
      </c>
      <c r="C46" s="238"/>
      <c r="D46" s="164"/>
      <c r="E46" s="173" t="s">
        <v>22</v>
      </c>
      <c r="F46" s="132" t="str">
        <f t="shared" si="2"/>
        <v/>
      </c>
      <c r="G46" s="173" t="s">
        <v>23</v>
      </c>
      <c r="H46" s="132" t="str">
        <f t="shared" si="3"/>
        <v/>
      </c>
      <c r="I46" s="190" t="s">
        <v>37</v>
      </c>
      <c r="J46" s="133" t="str">
        <f t="shared" si="4"/>
        <v/>
      </c>
      <c r="K46" s="162"/>
    </row>
    <row r="47" spans="2:12" ht="4.5" customHeight="1" x14ac:dyDescent="0.35">
      <c r="B47" s="192"/>
      <c r="C47" s="163"/>
      <c r="D47" s="164"/>
      <c r="E47" s="171"/>
      <c r="F47" s="136"/>
      <c r="G47" s="171"/>
      <c r="H47" s="136"/>
      <c r="I47" s="195"/>
      <c r="J47" s="137"/>
    </row>
    <row r="48" spans="2:12" ht="15.75" customHeight="1" x14ac:dyDescent="0.35">
      <c r="B48" s="198" t="s">
        <v>38</v>
      </c>
      <c r="C48" s="199"/>
      <c r="D48" s="16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192"/>
      <c r="C49" s="163"/>
      <c r="D49" s="164"/>
      <c r="E49" s="171"/>
      <c r="F49" s="171"/>
      <c r="G49" s="171"/>
      <c r="H49" s="202"/>
      <c r="I49" s="195"/>
      <c r="J49" s="193"/>
    </row>
    <row r="50" spans="2:10" x14ac:dyDescent="0.35">
      <c r="B50" s="194" t="s">
        <v>25</v>
      </c>
      <c r="C50" s="157"/>
      <c r="D50" s="158"/>
      <c r="E50" s="183"/>
      <c r="F50" s="183"/>
      <c r="G50" s="183"/>
      <c r="H50" s="183"/>
      <c r="I50" s="184"/>
      <c r="J50" s="185"/>
    </row>
    <row r="51" spans="2:10" x14ac:dyDescent="0.35">
      <c r="B51" s="247"/>
      <c r="C51" s="248"/>
      <c r="D51" s="248"/>
      <c r="E51" s="248"/>
      <c r="F51" s="248"/>
      <c r="G51" s="248"/>
      <c r="H51" s="248"/>
      <c r="I51" s="248"/>
      <c r="J51" s="249"/>
    </row>
    <row r="52" spans="2:10" ht="13.5" customHeight="1" thickBot="1" x14ac:dyDescent="0.4">
      <c r="B52" s="253"/>
      <c r="C52" s="254"/>
      <c r="D52" s="254"/>
      <c r="E52" s="254"/>
      <c r="F52" s="254"/>
      <c r="G52" s="254"/>
      <c r="H52" s="254"/>
      <c r="I52" s="254"/>
      <c r="J52" s="255"/>
    </row>
    <row r="53" spans="2:10" ht="3.75" customHeight="1" thickBot="1" x14ac:dyDescent="0.4">
      <c r="E53" s="148"/>
      <c r="F53" s="148"/>
      <c r="G53" s="148"/>
      <c r="H53" s="148"/>
      <c r="I53" s="186"/>
      <c r="J53" s="187"/>
    </row>
    <row r="54" spans="2:10" x14ac:dyDescent="0.35">
      <c r="B54" s="203" t="s">
        <v>39</v>
      </c>
      <c r="C54" s="157"/>
      <c r="D54" s="158"/>
      <c r="E54" s="183"/>
      <c r="F54" s="183"/>
      <c r="G54" s="159" t="s">
        <v>80</v>
      </c>
      <c r="H54" s="183"/>
      <c r="I54" s="184"/>
      <c r="J54" s="185"/>
    </row>
    <row r="55" spans="2:10" x14ac:dyDescent="0.35">
      <c r="B55" s="162"/>
      <c r="C55" s="163"/>
      <c r="D55" s="164"/>
      <c r="E55" s="241">
        <v>1</v>
      </c>
      <c r="F55" s="242"/>
      <c r="G55" s="241">
        <v>2</v>
      </c>
      <c r="H55" s="242"/>
      <c r="I55" s="256">
        <v>3</v>
      </c>
      <c r="J55" s="257"/>
    </row>
    <row r="56" spans="2:10" ht="13.5" customHeight="1" x14ac:dyDescent="0.35">
      <c r="B56" s="162"/>
      <c r="C56" s="163"/>
      <c r="D56" s="164"/>
      <c r="E56" s="244" t="s">
        <v>76</v>
      </c>
      <c r="F56" s="245"/>
      <c r="G56" s="244" t="s">
        <v>79</v>
      </c>
      <c r="H56" s="245"/>
      <c r="I56" s="244" t="s">
        <v>78</v>
      </c>
      <c r="J56" s="246"/>
    </row>
    <row r="57" spans="2:10" x14ac:dyDescent="0.35">
      <c r="B57" s="237" t="s">
        <v>27</v>
      </c>
      <c r="C57" s="238"/>
      <c r="D57" s="164">
        <f t="shared" ref="D57:D61" si="5">COUNT(F57,H57,J57)</f>
        <v>0</v>
      </c>
      <c r="E57" s="209" t="s">
        <v>22</v>
      </c>
      <c r="F57" s="174"/>
      <c r="G57" s="209" t="s">
        <v>28</v>
      </c>
      <c r="H57" s="174"/>
      <c r="I57" s="210" t="s">
        <v>24</v>
      </c>
      <c r="J57" s="175"/>
    </row>
    <row r="58" spans="2:10" x14ac:dyDescent="0.35">
      <c r="B58" s="237" t="s">
        <v>17</v>
      </c>
      <c r="C58" s="238"/>
      <c r="D58" s="164">
        <f t="shared" si="5"/>
        <v>0</v>
      </c>
      <c r="E58" s="209" t="s">
        <v>22</v>
      </c>
      <c r="F58" s="174"/>
      <c r="G58" s="209" t="s">
        <v>23</v>
      </c>
      <c r="H58" s="174"/>
      <c r="I58" s="210" t="s">
        <v>24</v>
      </c>
      <c r="J58" s="175"/>
    </row>
    <row r="59" spans="2:10" x14ac:dyDescent="0.35">
      <c r="B59" s="211" t="s">
        <v>21</v>
      </c>
      <c r="C59" s="177"/>
      <c r="D59" s="164">
        <f t="shared" si="5"/>
        <v>0</v>
      </c>
      <c r="E59" s="209" t="s">
        <v>22</v>
      </c>
      <c r="F59" s="174"/>
      <c r="G59" s="209" t="s">
        <v>23</v>
      </c>
      <c r="H59" s="174"/>
      <c r="I59" s="209" t="s">
        <v>24</v>
      </c>
      <c r="J59" s="175"/>
    </row>
    <row r="60" spans="2:10" x14ac:dyDescent="0.35">
      <c r="B60" s="237" t="s">
        <v>115</v>
      </c>
      <c r="C60" s="238"/>
      <c r="D60" s="164">
        <f t="shared" si="5"/>
        <v>0</v>
      </c>
      <c r="E60" s="209" t="s">
        <v>18</v>
      </c>
      <c r="F60" s="174"/>
      <c r="G60" s="209" t="s">
        <v>19</v>
      </c>
      <c r="H60" s="174"/>
      <c r="I60" s="209" t="s">
        <v>20</v>
      </c>
      <c r="J60" s="175"/>
    </row>
    <row r="61" spans="2:10" ht="15" thickBot="1" x14ac:dyDescent="0.4">
      <c r="B61" s="258" t="s">
        <v>29</v>
      </c>
      <c r="C61" s="259"/>
      <c r="D61" s="214">
        <f t="shared" si="5"/>
        <v>0</v>
      </c>
      <c r="E61" s="217" t="s">
        <v>30</v>
      </c>
      <c r="F61" s="216"/>
      <c r="G61" s="217" t="s">
        <v>31</v>
      </c>
      <c r="H61" s="216"/>
      <c r="I61" s="217" t="s">
        <v>32</v>
      </c>
      <c r="J61" s="218"/>
    </row>
    <row r="62" spans="2:10" ht="5.25" customHeight="1" thickBot="1" x14ac:dyDescent="0.4">
      <c r="B62" s="192"/>
      <c r="C62" s="163"/>
      <c r="D62" s="164"/>
      <c r="E62" s="171"/>
      <c r="F62" s="171"/>
      <c r="G62" s="171"/>
      <c r="H62" s="171"/>
      <c r="I62" s="171"/>
      <c r="J62" s="193"/>
    </row>
    <row r="63" spans="2:10" x14ac:dyDescent="0.35">
      <c r="B63" s="194" t="s">
        <v>25</v>
      </c>
      <c r="C63" s="157"/>
      <c r="D63" s="158"/>
      <c r="E63" s="183"/>
      <c r="F63" s="183"/>
      <c r="G63" s="183"/>
      <c r="H63" s="183"/>
      <c r="I63" s="184"/>
      <c r="J63" s="185"/>
    </row>
    <row r="64" spans="2:10" x14ac:dyDescent="0.35">
      <c r="B64" s="266"/>
      <c r="C64" s="267"/>
      <c r="D64" s="267"/>
      <c r="E64" s="267"/>
      <c r="F64" s="267"/>
      <c r="G64" s="267"/>
      <c r="H64" s="267"/>
      <c r="I64" s="267"/>
      <c r="J64" s="268"/>
    </row>
    <row r="65" spans="2:10" ht="15" thickBot="1" x14ac:dyDescent="0.4">
      <c r="B65" s="253"/>
      <c r="C65" s="254"/>
      <c r="D65" s="254"/>
      <c r="E65" s="254"/>
      <c r="F65" s="254"/>
      <c r="G65" s="254"/>
      <c r="H65" s="254"/>
      <c r="I65" s="254"/>
      <c r="J65" s="255"/>
    </row>
  </sheetData>
  <sheetProtection algorithmName="SHA-512" hashValue="mAZPwM8mBvP3xzFTmIp+Hja5plJuwgyoFzcP+LkhnnXgCxo0kFY8HeIA6pVpk7fnU7NzUUdxcOV77bOe1o9ooQ==" saltValue="NBmGcNLB9SQt+yppZVyV/w=="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topLeftCell="A19">
      <selection activeCell="L6" sqref="L6"/>
      <pageMargins left="0.7" right="0.7" top="0.78740157499999996" bottom="0.78740157499999996" header="0.3" footer="0.3"/>
      <pageSetup paperSize="9" orientation="portrait" verticalDpi="0" r:id="rId1"/>
    </customSheetView>
  </customSheetViews>
  <mergeCells count="60">
    <mergeCell ref="B65:J65"/>
    <mergeCell ref="B52:J52"/>
    <mergeCell ref="E55:F55"/>
    <mergeCell ref="G55:H55"/>
    <mergeCell ref="I55:J55"/>
    <mergeCell ref="E56:F56"/>
    <mergeCell ref="G56:H56"/>
    <mergeCell ref="I56:J56"/>
    <mergeCell ref="B57:C57"/>
    <mergeCell ref="B58:C58"/>
    <mergeCell ref="B60:C60"/>
    <mergeCell ref="B61:C61"/>
    <mergeCell ref="B64:J64"/>
    <mergeCell ref="B51:J51"/>
    <mergeCell ref="B36:J36"/>
    <mergeCell ref="E40:F40"/>
    <mergeCell ref="G40:H40"/>
    <mergeCell ref="I40:J40"/>
    <mergeCell ref="E41:F41"/>
    <mergeCell ref="G41:H41"/>
    <mergeCell ref="I41:J41"/>
    <mergeCell ref="B42:C42"/>
    <mergeCell ref="B43:C43"/>
    <mergeCell ref="B44:C44"/>
    <mergeCell ref="B45:C45"/>
    <mergeCell ref="B46:C46"/>
    <mergeCell ref="B35:J35"/>
    <mergeCell ref="B22:J22"/>
    <mergeCell ref="B23:J23"/>
    <mergeCell ref="E26:F26"/>
    <mergeCell ref="G26:H26"/>
    <mergeCell ref="I26:J26"/>
    <mergeCell ref="E27:F27"/>
    <mergeCell ref="G27:H27"/>
    <mergeCell ref="I27:J27"/>
    <mergeCell ref="B28:C28"/>
    <mergeCell ref="B29:C29"/>
    <mergeCell ref="B30:C30"/>
    <mergeCell ref="B31:C31"/>
    <mergeCell ref="B32:C32"/>
    <mergeCell ref="I15:J15"/>
    <mergeCell ref="E16:F16"/>
    <mergeCell ref="G16:H16"/>
    <mergeCell ref="I16:J16"/>
    <mergeCell ref="B17:C17"/>
    <mergeCell ref="B19:C19"/>
    <mergeCell ref="E11:F11"/>
    <mergeCell ref="G11:H11"/>
    <mergeCell ref="B12:C12"/>
    <mergeCell ref="B13:C13"/>
    <mergeCell ref="E15:F15"/>
    <mergeCell ref="G15:H15"/>
    <mergeCell ref="B8:C8"/>
    <mergeCell ref="F8:G8"/>
    <mergeCell ref="I3:J3"/>
    <mergeCell ref="B4:C4"/>
    <mergeCell ref="F4:J4"/>
    <mergeCell ref="F5:J5"/>
    <mergeCell ref="F6:G6"/>
    <mergeCell ref="B6:C6"/>
  </mergeCells>
  <conditionalFormatting sqref="H14">
    <cfRule type="iconSet" priority="70">
      <iconSet iconSet="3Symbols2">
        <cfvo type="percent" val="0"/>
        <cfvo type="percent" val="33"/>
        <cfvo type="percent" val="67"/>
      </iconSet>
    </cfRule>
  </conditionalFormatting>
  <conditionalFormatting sqref="F47">
    <cfRule type="iconSet" priority="69">
      <iconSet iconSet="3Symbols2" showValue="0" reverse="1">
        <cfvo type="percent" val="0"/>
        <cfvo type="num" val="2"/>
        <cfvo type="num" val="3"/>
      </iconSet>
    </cfRule>
  </conditionalFormatting>
  <conditionalFormatting sqref="H47">
    <cfRule type="iconSet" priority="68">
      <iconSet iconSet="3Symbols2" showValue="0" reverse="1">
        <cfvo type="percent" val="0"/>
        <cfvo type="num" val="5"/>
        <cfvo type="num" val="10"/>
      </iconSet>
    </cfRule>
  </conditionalFormatting>
  <conditionalFormatting sqref="J47">
    <cfRule type="iconSet" priority="67">
      <iconSet iconSet="3Symbols2" showValue="0">
        <cfvo type="percent" val="0"/>
        <cfvo type="percent" val="33"/>
        <cfvo type="percent" val="67"/>
      </iconSet>
    </cfRule>
  </conditionalFormatting>
  <conditionalFormatting sqref="H8">
    <cfRule type="iconSet" priority="65">
      <iconSet iconSet="3Symbols2">
        <cfvo type="percent" val="0"/>
        <cfvo type="num" val="0"/>
        <cfvo type="num" val="2"/>
      </iconSet>
    </cfRule>
    <cfRule type="iconSet" priority="66">
      <iconSet iconSet="3Symbols2">
        <cfvo type="percent" val="0"/>
        <cfvo type="percent" val="33"/>
        <cfvo type="percent" val="67"/>
      </iconSet>
    </cfRule>
  </conditionalFormatting>
  <conditionalFormatting sqref="F8">
    <cfRule type="iconSet" priority="64">
      <iconSet iconSet="3Symbols2">
        <cfvo type="percent" val="0"/>
        <cfvo type="percent" val="33"/>
        <cfvo type="percent" val="67"/>
      </iconSet>
    </cfRule>
  </conditionalFormatting>
  <conditionalFormatting sqref="F8 H8">
    <cfRule type="colorScale" priority="63">
      <colorScale>
        <cfvo type="min"/>
        <cfvo type="num" val="2"/>
        <color rgb="FFFF7128"/>
        <color rgb="FFFFEF9C"/>
      </colorScale>
    </cfRule>
  </conditionalFormatting>
  <conditionalFormatting sqref="H7">
    <cfRule type="iconSet" priority="61">
      <iconSet iconSet="3Symbols2">
        <cfvo type="percent" val="0"/>
        <cfvo type="num" val="0"/>
        <cfvo type="num" val="2"/>
      </iconSet>
    </cfRule>
    <cfRule type="iconSet" priority="62">
      <iconSet iconSet="3Symbols2">
        <cfvo type="percent" val="0"/>
        <cfvo type="percent" val="33"/>
        <cfvo type="percent" val="67"/>
      </iconSet>
    </cfRule>
  </conditionalFormatting>
  <conditionalFormatting sqref="H7">
    <cfRule type="colorScale" priority="60">
      <colorScale>
        <cfvo type="min"/>
        <cfvo type="num" val="2"/>
        <color rgb="FFFF7128"/>
        <color rgb="FFFFEF9C"/>
      </colorScale>
    </cfRule>
  </conditionalFormatting>
  <conditionalFormatting sqref="M23">
    <cfRule type="colorScale" priority="59">
      <colorScale>
        <cfvo type="num" val="1"/>
        <cfvo type="num" val="100"/>
        <color rgb="FFFF7128"/>
        <color rgb="FFFFEF9C"/>
      </colorScale>
    </cfRule>
  </conditionalFormatting>
  <conditionalFormatting sqref="F12">
    <cfRule type="iconSet" priority="71">
      <iconSet iconSet="3Symbols2">
        <cfvo type="percent" val="0"/>
        <cfvo type="percent" val="33"/>
        <cfvo type="percent" val="67"/>
      </iconSet>
    </cfRule>
  </conditionalFormatting>
  <conditionalFormatting sqref="E12">
    <cfRule type="iconSet" priority="72">
      <iconSet iconSet="3Symbols2">
        <cfvo type="percent" val="0"/>
        <cfvo type="percent" val="33"/>
        <cfvo type="percent" val="67"/>
      </iconSet>
    </cfRule>
  </conditionalFormatting>
  <conditionalFormatting sqref="F17:F19">
    <cfRule type="iconSet" priority="54">
      <iconSet iconSet="3Symbols2" showValue="0">
        <cfvo type="percent" val="0"/>
        <cfvo type="num" val="0"/>
        <cfvo type="num" val="1"/>
      </iconSet>
    </cfRule>
  </conditionalFormatting>
  <conditionalFormatting sqref="H17:H19">
    <cfRule type="iconSet" priority="53">
      <iconSet iconSet="3Symbols2">
        <cfvo type="percent" val="0"/>
        <cfvo type="num" val="1"/>
        <cfvo type="num" val="2"/>
      </iconSet>
    </cfRule>
  </conditionalFormatting>
  <conditionalFormatting sqref="J17:J19">
    <cfRule type="iconSet" priority="47">
      <iconSet iconSet="3Symbols2">
        <cfvo type="percent" val="0"/>
        <cfvo type="num" val="2"/>
        <cfvo type="num" val="3"/>
      </iconSet>
    </cfRule>
  </conditionalFormatting>
  <conditionalFormatting sqref="F28:F32">
    <cfRule type="iconSet" priority="40">
      <iconSet iconSet="3Symbols2" showValue="0">
        <cfvo type="percent" val="0"/>
        <cfvo type="num" val="0"/>
        <cfvo type="num" val="1"/>
      </iconSet>
    </cfRule>
  </conditionalFormatting>
  <conditionalFormatting sqref="F57:F61">
    <cfRule type="iconSet" priority="26">
      <iconSet iconSet="3Symbols2" showValue="0">
        <cfvo type="percent" val="0"/>
        <cfvo type="num" val="0"/>
        <cfvo type="num" val="1"/>
      </iconSet>
    </cfRule>
  </conditionalFormatting>
  <conditionalFormatting sqref="H57:H61">
    <cfRule type="iconSet" priority="6">
      <iconSet iconSet="3Symbols2" showValue="0">
        <cfvo type="percent" val="0"/>
        <cfvo type="num" val="0"/>
        <cfvo type="num" val="1"/>
      </iconSet>
    </cfRule>
  </conditionalFormatting>
  <conditionalFormatting sqref="H28:H32">
    <cfRule type="iconSet" priority="3">
      <iconSet iconSet="3Symbols2" showValue="0">
        <cfvo type="percent" val="0"/>
        <cfvo type="num" val="0"/>
        <cfvo type="num" val="1"/>
      </iconSet>
    </cfRule>
  </conditionalFormatting>
  <conditionalFormatting sqref="J28:J32">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s>
  <pageMargins left="0.70866141732283472" right="0.70866141732283472" top="0.78740157480314965" bottom="0.78740157480314965" header="0.31496062992125984" footer="0.31496062992125984"/>
  <pageSetup paperSize="9" scale="87"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44" id="{00E4F370-D9ED-4CC8-907B-36CB30A9B18B}">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43" id="{D7FD0F71-B511-46F9-A016-C115FAA94891}">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29" id="{CB89C534-A85D-4544-91FD-25C71EEC8196}">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28" id="{121786E2-9334-4486-88E7-812B156A9CCC}">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3" id="{0D45102B-C9A3-410F-AE99-82BE644B9EC7}">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2" id="{B8AAA35A-8A59-4CEA-8553-EF46E5BFA5CA}">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21" id="{1A87E67D-146C-4A5C-A71D-705CF1EFA537}">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20" id="{C799A67F-DAA9-4421-887B-2526C1FA75C7}">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9" id="{F3738083-E7AE-4A50-A12D-2FB950B5BA54}">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8" id="{8C157436-7A92-4566-9A07-55781CD7EAA1}">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7" id="{947EE3E6-8BCD-4DF2-A24A-8645948B9640}">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 xmlns:xm="http://schemas.microsoft.com/office/excel/2006/main">
          <x14:cfRule type="iconSet" priority="13" id="{657824A8-4C17-48B5-845E-BACB5AB34E48}">
            <x14:iconSet showValue="0" custom="1">
              <x14:cfvo type="percent">
                <xm:f>0</xm:f>
              </x14:cfvo>
              <x14:cfvo type="num">
                <xm:f>1</xm:f>
              </x14:cfvo>
              <x14:cfvo type="num">
                <xm:f>2</xm:f>
              </x14:cfvo>
              <x14:cfIcon iconSet="5Quarters" iconId="0"/>
              <x14:cfIcon iconSet="3Symbols" iconId="2"/>
              <x14:cfIcon iconSet="3Symbols" iconId="0"/>
            </x14:iconSet>
          </x14:cfRule>
          <xm:sqref>I13</xm:sqref>
        </x14:conditionalFormatting>
        <x14:conditionalFormatting xmlns:xm="http://schemas.microsoft.com/office/excel/2006/main">
          <x14:cfRule type="iconSet" priority="12" id="{DE8F1325-3317-4318-8672-643EFCE5C81D}">
            <x14:iconSet showValue="0" custom="1">
              <x14:cfvo type="percent">
                <xm:f>0</xm:f>
              </x14:cfvo>
              <x14:cfvo type="num">
                <xm:f>1</xm:f>
              </x14:cfvo>
              <x14:cfvo type="num">
                <xm:f>2</xm:f>
              </x14:cfvo>
              <x14:cfIcon iconSet="5Quarters" iconId="0"/>
              <x14:cfIcon iconSet="3Symbols" iconId="2"/>
              <x14:cfIcon iconSet="3Symbols" iconId="0"/>
            </x14:iconSet>
          </x14:cfRule>
          <xm:sqref>I12</xm:sqref>
        </x14:conditionalFormatting>
        <x14:conditionalFormatting xmlns:xm="http://schemas.microsoft.com/office/excel/2006/main">
          <x14:cfRule type="iconSet" priority="10" id="{C694AC18-15C8-479C-B4D0-6A4C4707A10F}">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9" id="{744E1CB1-97DB-4348-8ADE-BEBCDF8643A1}">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28"/>
      <c r="J12" s="29"/>
    </row>
    <row r="13" spans="2:12" x14ac:dyDescent="0.35">
      <c r="B13" s="271" t="s">
        <v>16</v>
      </c>
      <c r="C13" s="272"/>
      <c r="D13" s="1">
        <f>COUNTA(F13,H13)</f>
        <v>0</v>
      </c>
      <c r="E13" s="140" t="s">
        <v>14</v>
      </c>
      <c r="F13" s="27"/>
      <c r="G13" s="140" t="s">
        <v>15</v>
      </c>
      <c r="H13" s="27"/>
      <c r="I13" s="28"/>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0rjb/kVvxvHDxeDRVEDehbep0qbJgi7TEcpK/Pbh64IUwn53OYNDlf20xQQL7e83tg9a9B2Y9AL8BquFA+SRdA==" saltValue="/ToNEB4MKSmRbLdxvlR8og=="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13" sqref="L13"/>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6">
      <iconSet iconSet="3Symbols2">
        <cfvo type="percent" val="0"/>
        <cfvo type="percent" val="33"/>
        <cfvo type="percent" val="67"/>
      </iconSet>
    </cfRule>
  </conditionalFormatting>
  <conditionalFormatting sqref="H8">
    <cfRule type="iconSet" priority="51">
      <iconSet iconSet="3Symbols2">
        <cfvo type="percent" val="0"/>
        <cfvo type="num" val="0"/>
        <cfvo type="num" val="2"/>
      </iconSet>
    </cfRule>
    <cfRule type="iconSet" priority="52">
      <iconSet iconSet="3Symbols2">
        <cfvo type="percent" val="0"/>
        <cfvo type="percent" val="33"/>
        <cfvo type="percent" val="67"/>
      </iconSet>
    </cfRule>
  </conditionalFormatting>
  <conditionalFormatting sqref="F8">
    <cfRule type="iconSet" priority="50">
      <iconSet iconSet="3Symbols2">
        <cfvo type="percent" val="0"/>
        <cfvo type="percent" val="33"/>
        <cfvo type="percent" val="67"/>
      </iconSet>
    </cfRule>
  </conditionalFormatting>
  <conditionalFormatting sqref="H8 F8">
    <cfRule type="colorScale" priority="49">
      <colorScale>
        <cfvo type="min"/>
        <cfvo type="num" val="2"/>
        <color rgb="FFFF7128"/>
        <color rgb="FFFFEF9C"/>
      </colorScale>
    </cfRule>
  </conditionalFormatting>
  <conditionalFormatting sqref="H7">
    <cfRule type="iconSet" priority="47">
      <iconSet iconSet="3Symbols2">
        <cfvo type="percent" val="0"/>
        <cfvo type="num" val="0"/>
        <cfvo type="num" val="2"/>
      </iconSet>
    </cfRule>
    <cfRule type="iconSet" priority="48">
      <iconSet iconSet="3Symbols2">
        <cfvo type="percent" val="0"/>
        <cfvo type="percent" val="33"/>
        <cfvo type="percent" val="67"/>
      </iconSet>
    </cfRule>
  </conditionalFormatting>
  <conditionalFormatting sqref="H7">
    <cfRule type="colorScale" priority="46">
      <colorScale>
        <cfvo type="min"/>
        <cfvo type="num" val="2"/>
        <color rgb="FFFF7128"/>
        <color rgb="FFFFEF9C"/>
      </colorScale>
    </cfRule>
  </conditionalFormatting>
  <conditionalFormatting sqref="M23">
    <cfRule type="colorScale" priority="45">
      <colorScale>
        <cfvo type="num" val="1"/>
        <cfvo type="num" val="100"/>
        <color rgb="FFFF7128"/>
        <color rgb="FFFFEF9C"/>
      </colorScale>
    </cfRule>
  </conditionalFormatting>
  <conditionalFormatting sqref="F12">
    <cfRule type="iconSet" priority="57">
      <iconSet iconSet="3Symbols2">
        <cfvo type="percent" val="0"/>
        <cfvo type="percent" val="33"/>
        <cfvo type="percent" val="67"/>
      </iconSet>
    </cfRule>
  </conditionalFormatting>
  <conditionalFormatting sqref="E12">
    <cfRule type="iconSet" priority="58">
      <iconSet iconSet="3Symbols2">
        <cfvo type="percent" val="0"/>
        <cfvo type="percent" val="33"/>
        <cfvo type="percent" val="67"/>
      </iconSet>
    </cfRule>
  </conditionalFormatting>
  <conditionalFormatting sqref="F17:F19">
    <cfRule type="iconSet" priority="43">
      <iconSet iconSet="3Symbols2" showValue="0">
        <cfvo type="percent" val="0"/>
        <cfvo type="num" val="0"/>
        <cfvo type="num" val="1"/>
      </iconSet>
    </cfRule>
  </conditionalFormatting>
  <conditionalFormatting sqref="H17:H19">
    <cfRule type="iconSet" priority="42">
      <iconSet iconSet="3Symbols2">
        <cfvo type="percent" val="0"/>
        <cfvo type="num" val="1"/>
        <cfvo type="num" val="2"/>
      </iconSet>
    </cfRule>
  </conditionalFormatting>
  <conditionalFormatting sqref="J17:J19">
    <cfRule type="iconSet" priority="41">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39" id="{BBEB7C35-1BD1-40D7-A9CE-1AE9E3D2AD01}">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8" id="{DE9072CB-17CF-4862-9326-8CB32343EF27}">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2" id="{94FD4F70-7642-4282-96D3-2A0E9126D353}">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1" id="{99EFFCC4-14EA-4DAF-A1BF-2CD41126F039}">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7" id="{BCA93E2A-6874-43F6-8C20-BC8C0EDBD150}">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0" id="{659A1C93-C46A-4055-BD44-8D904DB175B2}">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BD251CA1-2176-480F-A8AD-443BD6F23B90}">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BB46CF0E-59AD-4254-80E2-27FB6A94D97F}">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ADFB36D8-2DCC-4A44-AC7B-19355A6A0B59}">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F3A152A7-A478-4715-BC36-D82808963754}">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ECEE9390-DF40-454B-8441-DBA754D2F026}">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49582484-2221-4B5D-BDDB-1C8A289EBBC7}">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9423B4DC-DEED-4438-9272-A2D197A8310E}">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28"/>
      <c r="J12" s="29"/>
    </row>
    <row r="13" spans="2:12" x14ac:dyDescent="0.35">
      <c r="B13" s="271" t="s">
        <v>16</v>
      </c>
      <c r="C13" s="272"/>
      <c r="D13" s="1">
        <f>COUNTA(F13,H13)</f>
        <v>0</v>
      </c>
      <c r="E13" s="140" t="s">
        <v>14</v>
      </c>
      <c r="F13" s="27"/>
      <c r="G13" s="140" t="s">
        <v>15</v>
      </c>
      <c r="H13" s="27"/>
      <c r="I13" s="28"/>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WYXw+Ifiz5p5sMVpkqp3NrwOzvnm0caDniO/rD3BnpawBAOyjb9gJhYG1L0xGK7cIyY4cQIjM6RJRdXLwvy3+A==" saltValue="I5ZHPFyb4nx9AcchmJq+FA=="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13" sqref="L13"/>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6">
      <iconSet iconSet="3Symbols2">
        <cfvo type="percent" val="0"/>
        <cfvo type="percent" val="33"/>
        <cfvo type="percent" val="67"/>
      </iconSet>
    </cfRule>
  </conditionalFormatting>
  <conditionalFormatting sqref="H8">
    <cfRule type="iconSet" priority="51">
      <iconSet iconSet="3Symbols2">
        <cfvo type="percent" val="0"/>
        <cfvo type="num" val="0"/>
        <cfvo type="num" val="2"/>
      </iconSet>
    </cfRule>
    <cfRule type="iconSet" priority="52">
      <iconSet iconSet="3Symbols2">
        <cfvo type="percent" val="0"/>
        <cfvo type="percent" val="33"/>
        <cfvo type="percent" val="67"/>
      </iconSet>
    </cfRule>
  </conditionalFormatting>
  <conditionalFormatting sqref="F8">
    <cfRule type="iconSet" priority="50">
      <iconSet iconSet="3Symbols2">
        <cfvo type="percent" val="0"/>
        <cfvo type="percent" val="33"/>
        <cfvo type="percent" val="67"/>
      </iconSet>
    </cfRule>
  </conditionalFormatting>
  <conditionalFormatting sqref="H8 F8">
    <cfRule type="colorScale" priority="49">
      <colorScale>
        <cfvo type="min"/>
        <cfvo type="num" val="2"/>
        <color rgb="FFFF7128"/>
        <color rgb="FFFFEF9C"/>
      </colorScale>
    </cfRule>
  </conditionalFormatting>
  <conditionalFormatting sqref="H7">
    <cfRule type="iconSet" priority="47">
      <iconSet iconSet="3Symbols2">
        <cfvo type="percent" val="0"/>
        <cfvo type="num" val="0"/>
        <cfvo type="num" val="2"/>
      </iconSet>
    </cfRule>
    <cfRule type="iconSet" priority="48">
      <iconSet iconSet="3Symbols2">
        <cfvo type="percent" val="0"/>
        <cfvo type="percent" val="33"/>
        <cfvo type="percent" val="67"/>
      </iconSet>
    </cfRule>
  </conditionalFormatting>
  <conditionalFormatting sqref="H7">
    <cfRule type="colorScale" priority="46">
      <colorScale>
        <cfvo type="min"/>
        <cfvo type="num" val="2"/>
        <color rgb="FFFF7128"/>
        <color rgb="FFFFEF9C"/>
      </colorScale>
    </cfRule>
  </conditionalFormatting>
  <conditionalFormatting sqref="M23">
    <cfRule type="colorScale" priority="45">
      <colorScale>
        <cfvo type="num" val="1"/>
        <cfvo type="num" val="100"/>
        <color rgb="FFFF7128"/>
        <color rgb="FFFFEF9C"/>
      </colorScale>
    </cfRule>
  </conditionalFormatting>
  <conditionalFormatting sqref="F12">
    <cfRule type="iconSet" priority="57">
      <iconSet iconSet="3Symbols2">
        <cfvo type="percent" val="0"/>
        <cfvo type="percent" val="33"/>
        <cfvo type="percent" val="67"/>
      </iconSet>
    </cfRule>
  </conditionalFormatting>
  <conditionalFormatting sqref="E12">
    <cfRule type="iconSet" priority="58">
      <iconSet iconSet="3Symbols2">
        <cfvo type="percent" val="0"/>
        <cfvo type="percent" val="33"/>
        <cfvo type="percent" val="67"/>
      </iconSet>
    </cfRule>
  </conditionalFormatting>
  <conditionalFormatting sqref="F17:F19">
    <cfRule type="iconSet" priority="43">
      <iconSet iconSet="3Symbols2" showValue="0">
        <cfvo type="percent" val="0"/>
        <cfvo type="num" val="0"/>
        <cfvo type="num" val="1"/>
      </iconSet>
    </cfRule>
  </conditionalFormatting>
  <conditionalFormatting sqref="H17:H19">
    <cfRule type="iconSet" priority="42">
      <iconSet iconSet="3Symbols2">
        <cfvo type="percent" val="0"/>
        <cfvo type="num" val="1"/>
        <cfvo type="num" val="2"/>
      </iconSet>
    </cfRule>
  </conditionalFormatting>
  <conditionalFormatting sqref="J17:J19">
    <cfRule type="iconSet" priority="41">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9" id="{33F49374-EEA4-4BB4-AAEE-FCFBCC82C1E6}">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8" id="{4BCC3D55-3A9E-4C0C-B701-BE96CF2759F2}">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2" id="{921E4714-020A-404A-A7A7-D95E89D7FCC3}">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1" id="{417DCB33-3A74-4448-B4C1-42B9DB40E0F2}">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7" id="{2E0BCDEB-F8C2-419D-9AD9-326786450226}">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0" id="{0C124D5E-6C4D-4A5A-A4C4-BB0DC45EB82A}">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D4530DD7-AA9D-42EF-BD7F-B05AA75DEBDA}">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2703FC11-D507-4F87-A9BE-6993967DA956}">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44282773-E975-4C11-83EB-455D29A2270B}">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28207BA5-68CA-47CF-A6CB-9B71FCA87FF1}">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24D91D51-6CA1-408E-BE2F-19CA96E4F39A}">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97F52CA6-2A57-4A4B-BC6A-227543B2B4A0}">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F24AC2CA-3FD6-4315-94CB-63B35EC9509F}">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28"/>
      <c r="J12" s="29"/>
    </row>
    <row r="13" spans="2:12" x14ac:dyDescent="0.35">
      <c r="B13" s="271" t="s">
        <v>16</v>
      </c>
      <c r="C13" s="272"/>
      <c r="D13" s="1">
        <f>COUNTA(F13,H13)</f>
        <v>0</v>
      </c>
      <c r="E13" s="140" t="s">
        <v>14</v>
      </c>
      <c r="F13" s="27"/>
      <c r="G13" s="140" t="s">
        <v>15</v>
      </c>
      <c r="H13" s="27"/>
      <c r="I13" s="28"/>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yTL8py9d6Hu0kHmeePlpJs6TjwehZfYn0zTZuDHcbYhG0EnbzfIK0693Wb/GpkdRzu0UeaxTKqyS1C8s57eFcw==" saltValue="xVufR4eSPgnLwos+aqiMmQ=="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13" sqref="L13"/>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6">
      <iconSet iconSet="3Symbols2">
        <cfvo type="percent" val="0"/>
        <cfvo type="percent" val="33"/>
        <cfvo type="percent" val="67"/>
      </iconSet>
    </cfRule>
  </conditionalFormatting>
  <conditionalFormatting sqref="H8">
    <cfRule type="iconSet" priority="51">
      <iconSet iconSet="3Symbols2">
        <cfvo type="percent" val="0"/>
        <cfvo type="num" val="0"/>
        <cfvo type="num" val="2"/>
      </iconSet>
    </cfRule>
    <cfRule type="iconSet" priority="52">
      <iconSet iconSet="3Symbols2">
        <cfvo type="percent" val="0"/>
        <cfvo type="percent" val="33"/>
        <cfvo type="percent" val="67"/>
      </iconSet>
    </cfRule>
  </conditionalFormatting>
  <conditionalFormatting sqref="F8">
    <cfRule type="iconSet" priority="50">
      <iconSet iconSet="3Symbols2">
        <cfvo type="percent" val="0"/>
        <cfvo type="percent" val="33"/>
        <cfvo type="percent" val="67"/>
      </iconSet>
    </cfRule>
  </conditionalFormatting>
  <conditionalFormatting sqref="H8 F8">
    <cfRule type="colorScale" priority="49">
      <colorScale>
        <cfvo type="min"/>
        <cfvo type="num" val="2"/>
        <color rgb="FFFF7128"/>
        <color rgb="FFFFEF9C"/>
      </colorScale>
    </cfRule>
  </conditionalFormatting>
  <conditionalFormatting sqref="H7">
    <cfRule type="iconSet" priority="47">
      <iconSet iconSet="3Symbols2">
        <cfvo type="percent" val="0"/>
        <cfvo type="num" val="0"/>
        <cfvo type="num" val="2"/>
      </iconSet>
    </cfRule>
    <cfRule type="iconSet" priority="48">
      <iconSet iconSet="3Symbols2">
        <cfvo type="percent" val="0"/>
        <cfvo type="percent" val="33"/>
        <cfvo type="percent" val="67"/>
      </iconSet>
    </cfRule>
  </conditionalFormatting>
  <conditionalFormatting sqref="H7">
    <cfRule type="colorScale" priority="46">
      <colorScale>
        <cfvo type="min"/>
        <cfvo type="num" val="2"/>
        <color rgb="FFFF7128"/>
        <color rgb="FFFFEF9C"/>
      </colorScale>
    </cfRule>
  </conditionalFormatting>
  <conditionalFormatting sqref="M23">
    <cfRule type="colorScale" priority="45">
      <colorScale>
        <cfvo type="num" val="1"/>
        <cfvo type="num" val="100"/>
        <color rgb="FFFF7128"/>
        <color rgb="FFFFEF9C"/>
      </colorScale>
    </cfRule>
  </conditionalFormatting>
  <conditionalFormatting sqref="F12">
    <cfRule type="iconSet" priority="57">
      <iconSet iconSet="3Symbols2">
        <cfvo type="percent" val="0"/>
        <cfvo type="percent" val="33"/>
        <cfvo type="percent" val="67"/>
      </iconSet>
    </cfRule>
  </conditionalFormatting>
  <conditionalFormatting sqref="E12">
    <cfRule type="iconSet" priority="58">
      <iconSet iconSet="3Symbols2">
        <cfvo type="percent" val="0"/>
        <cfvo type="percent" val="33"/>
        <cfvo type="percent" val="67"/>
      </iconSet>
    </cfRule>
  </conditionalFormatting>
  <conditionalFormatting sqref="F17:F19">
    <cfRule type="iconSet" priority="43">
      <iconSet iconSet="3Symbols2" showValue="0">
        <cfvo type="percent" val="0"/>
        <cfvo type="num" val="0"/>
        <cfvo type="num" val="1"/>
      </iconSet>
    </cfRule>
  </conditionalFormatting>
  <conditionalFormatting sqref="H17:H19">
    <cfRule type="iconSet" priority="42">
      <iconSet iconSet="3Symbols2">
        <cfvo type="percent" val="0"/>
        <cfvo type="num" val="1"/>
        <cfvo type="num" val="2"/>
      </iconSet>
    </cfRule>
  </conditionalFormatting>
  <conditionalFormatting sqref="J17:J19">
    <cfRule type="iconSet" priority="41">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39" id="{9A2D21D2-4297-4FF5-87EC-7F7F99870A0E}">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8" id="{522B4797-8A7B-481B-BE3B-BE6BB27DCC1C}">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2" id="{9B21775B-82D5-46EE-8E4F-0F68A71FC4B4}">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1" id="{A8AB4A38-28E0-42BA-AD78-0A3E4E4B4098}">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7" id="{3188C8D3-8EF1-4C33-9804-CD962B32C50B}">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0" id="{6930A42F-2B78-4BE1-8614-15B272016FCE}">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32F2E42D-78BA-48A8-8DD5-73B972613692}">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29BDCC34-6D20-4C45-A279-6C0244AFDBF9}">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173AD730-8B30-4CBB-9BD8-5E52EFAB0F5C}">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125DF843-569C-4D0B-952F-73818D16AA79}">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34422B0D-A9BC-4FB3-9205-2E9F2D2D1B31}">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361272F0-CD22-4E5F-B55C-55C4C1244A9D}">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7B541772-B8C2-4BF6-8469-7A9731BD9D88}">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28"/>
      <c r="J12" s="29"/>
    </row>
    <row r="13" spans="2:12" x14ac:dyDescent="0.35">
      <c r="B13" s="271" t="s">
        <v>16</v>
      </c>
      <c r="C13" s="272"/>
      <c r="D13" s="1">
        <f>COUNTA(F13,H13)</f>
        <v>0</v>
      </c>
      <c r="E13" s="140" t="s">
        <v>14</v>
      </c>
      <c r="F13" s="27"/>
      <c r="G13" s="140" t="s">
        <v>15</v>
      </c>
      <c r="H13" s="27"/>
      <c r="I13" s="28"/>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AyeorXmanbrwpkFz9r6u0AlJ5TIRG83zHgNdJIXimAOlJhf5xLaGw0gtFuUUsevNW2ZHsamyMgXbmoqgGn5osw==" saltValue="aabZ4fTIHNp4e0cO9SPjDA=="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31" sqref="L31"/>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5">
      <iconSet iconSet="3Symbols2">
        <cfvo type="percent" val="0"/>
        <cfvo type="percent" val="33"/>
        <cfvo type="percent" val="67"/>
      </iconSet>
    </cfRule>
  </conditionalFormatting>
  <conditionalFormatting sqref="H8">
    <cfRule type="iconSet" priority="50">
      <iconSet iconSet="3Symbols2">
        <cfvo type="percent" val="0"/>
        <cfvo type="num" val="0"/>
        <cfvo type="num" val="2"/>
      </iconSet>
    </cfRule>
    <cfRule type="iconSet" priority="51">
      <iconSet iconSet="3Symbols2">
        <cfvo type="percent" val="0"/>
        <cfvo type="percent" val="33"/>
        <cfvo type="percent" val="67"/>
      </iconSet>
    </cfRule>
  </conditionalFormatting>
  <conditionalFormatting sqref="F8">
    <cfRule type="iconSet" priority="49">
      <iconSet iconSet="3Symbols2">
        <cfvo type="percent" val="0"/>
        <cfvo type="percent" val="33"/>
        <cfvo type="percent" val="67"/>
      </iconSet>
    </cfRule>
  </conditionalFormatting>
  <conditionalFormatting sqref="H8 F8">
    <cfRule type="colorScale" priority="48">
      <colorScale>
        <cfvo type="min"/>
        <cfvo type="num" val="2"/>
        <color rgb="FFFF7128"/>
        <color rgb="FFFFEF9C"/>
      </colorScale>
    </cfRule>
  </conditionalFormatting>
  <conditionalFormatting sqref="H7">
    <cfRule type="iconSet" priority="46">
      <iconSet iconSet="3Symbols2">
        <cfvo type="percent" val="0"/>
        <cfvo type="num" val="0"/>
        <cfvo type="num" val="2"/>
      </iconSet>
    </cfRule>
    <cfRule type="iconSet" priority="47">
      <iconSet iconSet="3Symbols2">
        <cfvo type="percent" val="0"/>
        <cfvo type="percent" val="33"/>
        <cfvo type="percent" val="67"/>
      </iconSet>
    </cfRule>
  </conditionalFormatting>
  <conditionalFormatting sqref="H7">
    <cfRule type="colorScale" priority="45">
      <colorScale>
        <cfvo type="min"/>
        <cfvo type="num" val="2"/>
        <color rgb="FFFF7128"/>
        <color rgb="FFFFEF9C"/>
      </colorScale>
    </cfRule>
  </conditionalFormatting>
  <conditionalFormatting sqref="M23">
    <cfRule type="colorScale" priority="44">
      <colorScale>
        <cfvo type="num" val="1"/>
        <cfvo type="num" val="100"/>
        <color rgb="FFFF7128"/>
        <color rgb="FFFFEF9C"/>
      </colorScale>
    </cfRule>
  </conditionalFormatting>
  <conditionalFormatting sqref="F12">
    <cfRule type="iconSet" priority="56">
      <iconSet iconSet="3Symbols2">
        <cfvo type="percent" val="0"/>
        <cfvo type="percent" val="33"/>
        <cfvo type="percent" val="67"/>
      </iconSet>
    </cfRule>
  </conditionalFormatting>
  <conditionalFormatting sqref="E12">
    <cfRule type="iconSet" priority="57">
      <iconSet iconSet="3Symbols2">
        <cfvo type="percent" val="0"/>
        <cfvo type="percent" val="33"/>
        <cfvo type="percent" val="67"/>
      </iconSet>
    </cfRule>
  </conditionalFormatting>
  <conditionalFormatting sqref="F17:F19">
    <cfRule type="iconSet" priority="42">
      <iconSet iconSet="3Symbols2" showValue="0">
        <cfvo type="percent" val="0"/>
        <cfvo type="num" val="0"/>
        <cfvo type="num" val="1"/>
      </iconSet>
    </cfRule>
  </conditionalFormatting>
  <conditionalFormatting sqref="H17:H19">
    <cfRule type="iconSet" priority="41">
      <iconSet iconSet="3Symbols2">
        <cfvo type="percent" val="0"/>
        <cfvo type="num" val="1"/>
        <cfvo type="num" val="2"/>
      </iconSet>
    </cfRule>
  </conditionalFormatting>
  <conditionalFormatting sqref="J17:J19">
    <cfRule type="iconSet" priority="40">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38" id="{5671CE66-5A20-4647-920E-790FBC69E5D5}">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7" id="{EF62B372-F616-4687-A38C-F541825627D1}">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2" id="{E7CC1DB3-B3F6-417A-BC43-E2FD1C8B83F1}">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1" id="{AD41C0A5-6C2C-4BF0-8142-739591559365}">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7" id="{E53B3C81-CC68-48F0-B8FD-A9A702E58B56}">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0" id="{47F29463-57E6-4DF2-91F9-C2CE1017A011}">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8A6483C1-0654-4FC7-96B8-DC43AA27DA9D}">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87D31169-3B88-4DE5-AEB8-A7B0B46597B6}">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33638194-7D23-4739-B9C0-F41D37D06ED2}">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04CD9042-4057-4B21-B61C-034761B2BAEA}">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8BE41D0A-7B2C-4E27-8251-2AB0347CF184}">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28751452-D309-42D3-AE3F-D3A4953C4FF7}">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FF1A48E4-4882-4C44-97E6-F8505EE20B44}">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28"/>
      <c r="J12" s="29"/>
    </row>
    <row r="13" spans="2:12" x14ac:dyDescent="0.35">
      <c r="B13" s="271" t="s">
        <v>16</v>
      </c>
      <c r="C13" s="272"/>
      <c r="D13" s="1">
        <f>COUNTA(F13,H13)</f>
        <v>0</v>
      </c>
      <c r="E13" s="140" t="s">
        <v>14</v>
      </c>
      <c r="F13" s="27"/>
      <c r="G13" s="140" t="s">
        <v>15</v>
      </c>
      <c r="H13" s="27"/>
      <c r="I13" s="28"/>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IvpSaik0hHQSiuMMM+tueTLB5YEkw1YCmXZHm+mo8rhanhHFibypGyrCGBtgR9CsdPCejwf86+ES7lfVetHEJA==" saltValue="/ZOAwdI+dIySmnAFXDwJ6Q=="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31" sqref="L31"/>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5">
      <iconSet iconSet="3Symbols2">
        <cfvo type="percent" val="0"/>
        <cfvo type="percent" val="33"/>
        <cfvo type="percent" val="67"/>
      </iconSet>
    </cfRule>
  </conditionalFormatting>
  <conditionalFormatting sqref="H8">
    <cfRule type="iconSet" priority="50">
      <iconSet iconSet="3Symbols2">
        <cfvo type="percent" val="0"/>
        <cfvo type="num" val="0"/>
        <cfvo type="num" val="2"/>
      </iconSet>
    </cfRule>
    <cfRule type="iconSet" priority="51">
      <iconSet iconSet="3Symbols2">
        <cfvo type="percent" val="0"/>
        <cfvo type="percent" val="33"/>
        <cfvo type="percent" val="67"/>
      </iconSet>
    </cfRule>
  </conditionalFormatting>
  <conditionalFormatting sqref="F8">
    <cfRule type="iconSet" priority="49">
      <iconSet iconSet="3Symbols2">
        <cfvo type="percent" val="0"/>
        <cfvo type="percent" val="33"/>
        <cfvo type="percent" val="67"/>
      </iconSet>
    </cfRule>
  </conditionalFormatting>
  <conditionalFormatting sqref="H8 F8">
    <cfRule type="colorScale" priority="48">
      <colorScale>
        <cfvo type="min"/>
        <cfvo type="num" val="2"/>
        <color rgb="FFFF7128"/>
        <color rgb="FFFFEF9C"/>
      </colorScale>
    </cfRule>
  </conditionalFormatting>
  <conditionalFormatting sqref="H7">
    <cfRule type="iconSet" priority="46">
      <iconSet iconSet="3Symbols2">
        <cfvo type="percent" val="0"/>
        <cfvo type="num" val="0"/>
        <cfvo type="num" val="2"/>
      </iconSet>
    </cfRule>
    <cfRule type="iconSet" priority="47">
      <iconSet iconSet="3Symbols2">
        <cfvo type="percent" val="0"/>
        <cfvo type="percent" val="33"/>
        <cfvo type="percent" val="67"/>
      </iconSet>
    </cfRule>
  </conditionalFormatting>
  <conditionalFormatting sqref="H7">
    <cfRule type="colorScale" priority="45">
      <colorScale>
        <cfvo type="min"/>
        <cfvo type="num" val="2"/>
        <color rgb="FFFF7128"/>
        <color rgb="FFFFEF9C"/>
      </colorScale>
    </cfRule>
  </conditionalFormatting>
  <conditionalFormatting sqref="M23">
    <cfRule type="colorScale" priority="44">
      <colorScale>
        <cfvo type="num" val="1"/>
        <cfvo type="num" val="100"/>
        <color rgb="FFFF7128"/>
        <color rgb="FFFFEF9C"/>
      </colorScale>
    </cfRule>
  </conditionalFormatting>
  <conditionalFormatting sqref="F12">
    <cfRule type="iconSet" priority="56">
      <iconSet iconSet="3Symbols2">
        <cfvo type="percent" val="0"/>
        <cfvo type="percent" val="33"/>
        <cfvo type="percent" val="67"/>
      </iconSet>
    </cfRule>
  </conditionalFormatting>
  <conditionalFormatting sqref="E12">
    <cfRule type="iconSet" priority="57">
      <iconSet iconSet="3Symbols2">
        <cfvo type="percent" val="0"/>
        <cfvo type="percent" val="33"/>
        <cfvo type="percent" val="67"/>
      </iconSet>
    </cfRule>
  </conditionalFormatting>
  <conditionalFormatting sqref="F17:F19">
    <cfRule type="iconSet" priority="42">
      <iconSet iconSet="3Symbols2" showValue="0">
        <cfvo type="percent" val="0"/>
        <cfvo type="num" val="0"/>
        <cfvo type="num" val="1"/>
      </iconSet>
    </cfRule>
  </conditionalFormatting>
  <conditionalFormatting sqref="H17:H19">
    <cfRule type="iconSet" priority="41">
      <iconSet iconSet="3Symbols2">
        <cfvo type="percent" val="0"/>
        <cfvo type="num" val="1"/>
        <cfvo type="num" val="2"/>
      </iconSet>
    </cfRule>
  </conditionalFormatting>
  <conditionalFormatting sqref="J17:J19">
    <cfRule type="iconSet" priority="40">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38" id="{0AF50572-8C24-4053-8D1D-620F0F856435}">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7" id="{EF7BF63A-4AF1-4FC5-8D20-46C94E205A35}">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2" id="{1C78FA99-B4AE-42E0-98E1-EC5393DAE827}">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1" id="{8B3A95F3-40B9-42BB-9ACF-DD689E9E31B4}">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7" id="{13908252-89EB-4362-A12B-EA16B1ECB635}">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0" id="{EAA7B651-E052-4E5B-9E4E-65500E09C7DB}">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4186E0EB-5E46-4E2B-9AE2-52F810381B77}">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3E562287-2F9A-49D8-A6BA-E85E0FCBBD20}">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568623AD-73B1-4E86-8E89-A27BDDC88383}">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0A55D7CC-CCF4-4AE0-BE5B-7887B1B7956F}">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44A39D24-01EC-4C3F-AFD6-0517698A90FE}">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BFCF5CED-9606-4F6E-A170-8B43DA228B35}">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AEBB5C43-1A42-4840-8B19-7693D2F250EF}">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28"/>
      <c r="J12" s="29"/>
    </row>
    <row r="13" spans="2:12" x14ac:dyDescent="0.35">
      <c r="B13" s="271" t="s">
        <v>16</v>
      </c>
      <c r="C13" s="272"/>
      <c r="D13" s="1">
        <f>COUNTA(F13,H13)</f>
        <v>0</v>
      </c>
      <c r="E13" s="140" t="s">
        <v>14</v>
      </c>
      <c r="F13" s="27"/>
      <c r="G13" s="140" t="s">
        <v>15</v>
      </c>
      <c r="H13" s="27"/>
      <c r="I13" s="28"/>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6xd/EZJpzUPVT1aKKROjQzHfvnkob+EYRUH+qtJ4w4rwIch47iC9SJKxj5Y44p5xNGJfZ9a1BeeXJ/m7kKJjtQ==" saltValue="SRgta/ZaxNjvTV9jNwvgyg=="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topLeftCell="A7">
      <selection activeCell="L31" sqref="L31"/>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5">
      <iconSet iconSet="3Symbols2">
        <cfvo type="percent" val="0"/>
        <cfvo type="percent" val="33"/>
        <cfvo type="percent" val="67"/>
      </iconSet>
    </cfRule>
  </conditionalFormatting>
  <conditionalFormatting sqref="H8">
    <cfRule type="iconSet" priority="50">
      <iconSet iconSet="3Symbols2">
        <cfvo type="percent" val="0"/>
        <cfvo type="num" val="0"/>
        <cfvo type="num" val="2"/>
      </iconSet>
    </cfRule>
    <cfRule type="iconSet" priority="51">
      <iconSet iconSet="3Symbols2">
        <cfvo type="percent" val="0"/>
        <cfvo type="percent" val="33"/>
        <cfvo type="percent" val="67"/>
      </iconSet>
    </cfRule>
  </conditionalFormatting>
  <conditionalFormatting sqref="F8">
    <cfRule type="iconSet" priority="49">
      <iconSet iconSet="3Symbols2">
        <cfvo type="percent" val="0"/>
        <cfvo type="percent" val="33"/>
        <cfvo type="percent" val="67"/>
      </iconSet>
    </cfRule>
  </conditionalFormatting>
  <conditionalFormatting sqref="H8 F8">
    <cfRule type="colorScale" priority="48">
      <colorScale>
        <cfvo type="min"/>
        <cfvo type="num" val="2"/>
        <color rgb="FFFF7128"/>
        <color rgb="FFFFEF9C"/>
      </colorScale>
    </cfRule>
  </conditionalFormatting>
  <conditionalFormatting sqref="H7">
    <cfRule type="iconSet" priority="46">
      <iconSet iconSet="3Symbols2">
        <cfvo type="percent" val="0"/>
        <cfvo type="num" val="0"/>
        <cfvo type="num" val="2"/>
      </iconSet>
    </cfRule>
    <cfRule type="iconSet" priority="47">
      <iconSet iconSet="3Symbols2">
        <cfvo type="percent" val="0"/>
        <cfvo type="percent" val="33"/>
        <cfvo type="percent" val="67"/>
      </iconSet>
    </cfRule>
  </conditionalFormatting>
  <conditionalFormatting sqref="H7">
    <cfRule type="colorScale" priority="45">
      <colorScale>
        <cfvo type="min"/>
        <cfvo type="num" val="2"/>
        <color rgb="FFFF7128"/>
        <color rgb="FFFFEF9C"/>
      </colorScale>
    </cfRule>
  </conditionalFormatting>
  <conditionalFormatting sqref="M23">
    <cfRule type="colorScale" priority="44">
      <colorScale>
        <cfvo type="num" val="1"/>
        <cfvo type="num" val="100"/>
        <color rgb="FFFF7128"/>
        <color rgb="FFFFEF9C"/>
      </colorScale>
    </cfRule>
  </conditionalFormatting>
  <conditionalFormatting sqref="F12">
    <cfRule type="iconSet" priority="56">
      <iconSet iconSet="3Symbols2">
        <cfvo type="percent" val="0"/>
        <cfvo type="percent" val="33"/>
        <cfvo type="percent" val="67"/>
      </iconSet>
    </cfRule>
  </conditionalFormatting>
  <conditionalFormatting sqref="E12">
    <cfRule type="iconSet" priority="57">
      <iconSet iconSet="3Symbols2">
        <cfvo type="percent" val="0"/>
        <cfvo type="percent" val="33"/>
        <cfvo type="percent" val="67"/>
      </iconSet>
    </cfRule>
  </conditionalFormatting>
  <conditionalFormatting sqref="F17:F19">
    <cfRule type="iconSet" priority="42">
      <iconSet iconSet="3Symbols2" showValue="0">
        <cfvo type="percent" val="0"/>
        <cfvo type="num" val="0"/>
        <cfvo type="num" val="1"/>
      </iconSet>
    </cfRule>
  </conditionalFormatting>
  <conditionalFormatting sqref="H17:H19">
    <cfRule type="iconSet" priority="41">
      <iconSet iconSet="3Symbols2">
        <cfvo type="percent" val="0"/>
        <cfvo type="num" val="1"/>
        <cfvo type="num" val="2"/>
      </iconSet>
    </cfRule>
  </conditionalFormatting>
  <conditionalFormatting sqref="J17:J19">
    <cfRule type="iconSet" priority="40">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38" id="{257AC2B8-55B2-4773-B4CA-2625BC8784ED}">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7" id="{B4F9CFB8-7E08-4FAF-B183-8E84C0FACB1F}">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2" id="{69D6F501-B26F-4ED6-A77A-43B961F5C294}">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1" id="{43E82763-6C56-4498-9277-029A5C881134}">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7" id="{D7E7C83D-C9C4-4256-8972-C5B389D525D7}">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0" id="{A4B5C8C1-AC12-4BCE-9402-81D24FFE2B62}">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241C0C1D-A379-496D-9561-03A9FF18DE62}">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19BA49CB-AD80-488E-A009-463AA77C1B86}">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D9903B8E-A881-4CC5-9840-A0BF6C8E5A02}">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08626793-5728-4D2A-BB05-E19F7EF6F489}">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671ADCD9-0228-4017-AF87-2A8F686CCCE9}">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BE2255A5-E6F7-47B8-8C28-C850D2034980}">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0BC4E5BC-38F7-4F2A-A64C-2B23591A94A5}">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28"/>
      <c r="J12" s="29"/>
    </row>
    <row r="13" spans="2:12" x14ac:dyDescent="0.35">
      <c r="B13" s="271" t="s">
        <v>16</v>
      </c>
      <c r="C13" s="272"/>
      <c r="D13" s="1">
        <f>COUNTA(F13,H13)</f>
        <v>0</v>
      </c>
      <c r="E13" s="140" t="s">
        <v>14</v>
      </c>
      <c r="F13" s="27"/>
      <c r="G13" s="140" t="s">
        <v>15</v>
      </c>
      <c r="H13" s="27"/>
      <c r="I13" s="28"/>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4jWulc3lSkoMDOjqtnLdWSACOjZoYQbS3XNZukc3o0E6oH3E7LBRYfG+EfxvLKp4YpmCg5i8bk8qq3BtG/eJfg==" saltValue="RASy4rqJHppVGjt4dMdwTw=="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25" sqref="L25"/>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5">
      <iconSet iconSet="3Symbols2">
        <cfvo type="percent" val="0"/>
        <cfvo type="percent" val="33"/>
        <cfvo type="percent" val="67"/>
      </iconSet>
    </cfRule>
  </conditionalFormatting>
  <conditionalFormatting sqref="H8">
    <cfRule type="iconSet" priority="50">
      <iconSet iconSet="3Symbols2">
        <cfvo type="percent" val="0"/>
        <cfvo type="num" val="0"/>
        <cfvo type="num" val="2"/>
      </iconSet>
    </cfRule>
    <cfRule type="iconSet" priority="51">
      <iconSet iconSet="3Symbols2">
        <cfvo type="percent" val="0"/>
        <cfvo type="percent" val="33"/>
        <cfvo type="percent" val="67"/>
      </iconSet>
    </cfRule>
  </conditionalFormatting>
  <conditionalFormatting sqref="F8">
    <cfRule type="iconSet" priority="49">
      <iconSet iconSet="3Symbols2">
        <cfvo type="percent" val="0"/>
        <cfvo type="percent" val="33"/>
        <cfvo type="percent" val="67"/>
      </iconSet>
    </cfRule>
  </conditionalFormatting>
  <conditionalFormatting sqref="H8 F8">
    <cfRule type="colorScale" priority="48">
      <colorScale>
        <cfvo type="min"/>
        <cfvo type="num" val="2"/>
        <color rgb="FFFF7128"/>
        <color rgb="FFFFEF9C"/>
      </colorScale>
    </cfRule>
  </conditionalFormatting>
  <conditionalFormatting sqref="H7">
    <cfRule type="iconSet" priority="46">
      <iconSet iconSet="3Symbols2">
        <cfvo type="percent" val="0"/>
        <cfvo type="num" val="0"/>
        <cfvo type="num" val="2"/>
      </iconSet>
    </cfRule>
    <cfRule type="iconSet" priority="47">
      <iconSet iconSet="3Symbols2">
        <cfvo type="percent" val="0"/>
        <cfvo type="percent" val="33"/>
        <cfvo type="percent" val="67"/>
      </iconSet>
    </cfRule>
  </conditionalFormatting>
  <conditionalFormatting sqref="H7">
    <cfRule type="colorScale" priority="45">
      <colorScale>
        <cfvo type="min"/>
        <cfvo type="num" val="2"/>
        <color rgb="FFFF7128"/>
        <color rgb="FFFFEF9C"/>
      </colorScale>
    </cfRule>
  </conditionalFormatting>
  <conditionalFormatting sqref="M23">
    <cfRule type="colorScale" priority="44">
      <colorScale>
        <cfvo type="num" val="1"/>
        <cfvo type="num" val="100"/>
        <color rgb="FFFF7128"/>
        <color rgb="FFFFEF9C"/>
      </colorScale>
    </cfRule>
  </conditionalFormatting>
  <conditionalFormatting sqref="F12">
    <cfRule type="iconSet" priority="56">
      <iconSet iconSet="3Symbols2">
        <cfvo type="percent" val="0"/>
        <cfvo type="percent" val="33"/>
        <cfvo type="percent" val="67"/>
      </iconSet>
    </cfRule>
  </conditionalFormatting>
  <conditionalFormatting sqref="E12">
    <cfRule type="iconSet" priority="57">
      <iconSet iconSet="3Symbols2">
        <cfvo type="percent" val="0"/>
        <cfvo type="percent" val="33"/>
        <cfvo type="percent" val="67"/>
      </iconSet>
    </cfRule>
  </conditionalFormatting>
  <conditionalFormatting sqref="F17:F19">
    <cfRule type="iconSet" priority="42">
      <iconSet iconSet="3Symbols2" showValue="0">
        <cfvo type="percent" val="0"/>
        <cfvo type="num" val="0"/>
        <cfvo type="num" val="1"/>
      </iconSet>
    </cfRule>
  </conditionalFormatting>
  <conditionalFormatting sqref="H17:H19">
    <cfRule type="iconSet" priority="41">
      <iconSet iconSet="3Symbols2">
        <cfvo type="percent" val="0"/>
        <cfvo type="num" val="1"/>
        <cfvo type="num" val="2"/>
      </iconSet>
    </cfRule>
  </conditionalFormatting>
  <conditionalFormatting sqref="J17:J19">
    <cfRule type="iconSet" priority="40">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38" id="{F17CA81C-3A26-4A4A-B07C-A907E554EC48}">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7" id="{7777C877-6422-4D95-A2E0-EDB742553843}">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2" id="{5FF03D39-7246-47DD-8985-23B8A1799729}">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1" id="{0EF8B989-A035-4EE1-9FDD-2EEE5F5A0DEE}">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7" id="{0AA0B04D-7602-458D-B8EF-F243796A3856}">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0" id="{448527BE-A5C4-4C49-81B0-31B0BC346943}">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B747A148-585A-44D7-B2A1-9FE1226696CA}">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F8E7C05A-118F-4BAD-B83E-29444AB5D611}">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E6A72CF9-6EF2-4684-BE1D-7166B552B1A7}">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7BB690DF-968E-4A16-8705-68673FC07139}">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C00D0B7B-C105-4C20-954D-1B233E0F93AB}">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361BA0C2-776D-4FD6-BEA5-C91900990E33}">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C6ADAC1E-3FC3-48D5-AFBD-40E0B03100C6}">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Z26"/>
  <sheetViews>
    <sheetView showZeros="0" workbookViewId="0"/>
  </sheetViews>
  <sheetFormatPr baseColWidth="10" defaultRowHeight="15.5" x14ac:dyDescent="0.35"/>
  <cols>
    <col min="1" max="1" width="3.54296875" style="65" customWidth="1"/>
    <col min="2" max="2" width="13.1796875" style="65" customWidth="1"/>
    <col min="3" max="4" width="6.26953125" style="66" customWidth="1"/>
    <col min="5" max="7" width="5.54296875" style="66" customWidth="1"/>
    <col min="8" max="8" width="1.54296875" style="66" customWidth="1"/>
    <col min="9" max="13" width="6.54296875" style="66" customWidth="1"/>
    <col min="14" max="14" width="1.54296875" style="66" customWidth="1"/>
    <col min="15" max="20" width="5" style="66" customWidth="1"/>
    <col min="21" max="21" width="0.7265625" style="66" customWidth="1"/>
    <col min="22" max="26" width="5.1796875" style="66" customWidth="1"/>
    <col min="27" max="27" width="4.26953125" style="65" customWidth="1"/>
    <col min="28" max="257" width="11.453125" style="65"/>
    <col min="258" max="258" width="14.1796875" style="65" customWidth="1"/>
    <col min="259" max="260" width="6.7265625" style="65" customWidth="1"/>
    <col min="261" max="261" width="6.81640625" style="65" customWidth="1"/>
    <col min="262" max="263" width="6.7265625" style="65" customWidth="1"/>
    <col min="264" max="264" width="3" style="65" customWidth="1"/>
    <col min="265" max="269" width="7" style="65" customWidth="1"/>
    <col min="270" max="270" width="3" style="65" customWidth="1"/>
    <col min="271" max="276" width="6.7265625" style="65" customWidth="1"/>
    <col min="277" max="277" width="3" style="65" customWidth="1"/>
    <col min="278" max="282" width="7" style="65" customWidth="1"/>
    <col min="283" max="283" width="4.26953125" style="65" customWidth="1"/>
    <col min="284" max="513" width="11.453125" style="65"/>
    <col min="514" max="514" width="14.1796875" style="65" customWidth="1"/>
    <col min="515" max="516" width="6.7265625" style="65" customWidth="1"/>
    <col min="517" max="517" width="6.81640625" style="65" customWidth="1"/>
    <col min="518" max="519" width="6.7265625" style="65" customWidth="1"/>
    <col min="520" max="520" width="3" style="65" customWidth="1"/>
    <col min="521" max="525" width="7" style="65" customWidth="1"/>
    <col min="526" max="526" width="3" style="65" customWidth="1"/>
    <col min="527" max="532" width="6.7265625" style="65" customWidth="1"/>
    <col min="533" max="533" width="3" style="65" customWidth="1"/>
    <col min="534" max="538" width="7" style="65" customWidth="1"/>
    <col min="539" max="539" width="4.26953125" style="65" customWidth="1"/>
    <col min="540" max="769" width="11.453125" style="65"/>
    <col min="770" max="770" width="14.1796875" style="65" customWidth="1"/>
    <col min="771" max="772" width="6.7265625" style="65" customWidth="1"/>
    <col min="773" max="773" width="6.81640625" style="65" customWidth="1"/>
    <col min="774" max="775" width="6.7265625" style="65" customWidth="1"/>
    <col min="776" max="776" width="3" style="65" customWidth="1"/>
    <col min="777" max="781" width="7" style="65" customWidth="1"/>
    <col min="782" max="782" width="3" style="65" customWidth="1"/>
    <col min="783" max="788" width="6.7265625" style="65" customWidth="1"/>
    <col min="789" max="789" width="3" style="65" customWidth="1"/>
    <col min="790" max="794" width="7" style="65" customWidth="1"/>
    <col min="795" max="795" width="4.26953125" style="65" customWidth="1"/>
    <col min="796" max="1025" width="11.453125" style="65"/>
    <col min="1026" max="1026" width="14.1796875" style="65" customWidth="1"/>
    <col min="1027" max="1028" width="6.7265625" style="65" customWidth="1"/>
    <col min="1029" max="1029" width="6.81640625" style="65" customWidth="1"/>
    <col min="1030" max="1031" width="6.7265625" style="65" customWidth="1"/>
    <col min="1032" max="1032" width="3" style="65" customWidth="1"/>
    <col min="1033" max="1037" width="7" style="65" customWidth="1"/>
    <col min="1038" max="1038" width="3" style="65" customWidth="1"/>
    <col min="1039" max="1044" width="6.7265625" style="65" customWidth="1"/>
    <col min="1045" max="1045" width="3" style="65" customWidth="1"/>
    <col min="1046" max="1050" width="7" style="65" customWidth="1"/>
    <col min="1051" max="1051" width="4.26953125" style="65" customWidth="1"/>
    <col min="1052" max="1281" width="11.453125" style="65"/>
    <col min="1282" max="1282" width="14.1796875" style="65" customWidth="1"/>
    <col min="1283" max="1284" width="6.7265625" style="65" customWidth="1"/>
    <col min="1285" max="1285" width="6.81640625" style="65" customWidth="1"/>
    <col min="1286" max="1287" width="6.7265625" style="65" customWidth="1"/>
    <col min="1288" max="1288" width="3" style="65" customWidth="1"/>
    <col min="1289" max="1293" width="7" style="65" customWidth="1"/>
    <col min="1294" max="1294" width="3" style="65" customWidth="1"/>
    <col min="1295" max="1300" width="6.7265625" style="65" customWidth="1"/>
    <col min="1301" max="1301" width="3" style="65" customWidth="1"/>
    <col min="1302" max="1306" width="7" style="65" customWidth="1"/>
    <col min="1307" max="1307" width="4.26953125" style="65" customWidth="1"/>
    <col min="1308" max="1537" width="11.453125" style="65"/>
    <col min="1538" max="1538" width="14.1796875" style="65" customWidth="1"/>
    <col min="1539" max="1540" width="6.7265625" style="65" customWidth="1"/>
    <col min="1541" max="1541" width="6.81640625" style="65" customWidth="1"/>
    <col min="1542" max="1543" width="6.7265625" style="65" customWidth="1"/>
    <col min="1544" max="1544" width="3" style="65" customWidth="1"/>
    <col min="1545" max="1549" width="7" style="65" customWidth="1"/>
    <col min="1550" max="1550" width="3" style="65" customWidth="1"/>
    <col min="1551" max="1556" width="6.7265625" style="65" customWidth="1"/>
    <col min="1557" max="1557" width="3" style="65" customWidth="1"/>
    <col min="1558" max="1562" width="7" style="65" customWidth="1"/>
    <col min="1563" max="1563" width="4.26953125" style="65" customWidth="1"/>
    <col min="1564" max="1793" width="11.453125" style="65"/>
    <col min="1794" max="1794" width="14.1796875" style="65" customWidth="1"/>
    <col min="1795" max="1796" width="6.7265625" style="65" customWidth="1"/>
    <col min="1797" max="1797" width="6.81640625" style="65" customWidth="1"/>
    <col min="1798" max="1799" width="6.7265625" style="65" customWidth="1"/>
    <col min="1800" max="1800" width="3" style="65" customWidth="1"/>
    <col min="1801" max="1805" width="7" style="65" customWidth="1"/>
    <col min="1806" max="1806" width="3" style="65" customWidth="1"/>
    <col min="1807" max="1812" width="6.7265625" style="65" customWidth="1"/>
    <col min="1813" max="1813" width="3" style="65" customWidth="1"/>
    <col min="1814" max="1818" width="7" style="65" customWidth="1"/>
    <col min="1819" max="1819" width="4.26953125" style="65" customWidth="1"/>
    <col min="1820" max="2049" width="11.453125" style="65"/>
    <col min="2050" max="2050" width="14.1796875" style="65" customWidth="1"/>
    <col min="2051" max="2052" width="6.7265625" style="65" customWidth="1"/>
    <col min="2053" max="2053" width="6.81640625" style="65" customWidth="1"/>
    <col min="2054" max="2055" width="6.7265625" style="65" customWidth="1"/>
    <col min="2056" max="2056" width="3" style="65" customWidth="1"/>
    <col min="2057" max="2061" width="7" style="65" customWidth="1"/>
    <col min="2062" max="2062" width="3" style="65" customWidth="1"/>
    <col min="2063" max="2068" width="6.7265625" style="65" customWidth="1"/>
    <col min="2069" max="2069" width="3" style="65" customWidth="1"/>
    <col min="2070" max="2074" width="7" style="65" customWidth="1"/>
    <col min="2075" max="2075" width="4.26953125" style="65" customWidth="1"/>
    <col min="2076" max="2305" width="11.453125" style="65"/>
    <col min="2306" max="2306" width="14.1796875" style="65" customWidth="1"/>
    <col min="2307" max="2308" width="6.7265625" style="65" customWidth="1"/>
    <col min="2309" max="2309" width="6.81640625" style="65" customWidth="1"/>
    <col min="2310" max="2311" width="6.7265625" style="65" customWidth="1"/>
    <col min="2312" max="2312" width="3" style="65" customWidth="1"/>
    <col min="2313" max="2317" width="7" style="65" customWidth="1"/>
    <col min="2318" max="2318" width="3" style="65" customWidth="1"/>
    <col min="2319" max="2324" width="6.7265625" style="65" customWidth="1"/>
    <col min="2325" max="2325" width="3" style="65" customWidth="1"/>
    <col min="2326" max="2330" width="7" style="65" customWidth="1"/>
    <col min="2331" max="2331" width="4.26953125" style="65" customWidth="1"/>
    <col min="2332" max="2561" width="11.453125" style="65"/>
    <col min="2562" max="2562" width="14.1796875" style="65" customWidth="1"/>
    <col min="2563" max="2564" width="6.7265625" style="65" customWidth="1"/>
    <col min="2565" max="2565" width="6.81640625" style="65" customWidth="1"/>
    <col min="2566" max="2567" width="6.7265625" style="65" customWidth="1"/>
    <col min="2568" max="2568" width="3" style="65" customWidth="1"/>
    <col min="2569" max="2573" width="7" style="65" customWidth="1"/>
    <col min="2574" max="2574" width="3" style="65" customWidth="1"/>
    <col min="2575" max="2580" width="6.7265625" style="65" customWidth="1"/>
    <col min="2581" max="2581" width="3" style="65" customWidth="1"/>
    <col min="2582" max="2586" width="7" style="65" customWidth="1"/>
    <col min="2587" max="2587" width="4.26953125" style="65" customWidth="1"/>
    <col min="2588" max="2817" width="11.453125" style="65"/>
    <col min="2818" max="2818" width="14.1796875" style="65" customWidth="1"/>
    <col min="2819" max="2820" width="6.7265625" style="65" customWidth="1"/>
    <col min="2821" max="2821" width="6.81640625" style="65" customWidth="1"/>
    <col min="2822" max="2823" width="6.7265625" style="65" customWidth="1"/>
    <col min="2824" max="2824" width="3" style="65" customWidth="1"/>
    <col min="2825" max="2829" width="7" style="65" customWidth="1"/>
    <col min="2830" max="2830" width="3" style="65" customWidth="1"/>
    <col min="2831" max="2836" width="6.7265625" style="65" customWidth="1"/>
    <col min="2837" max="2837" width="3" style="65" customWidth="1"/>
    <col min="2838" max="2842" width="7" style="65" customWidth="1"/>
    <col min="2843" max="2843" width="4.26953125" style="65" customWidth="1"/>
    <col min="2844" max="3073" width="11.453125" style="65"/>
    <col min="3074" max="3074" width="14.1796875" style="65" customWidth="1"/>
    <col min="3075" max="3076" width="6.7265625" style="65" customWidth="1"/>
    <col min="3077" max="3077" width="6.81640625" style="65" customWidth="1"/>
    <col min="3078" max="3079" width="6.7265625" style="65" customWidth="1"/>
    <col min="3080" max="3080" width="3" style="65" customWidth="1"/>
    <col min="3081" max="3085" width="7" style="65" customWidth="1"/>
    <col min="3086" max="3086" width="3" style="65" customWidth="1"/>
    <col min="3087" max="3092" width="6.7265625" style="65" customWidth="1"/>
    <col min="3093" max="3093" width="3" style="65" customWidth="1"/>
    <col min="3094" max="3098" width="7" style="65" customWidth="1"/>
    <col min="3099" max="3099" width="4.26953125" style="65" customWidth="1"/>
    <col min="3100" max="3329" width="11.453125" style="65"/>
    <col min="3330" max="3330" width="14.1796875" style="65" customWidth="1"/>
    <col min="3331" max="3332" width="6.7265625" style="65" customWidth="1"/>
    <col min="3333" max="3333" width="6.81640625" style="65" customWidth="1"/>
    <col min="3334" max="3335" width="6.7265625" style="65" customWidth="1"/>
    <col min="3336" max="3336" width="3" style="65" customWidth="1"/>
    <col min="3337" max="3341" width="7" style="65" customWidth="1"/>
    <col min="3342" max="3342" width="3" style="65" customWidth="1"/>
    <col min="3343" max="3348" width="6.7265625" style="65" customWidth="1"/>
    <col min="3349" max="3349" width="3" style="65" customWidth="1"/>
    <col min="3350" max="3354" width="7" style="65" customWidth="1"/>
    <col min="3355" max="3355" width="4.26953125" style="65" customWidth="1"/>
    <col min="3356" max="3585" width="11.453125" style="65"/>
    <col min="3586" max="3586" width="14.1796875" style="65" customWidth="1"/>
    <col min="3587" max="3588" width="6.7265625" style="65" customWidth="1"/>
    <col min="3589" max="3589" width="6.81640625" style="65" customWidth="1"/>
    <col min="3590" max="3591" width="6.7265625" style="65" customWidth="1"/>
    <col min="3592" max="3592" width="3" style="65" customWidth="1"/>
    <col min="3593" max="3597" width="7" style="65" customWidth="1"/>
    <col min="3598" max="3598" width="3" style="65" customWidth="1"/>
    <col min="3599" max="3604" width="6.7265625" style="65" customWidth="1"/>
    <col min="3605" max="3605" width="3" style="65" customWidth="1"/>
    <col min="3606" max="3610" width="7" style="65" customWidth="1"/>
    <col min="3611" max="3611" width="4.26953125" style="65" customWidth="1"/>
    <col min="3612" max="3841" width="11.453125" style="65"/>
    <col min="3842" max="3842" width="14.1796875" style="65" customWidth="1"/>
    <col min="3843" max="3844" width="6.7265625" style="65" customWidth="1"/>
    <col min="3845" max="3845" width="6.81640625" style="65" customWidth="1"/>
    <col min="3846" max="3847" width="6.7265625" style="65" customWidth="1"/>
    <col min="3848" max="3848" width="3" style="65" customWidth="1"/>
    <col min="3849" max="3853" width="7" style="65" customWidth="1"/>
    <col min="3854" max="3854" width="3" style="65" customWidth="1"/>
    <col min="3855" max="3860" width="6.7265625" style="65" customWidth="1"/>
    <col min="3861" max="3861" width="3" style="65" customWidth="1"/>
    <col min="3862" max="3866" width="7" style="65" customWidth="1"/>
    <col min="3867" max="3867" width="4.26953125" style="65" customWidth="1"/>
    <col min="3868" max="4097" width="11.453125" style="65"/>
    <col min="4098" max="4098" width="14.1796875" style="65" customWidth="1"/>
    <col min="4099" max="4100" width="6.7265625" style="65" customWidth="1"/>
    <col min="4101" max="4101" width="6.81640625" style="65" customWidth="1"/>
    <col min="4102" max="4103" width="6.7265625" style="65" customWidth="1"/>
    <col min="4104" max="4104" width="3" style="65" customWidth="1"/>
    <col min="4105" max="4109" width="7" style="65" customWidth="1"/>
    <col min="4110" max="4110" width="3" style="65" customWidth="1"/>
    <col min="4111" max="4116" width="6.7265625" style="65" customWidth="1"/>
    <col min="4117" max="4117" width="3" style="65" customWidth="1"/>
    <col min="4118" max="4122" width="7" style="65" customWidth="1"/>
    <col min="4123" max="4123" width="4.26953125" style="65" customWidth="1"/>
    <col min="4124" max="4353" width="11.453125" style="65"/>
    <col min="4354" max="4354" width="14.1796875" style="65" customWidth="1"/>
    <col min="4355" max="4356" width="6.7265625" style="65" customWidth="1"/>
    <col min="4357" max="4357" width="6.81640625" style="65" customWidth="1"/>
    <col min="4358" max="4359" width="6.7265625" style="65" customWidth="1"/>
    <col min="4360" max="4360" width="3" style="65" customWidth="1"/>
    <col min="4361" max="4365" width="7" style="65" customWidth="1"/>
    <col min="4366" max="4366" width="3" style="65" customWidth="1"/>
    <col min="4367" max="4372" width="6.7265625" style="65" customWidth="1"/>
    <col min="4373" max="4373" width="3" style="65" customWidth="1"/>
    <col min="4374" max="4378" width="7" style="65" customWidth="1"/>
    <col min="4379" max="4379" width="4.26953125" style="65" customWidth="1"/>
    <col min="4380" max="4609" width="11.453125" style="65"/>
    <col min="4610" max="4610" width="14.1796875" style="65" customWidth="1"/>
    <col min="4611" max="4612" width="6.7265625" style="65" customWidth="1"/>
    <col min="4613" max="4613" width="6.81640625" style="65" customWidth="1"/>
    <col min="4614" max="4615" width="6.7265625" style="65" customWidth="1"/>
    <col min="4616" max="4616" width="3" style="65" customWidth="1"/>
    <col min="4617" max="4621" width="7" style="65" customWidth="1"/>
    <col min="4622" max="4622" width="3" style="65" customWidth="1"/>
    <col min="4623" max="4628" width="6.7265625" style="65" customWidth="1"/>
    <col min="4629" max="4629" width="3" style="65" customWidth="1"/>
    <col min="4630" max="4634" width="7" style="65" customWidth="1"/>
    <col min="4635" max="4635" width="4.26953125" style="65" customWidth="1"/>
    <col min="4636" max="4865" width="11.453125" style="65"/>
    <col min="4866" max="4866" width="14.1796875" style="65" customWidth="1"/>
    <col min="4867" max="4868" width="6.7265625" style="65" customWidth="1"/>
    <col min="4869" max="4869" width="6.81640625" style="65" customWidth="1"/>
    <col min="4870" max="4871" width="6.7265625" style="65" customWidth="1"/>
    <col min="4872" max="4872" width="3" style="65" customWidth="1"/>
    <col min="4873" max="4877" width="7" style="65" customWidth="1"/>
    <col min="4878" max="4878" width="3" style="65" customWidth="1"/>
    <col min="4879" max="4884" width="6.7265625" style="65" customWidth="1"/>
    <col min="4885" max="4885" width="3" style="65" customWidth="1"/>
    <col min="4886" max="4890" width="7" style="65" customWidth="1"/>
    <col min="4891" max="4891" width="4.26953125" style="65" customWidth="1"/>
    <col min="4892" max="5121" width="11.453125" style="65"/>
    <col min="5122" max="5122" width="14.1796875" style="65" customWidth="1"/>
    <col min="5123" max="5124" width="6.7265625" style="65" customWidth="1"/>
    <col min="5125" max="5125" width="6.81640625" style="65" customWidth="1"/>
    <col min="5126" max="5127" width="6.7265625" style="65" customWidth="1"/>
    <col min="5128" max="5128" width="3" style="65" customWidth="1"/>
    <col min="5129" max="5133" width="7" style="65" customWidth="1"/>
    <col min="5134" max="5134" width="3" style="65" customWidth="1"/>
    <col min="5135" max="5140" width="6.7265625" style="65" customWidth="1"/>
    <col min="5141" max="5141" width="3" style="65" customWidth="1"/>
    <col min="5142" max="5146" width="7" style="65" customWidth="1"/>
    <col min="5147" max="5147" width="4.26953125" style="65" customWidth="1"/>
    <col min="5148" max="5377" width="11.453125" style="65"/>
    <col min="5378" max="5378" width="14.1796875" style="65" customWidth="1"/>
    <col min="5379" max="5380" width="6.7265625" style="65" customWidth="1"/>
    <col min="5381" max="5381" width="6.81640625" style="65" customWidth="1"/>
    <col min="5382" max="5383" width="6.7265625" style="65" customWidth="1"/>
    <col min="5384" max="5384" width="3" style="65" customWidth="1"/>
    <col min="5385" max="5389" width="7" style="65" customWidth="1"/>
    <col min="5390" max="5390" width="3" style="65" customWidth="1"/>
    <col min="5391" max="5396" width="6.7265625" style="65" customWidth="1"/>
    <col min="5397" max="5397" width="3" style="65" customWidth="1"/>
    <col min="5398" max="5402" width="7" style="65" customWidth="1"/>
    <col min="5403" max="5403" width="4.26953125" style="65" customWidth="1"/>
    <col min="5404" max="5633" width="11.453125" style="65"/>
    <col min="5634" max="5634" width="14.1796875" style="65" customWidth="1"/>
    <col min="5635" max="5636" width="6.7265625" style="65" customWidth="1"/>
    <col min="5637" max="5637" width="6.81640625" style="65" customWidth="1"/>
    <col min="5638" max="5639" width="6.7265625" style="65" customWidth="1"/>
    <col min="5640" max="5640" width="3" style="65" customWidth="1"/>
    <col min="5641" max="5645" width="7" style="65" customWidth="1"/>
    <col min="5646" max="5646" width="3" style="65" customWidth="1"/>
    <col min="5647" max="5652" width="6.7265625" style="65" customWidth="1"/>
    <col min="5653" max="5653" width="3" style="65" customWidth="1"/>
    <col min="5654" max="5658" width="7" style="65" customWidth="1"/>
    <col min="5659" max="5659" width="4.26953125" style="65" customWidth="1"/>
    <col min="5660" max="5889" width="11.453125" style="65"/>
    <col min="5890" max="5890" width="14.1796875" style="65" customWidth="1"/>
    <col min="5891" max="5892" width="6.7265625" style="65" customWidth="1"/>
    <col min="5893" max="5893" width="6.81640625" style="65" customWidth="1"/>
    <col min="5894" max="5895" width="6.7265625" style="65" customWidth="1"/>
    <col min="5896" max="5896" width="3" style="65" customWidth="1"/>
    <col min="5897" max="5901" width="7" style="65" customWidth="1"/>
    <col min="5902" max="5902" width="3" style="65" customWidth="1"/>
    <col min="5903" max="5908" width="6.7265625" style="65" customWidth="1"/>
    <col min="5909" max="5909" width="3" style="65" customWidth="1"/>
    <col min="5910" max="5914" width="7" style="65" customWidth="1"/>
    <col min="5915" max="5915" width="4.26953125" style="65" customWidth="1"/>
    <col min="5916" max="6145" width="11.453125" style="65"/>
    <col min="6146" max="6146" width="14.1796875" style="65" customWidth="1"/>
    <col min="6147" max="6148" width="6.7265625" style="65" customWidth="1"/>
    <col min="6149" max="6149" width="6.81640625" style="65" customWidth="1"/>
    <col min="6150" max="6151" width="6.7265625" style="65" customWidth="1"/>
    <col min="6152" max="6152" width="3" style="65" customWidth="1"/>
    <col min="6153" max="6157" width="7" style="65" customWidth="1"/>
    <col min="6158" max="6158" width="3" style="65" customWidth="1"/>
    <col min="6159" max="6164" width="6.7265625" style="65" customWidth="1"/>
    <col min="6165" max="6165" width="3" style="65" customWidth="1"/>
    <col min="6166" max="6170" width="7" style="65" customWidth="1"/>
    <col min="6171" max="6171" width="4.26953125" style="65" customWidth="1"/>
    <col min="6172" max="6401" width="11.453125" style="65"/>
    <col min="6402" max="6402" width="14.1796875" style="65" customWidth="1"/>
    <col min="6403" max="6404" width="6.7265625" style="65" customWidth="1"/>
    <col min="6405" max="6405" width="6.81640625" style="65" customWidth="1"/>
    <col min="6406" max="6407" width="6.7265625" style="65" customWidth="1"/>
    <col min="6408" max="6408" width="3" style="65" customWidth="1"/>
    <col min="6409" max="6413" width="7" style="65" customWidth="1"/>
    <col min="6414" max="6414" width="3" style="65" customWidth="1"/>
    <col min="6415" max="6420" width="6.7265625" style="65" customWidth="1"/>
    <col min="6421" max="6421" width="3" style="65" customWidth="1"/>
    <col min="6422" max="6426" width="7" style="65" customWidth="1"/>
    <col min="6427" max="6427" width="4.26953125" style="65" customWidth="1"/>
    <col min="6428" max="6657" width="11.453125" style="65"/>
    <col min="6658" max="6658" width="14.1796875" style="65" customWidth="1"/>
    <col min="6659" max="6660" width="6.7265625" style="65" customWidth="1"/>
    <col min="6661" max="6661" width="6.81640625" style="65" customWidth="1"/>
    <col min="6662" max="6663" width="6.7265625" style="65" customWidth="1"/>
    <col min="6664" max="6664" width="3" style="65" customWidth="1"/>
    <col min="6665" max="6669" width="7" style="65" customWidth="1"/>
    <col min="6670" max="6670" width="3" style="65" customWidth="1"/>
    <col min="6671" max="6676" width="6.7265625" style="65" customWidth="1"/>
    <col min="6677" max="6677" width="3" style="65" customWidth="1"/>
    <col min="6678" max="6682" width="7" style="65" customWidth="1"/>
    <col min="6683" max="6683" width="4.26953125" style="65" customWidth="1"/>
    <col min="6684" max="6913" width="11.453125" style="65"/>
    <col min="6914" max="6914" width="14.1796875" style="65" customWidth="1"/>
    <col min="6915" max="6916" width="6.7265625" style="65" customWidth="1"/>
    <col min="6917" max="6917" width="6.81640625" style="65" customWidth="1"/>
    <col min="6918" max="6919" width="6.7265625" style="65" customWidth="1"/>
    <col min="6920" max="6920" width="3" style="65" customWidth="1"/>
    <col min="6921" max="6925" width="7" style="65" customWidth="1"/>
    <col min="6926" max="6926" width="3" style="65" customWidth="1"/>
    <col min="6927" max="6932" width="6.7265625" style="65" customWidth="1"/>
    <col min="6933" max="6933" width="3" style="65" customWidth="1"/>
    <col min="6934" max="6938" width="7" style="65" customWidth="1"/>
    <col min="6939" max="6939" width="4.26953125" style="65" customWidth="1"/>
    <col min="6940" max="7169" width="11.453125" style="65"/>
    <col min="7170" max="7170" width="14.1796875" style="65" customWidth="1"/>
    <col min="7171" max="7172" width="6.7265625" style="65" customWidth="1"/>
    <col min="7173" max="7173" width="6.81640625" style="65" customWidth="1"/>
    <col min="7174" max="7175" width="6.7265625" style="65" customWidth="1"/>
    <col min="7176" max="7176" width="3" style="65" customWidth="1"/>
    <col min="7177" max="7181" width="7" style="65" customWidth="1"/>
    <col min="7182" max="7182" width="3" style="65" customWidth="1"/>
    <col min="7183" max="7188" width="6.7265625" style="65" customWidth="1"/>
    <col min="7189" max="7189" width="3" style="65" customWidth="1"/>
    <col min="7190" max="7194" width="7" style="65" customWidth="1"/>
    <col min="7195" max="7195" width="4.26953125" style="65" customWidth="1"/>
    <col min="7196" max="7425" width="11.453125" style="65"/>
    <col min="7426" max="7426" width="14.1796875" style="65" customWidth="1"/>
    <col min="7427" max="7428" width="6.7265625" style="65" customWidth="1"/>
    <col min="7429" max="7429" width="6.81640625" style="65" customWidth="1"/>
    <col min="7430" max="7431" width="6.7265625" style="65" customWidth="1"/>
    <col min="7432" max="7432" width="3" style="65" customWidth="1"/>
    <col min="7433" max="7437" width="7" style="65" customWidth="1"/>
    <col min="7438" max="7438" width="3" style="65" customWidth="1"/>
    <col min="7439" max="7444" width="6.7265625" style="65" customWidth="1"/>
    <col min="7445" max="7445" width="3" style="65" customWidth="1"/>
    <col min="7446" max="7450" width="7" style="65" customWidth="1"/>
    <col min="7451" max="7451" width="4.26953125" style="65" customWidth="1"/>
    <col min="7452" max="7681" width="11.453125" style="65"/>
    <col min="7682" max="7682" width="14.1796875" style="65" customWidth="1"/>
    <col min="7683" max="7684" width="6.7265625" style="65" customWidth="1"/>
    <col min="7685" max="7685" width="6.81640625" style="65" customWidth="1"/>
    <col min="7686" max="7687" width="6.7265625" style="65" customWidth="1"/>
    <col min="7688" max="7688" width="3" style="65" customWidth="1"/>
    <col min="7689" max="7693" width="7" style="65" customWidth="1"/>
    <col min="7694" max="7694" width="3" style="65" customWidth="1"/>
    <col min="7695" max="7700" width="6.7265625" style="65" customWidth="1"/>
    <col min="7701" max="7701" width="3" style="65" customWidth="1"/>
    <col min="7702" max="7706" width="7" style="65" customWidth="1"/>
    <col min="7707" max="7707" width="4.26953125" style="65" customWidth="1"/>
    <col min="7708" max="7937" width="11.453125" style="65"/>
    <col min="7938" max="7938" width="14.1796875" style="65" customWidth="1"/>
    <col min="7939" max="7940" width="6.7265625" style="65" customWidth="1"/>
    <col min="7941" max="7941" width="6.81640625" style="65" customWidth="1"/>
    <col min="7942" max="7943" width="6.7265625" style="65" customWidth="1"/>
    <col min="7944" max="7944" width="3" style="65" customWidth="1"/>
    <col min="7945" max="7949" width="7" style="65" customWidth="1"/>
    <col min="7950" max="7950" width="3" style="65" customWidth="1"/>
    <col min="7951" max="7956" width="6.7265625" style="65" customWidth="1"/>
    <col min="7957" max="7957" width="3" style="65" customWidth="1"/>
    <col min="7958" max="7962" width="7" style="65" customWidth="1"/>
    <col min="7963" max="7963" width="4.26953125" style="65" customWidth="1"/>
    <col min="7964" max="8193" width="11.453125" style="65"/>
    <col min="8194" max="8194" width="14.1796875" style="65" customWidth="1"/>
    <col min="8195" max="8196" width="6.7265625" style="65" customWidth="1"/>
    <col min="8197" max="8197" width="6.81640625" style="65" customWidth="1"/>
    <col min="8198" max="8199" width="6.7265625" style="65" customWidth="1"/>
    <col min="8200" max="8200" width="3" style="65" customWidth="1"/>
    <col min="8201" max="8205" width="7" style="65" customWidth="1"/>
    <col min="8206" max="8206" width="3" style="65" customWidth="1"/>
    <col min="8207" max="8212" width="6.7265625" style="65" customWidth="1"/>
    <col min="8213" max="8213" width="3" style="65" customWidth="1"/>
    <col min="8214" max="8218" width="7" style="65" customWidth="1"/>
    <col min="8219" max="8219" width="4.26953125" style="65" customWidth="1"/>
    <col min="8220" max="8449" width="11.453125" style="65"/>
    <col min="8450" max="8450" width="14.1796875" style="65" customWidth="1"/>
    <col min="8451" max="8452" width="6.7265625" style="65" customWidth="1"/>
    <col min="8453" max="8453" width="6.81640625" style="65" customWidth="1"/>
    <col min="8454" max="8455" width="6.7265625" style="65" customWidth="1"/>
    <col min="8456" max="8456" width="3" style="65" customWidth="1"/>
    <col min="8457" max="8461" width="7" style="65" customWidth="1"/>
    <col min="8462" max="8462" width="3" style="65" customWidth="1"/>
    <col min="8463" max="8468" width="6.7265625" style="65" customWidth="1"/>
    <col min="8469" max="8469" width="3" style="65" customWidth="1"/>
    <col min="8470" max="8474" width="7" style="65" customWidth="1"/>
    <col min="8475" max="8475" width="4.26953125" style="65" customWidth="1"/>
    <col min="8476" max="8705" width="11.453125" style="65"/>
    <col min="8706" max="8706" width="14.1796875" style="65" customWidth="1"/>
    <col min="8707" max="8708" width="6.7265625" style="65" customWidth="1"/>
    <col min="8709" max="8709" width="6.81640625" style="65" customWidth="1"/>
    <col min="8710" max="8711" width="6.7265625" style="65" customWidth="1"/>
    <col min="8712" max="8712" width="3" style="65" customWidth="1"/>
    <col min="8713" max="8717" width="7" style="65" customWidth="1"/>
    <col min="8718" max="8718" width="3" style="65" customWidth="1"/>
    <col min="8719" max="8724" width="6.7265625" style="65" customWidth="1"/>
    <col min="8725" max="8725" width="3" style="65" customWidth="1"/>
    <col min="8726" max="8730" width="7" style="65" customWidth="1"/>
    <col min="8731" max="8731" width="4.26953125" style="65" customWidth="1"/>
    <col min="8732" max="8961" width="11.453125" style="65"/>
    <col min="8962" max="8962" width="14.1796875" style="65" customWidth="1"/>
    <col min="8963" max="8964" width="6.7265625" style="65" customWidth="1"/>
    <col min="8965" max="8965" width="6.81640625" style="65" customWidth="1"/>
    <col min="8966" max="8967" width="6.7265625" style="65" customWidth="1"/>
    <col min="8968" max="8968" width="3" style="65" customWidth="1"/>
    <col min="8969" max="8973" width="7" style="65" customWidth="1"/>
    <col min="8974" max="8974" width="3" style="65" customWidth="1"/>
    <col min="8975" max="8980" width="6.7265625" style="65" customWidth="1"/>
    <col min="8981" max="8981" width="3" style="65" customWidth="1"/>
    <col min="8982" max="8986" width="7" style="65" customWidth="1"/>
    <col min="8987" max="8987" width="4.26953125" style="65" customWidth="1"/>
    <col min="8988" max="9217" width="11.453125" style="65"/>
    <col min="9218" max="9218" width="14.1796875" style="65" customWidth="1"/>
    <col min="9219" max="9220" width="6.7265625" style="65" customWidth="1"/>
    <col min="9221" max="9221" width="6.81640625" style="65" customWidth="1"/>
    <col min="9222" max="9223" width="6.7265625" style="65" customWidth="1"/>
    <col min="9224" max="9224" width="3" style="65" customWidth="1"/>
    <col min="9225" max="9229" width="7" style="65" customWidth="1"/>
    <col min="9230" max="9230" width="3" style="65" customWidth="1"/>
    <col min="9231" max="9236" width="6.7265625" style="65" customWidth="1"/>
    <col min="9237" max="9237" width="3" style="65" customWidth="1"/>
    <col min="9238" max="9242" width="7" style="65" customWidth="1"/>
    <col min="9243" max="9243" width="4.26953125" style="65" customWidth="1"/>
    <col min="9244" max="9473" width="11.453125" style="65"/>
    <col min="9474" max="9474" width="14.1796875" style="65" customWidth="1"/>
    <col min="9475" max="9476" width="6.7265625" style="65" customWidth="1"/>
    <col min="9477" max="9477" width="6.81640625" style="65" customWidth="1"/>
    <col min="9478" max="9479" width="6.7265625" style="65" customWidth="1"/>
    <col min="9480" max="9480" width="3" style="65" customWidth="1"/>
    <col min="9481" max="9485" width="7" style="65" customWidth="1"/>
    <col min="9486" max="9486" width="3" style="65" customWidth="1"/>
    <col min="9487" max="9492" width="6.7265625" style="65" customWidth="1"/>
    <col min="9493" max="9493" width="3" style="65" customWidth="1"/>
    <col min="9494" max="9498" width="7" style="65" customWidth="1"/>
    <col min="9499" max="9499" width="4.26953125" style="65" customWidth="1"/>
    <col min="9500" max="9729" width="11.453125" style="65"/>
    <col min="9730" max="9730" width="14.1796875" style="65" customWidth="1"/>
    <col min="9731" max="9732" width="6.7265625" style="65" customWidth="1"/>
    <col min="9733" max="9733" width="6.81640625" style="65" customWidth="1"/>
    <col min="9734" max="9735" width="6.7265625" style="65" customWidth="1"/>
    <col min="9736" max="9736" width="3" style="65" customWidth="1"/>
    <col min="9737" max="9741" width="7" style="65" customWidth="1"/>
    <col min="9742" max="9742" width="3" style="65" customWidth="1"/>
    <col min="9743" max="9748" width="6.7265625" style="65" customWidth="1"/>
    <col min="9749" max="9749" width="3" style="65" customWidth="1"/>
    <col min="9750" max="9754" width="7" style="65" customWidth="1"/>
    <col min="9755" max="9755" width="4.26953125" style="65" customWidth="1"/>
    <col min="9756" max="9985" width="11.453125" style="65"/>
    <col min="9986" max="9986" width="14.1796875" style="65" customWidth="1"/>
    <col min="9987" max="9988" width="6.7265625" style="65" customWidth="1"/>
    <col min="9989" max="9989" width="6.81640625" style="65" customWidth="1"/>
    <col min="9990" max="9991" width="6.7265625" style="65" customWidth="1"/>
    <col min="9992" max="9992" width="3" style="65" customWidth="1"/>
    <col min="9993" max="9997" width="7" style="65" customWidth="1"/>
    <col min="9998" max="9998" width="3" style="65" customWidth="1"/>
    <col min="9999" max="10004" width="6.7265625" style="65" customWidth="1"/>
    <col min="10005" max="10005" width="3" style="65" customWidth="1"/>
    <col min="10006" max="10010" width="7" style="65" customWidth="1"/>
    <col min="10011" max="10011" width="4.26953125" style="65" customWidth="1"/>
    <col min="10012" max="10241" width="11.453125" style="65"/>
    <col min="10242" max="10242" width="14.1796875" style="65" customWidth="1"/>
    <col min="10243" max="10244" width="6.7265625" style="65" customWidth="1"/>
    <col min="10245" max="10245" width="6.81640625" style="65" customWidth="1"/>
    <col min="10246" max="10247" width="6.7265625" style="65" customWidth="1"/>
    <col min="10248" max="10248" width="3" style="65" customWidth="1"/>
    <col min="10249" max="10253" width="7" style="65" customWidth="1"/>
    <col min="10254" max="10254" width="3" style="65" customWidth="1"/>
    <col min="10255" max="10260" width="6.7265625" style="65" customWidth="1"/>
    <col min="10261" max="10261" width="3" style="65" customWidth="1"/>
    <col min="10262" max="10266" width="7" style="65" customWidth="1"/>
    <col min="10267" max="10267" width="4.26953125" style="65" customWidth="1"/>
    <col min="10268" max="10497" width="11.453125" style="65"/>
    <col min="10498" max="10498" width="14.1796875" style="65" customWidth="1"/>
    <col min="10499" max="10500" width="6.7265625" style="65" customWidth="1"/>
    <col min="10501" max="10501" width="6.81640625" style="65" customWidth="1"/>
    <col min="10502" max="10503" width="6.7265625" style="65" customWidth="1"/>
    <col min="10504" max="10504" width="3" style="65" customWidth="1"/>
    <col min="10505" max="10509" width="7" style="65" customWidth="1"/>
    <col min="10510" max="10510" width="3" style="65" customWidth="1"/>
    <col min="10511" max="10516" width="6.7265625" style="65" customWidth="1"/>
    <col min="10517" max="10517" width="3" style="65" customWidth="1"/>
    <col min="10518" max="10522" width="7" style="65" customWidth="1"/>
    <col min="10523" max="10523" width="4.26953125" style="65" customWidth="1"/>
    <col min="10524" max="10753" width="11.453125" style="65"/>
    <col min="10754" max="10754" width="14.1796875" style="65" customWidth="1"/>
    <col min="10755" max="10756" width="6.7265625" style="65" customWidth="1"/>
    <col min="10757" max="10757" width="6.81640625" style="65" customWidth="1"/>
    <col min="10758" max="10759" width="6.7265625" style="65" customWidth="1"/>
    <col min="10760" max="10760" width="3" style="65" customWidth="1"/>
    <col min="10761" max="10765" width="7" style="65" customWidth="1"/>
    <col min="10766" max="10766" width="3" style="65" customWidth="1"/>
    <col min="10767" max="10772" width="6.7265625" style="65" customWidth="1"/>
    <col min="10773" max="10773" width="3" style="65" customWidth="1"/>
    <col min="10774" max="10778" width="7" style="65" customWidth="1"/>
    <col min="10779" max="10779" width="4.26953125" style="65" customWidth="1"/>
    <col min="10780" max="11009" width="11.453125" style="65"/>
    <col min="11010" max="11010" width="14.1796875" style="65" customWidth="1"/>
    <col min="11011" max="11012" width="6.7265625" style="65" customWidth="1"/>
    <col min="11013" max="11013" width="6.81640625" style="65" customWidth="1"/>
    <col min="11014" max="11015" width="6.7265625" style="65" customWidth="1"/>
    <col min="11016" max="11016" width="3" style="65" customWidth="1"/>
    <col min="11017" max="11021" width="7" style="65" customWidth="1"/>
    <col min="11022" max="11022" width="3" style="65" customWidth="1"/>
    <col min="11023" max="11028" width="6.7265625" style="65" customWidth="1"/>
    <col min="11029" max="11029" width="3" style="65" customWidth="1"/>
    <col min="11030" max="11034" width="7" style="65" customWidth="1"/>
    <col min="11035" max="11035" width="4.26953125" style="65" customWidth="1"/>
    <col min="11036" max="11265" width="11.453125" style="65"/>
    <col min="11266" max="11266" width="14.1796875" style="65" customWidth="1"/>
    <col min="11267" max="11268" width="6.7265625" style="65" customWidth="1"/>
    <col min="11269" max="11269" width="6.81640625" style="65" customWidth="1"/>
    <col min="11270" max="11271" width="6.7265625" style="65" customWidth="1"/>
    <col min="11272" max="11272" width="3" style="65" customWidth="1"/>
    <col min="11273" max="11277" width="7" style="65" customWidth="1"/>
    <col min="11278" max="11278" width="3" style="65" customWidth="1"/>
    <col min="11279" max="11284" width="6.7265625" style="65" customWidth="1"/>
    <col min="11285" max="11285" width="3" style="65" customWidth="1"/>
    <col min="11286" max="11290" width="7" style="65" customWidth="1"/>
    <col min="11291" max="11291" width="4.26953125" style="65" customWidth="1"/>
    <col min="11292" max="11521" width="11.453125" style="65"/>
    <col min="11522" max="11522" width="14.1796875" style="65" customWidth="1"/>
    <col min="11523" max="11524" width="6.7265625" style="65" customWidth="1"/>
    <col min="11525" max="11525" width="6.81640625" style="65" customWidth="1"/>
    <col min="11526" max="11527" width="6.7265625" style="65" customWidth="1"/>
    <col min="11528" max="11528" width="3" style="65" customWidth="1"/>
    <col min="11529" max="11533" width="7" style="65" customWidth="1"/>
    <col min="11534" max="11534" width="3" style="65" customWidth="1"/>
    <col min="11535" max="11540" width="6.7265625" style="65" customWidth="1"/>
    <col min="11541" max="11541" width="3" style="65" customWidth="1"/>
    <col min="11542" max="11546" width="7" style="65" customWidth="1"/>
    <col min="11547" max="11547" width="4.26953125" style="65" customWidth="1"/>
    <col min="11548" max="11777" width="11.453125" style="65"/>
    <col min="11778" max="11778" width="14.1796875" style="65" customWidth="1"/>
    <col min="11779" max="11780" width="6.7265625" style="65" customWidth="1"/>
    <col min="11781" max="11781" width="6.81640625" style="65" customWidth="1"/>
    <col min="11782" max="11783" width="6.7265625" style="65" customWidth="1"/>
    <col min="11784" max="11784" width="3" style="65" customWidth="1"/>
    <col min="11785" max="11789" width="7" style="65" customWidth="1"/>
    <col min="11790" max="11790" width="3" style="65" customWidth="1"/>
    <col min="11791" max="11796" width="6.7265625" style="65" customWidth="1"/>
    <col min="11797" max="11797" width="3" style="65" customWidth="1"/>
    <col min="11798" max="11802" width="7" style="65" customWidth="1"/>
    <col min="11803" max="11803" width="4.26953125" style="65" customWidth="1"/>
    <col min="11804" max="12033" width="11.453125" style="65"/>
    <col min="12034" max="12034" width="14.1796875" style="65" customWidth="1"/>
    <col min="12035" max="12036" width="6.7265625" style="65" customWidth="1"/>
    <col min="12037" max="12037" width="6.81640625" style="65" customWidth="1"/>
    <col min="12038" max="12039" width="6.7265625" style="65" customWidth="1"/>
    <col min="12040" max="12040" width="3" style="65" customWidth="1"/>
    <col min="12041" max="12045" width="7" style="65" customWidth="1"/>
    <col min="12046" max="12046" width="3" style="65" customWidth="1"/>
    <col min="12047" max="12052" width="6.7265625" style="65" customWidth="1"/>
    <col min="12053" max="12053" width="3" style="65" customWidth="1"/>
    <col min="12054" max="12058" width="7" style="65" customWidth="1"/>
    <col min="12059" max="12059" width="4.26953125" style="65" customWidth="1"/>
    <col min="12060" max="12289" width="11.453125" style="65"/>
    <col min="12290" max="12290" width="14.1796875" style="65" customWidth="1"/>
    <col min="12291" max="12292" width="6.7265625" style="65" customWidth="1"/>
    <col min="12293" max="12293" width="6.81640625" style="65" customWidth="1"/>
    <col min="12294" max="12295" width="6.7265625" style="65" customWidth="1"/>
    <col min="12296" max="12296" width="3" style="65" customWidth="1"/>
    <col min="12297" max="12301" width="7" style="65" customWidth="1"/>
    <col min="12302" max="12302" width="3" style="65" customWidth="1"/>
    <col min="12303" max="12308" width="6.7265625" style="65" customWidth="1"/>
    <col min="12309" max="12309" width="3" style="65" customWidth="1"/>
    <col min="12310" max="12314" width="7" style="65" customWidth="1"/>
    <col min="12315" max="12315" width="4.26953125" style="65" customWidth="1"/>
    <col min="12316" max="12545" width="11.453125" style="65"/>
    <col min="12546" max="12546" width="14.1796875" style="65" customWidth="1"/>
    <col min="12547" max="12548" width="6.7265625" style="65" customWidth="1"/>
    <col min="12549" max="12549" width="6.81640625" style="65" customWidth="1"/>
    <col min="12550" max="12551" width="6.7265625" style="65" customWidth="1"/>
    <col min="12552" max="12552" width="3" style="65" customWidth="1"/>
    <col min="12553" max="12557" width="7" style="65" customWidth="1"/>
    <col min="12558" max="12558" width="3" style="65" customWidth="1"/>
    <col min="12559" max="12564" width="6.7265625" style="65" customWidth="1"/>
    <col min="12565" max="12565" width="3" style="65" customWidth="1"/>
    <col min="12566" max="12570" width="7" style="65" customWidth="1"/>
    <col min="12571" max="12571" width="4.26953125" style="65" customWidth="1"/>
    <col min="12572" max="12801" width="11.453125" style="65"/>
    <col min="12802" max="12802" width="14.1796875" style="65" customWidth="1"/>
    <col min="12803" max="12804" width="6.7265625" style="65" customWidth="1"/>
    <col min="12805" max="12805" width="6.81640625" style="65" customWidth="1"/>
    <col min="12806" max="12807" width="6.7265625" style="65" customWidth="1"/>
    <col min="12808" max="12808" width="3" style="65" customWidth="1"/>
    <col min="12809" max="12813" width="7" style="65" customWidth="1"/>
    <col min="12814" max="12814" width="3" style="65" customWidth="1"/>
    <col min="12815" max="12820" width="6.7265625" style="65" customWidth="1"/>
    <col min="12821" max="12821" width="3" style="65" customWidth="1"/>
    <col min="12822" max="12826" width="7" style="65" customWidth="1"/>
    <col min="12827" max="12827" width="4.26953125" style="65" customWidth="1"/>
    <col min="12828" max="13057" width="11.453125" style="65"/>
    <col min="13058" max="13058" width="14.1796875" style="65" customWidth="1"/>
    <col min="13059" max="13060" width="6.7265625" style="65" customWidth="1"/>
    <col min="13061" max="13061" width="6.81640625" style="65" customWidth="1"/>
    <col min="13062" max="13063" width="6.7265625" style="65" customWidth="1"/>
    <col min="13064" max="13064" width="3" style="65" customWidth="1"/>
    <col min="13065" max="13069" width="7" style="65" customWidth="1"/>
    <col min="13070" max="13070" width="3" style="65" customWidth="1"/>
    <col min="13071" max="13076" width="6.7265625" style="65" customWidth="1"/>
    <col min="13077" max="13077" width="3" style="65" customWidth="1"/>
    <col min="13078" max="13082" width="7" style="65" customWidth="1"/>
    <col min="13083" max="13083" width="4.26953125" style="65" customWidth="1"/>
    <col min="13084" max="13313" width="11.453125" style="65"/>
    <col min="13314" max="13314" width="14.1796875" style="65" customWidth="1"/>
    <col min="13315" max="13316" width="6.7265625" style="65" customWidth="1"/>
    <col min="13317" max="13317" width="6.81640625" style="65" customWidth="1"/>
    <col min="13318" max="13319" width="6.7265625" style="65" customWidth="1"/>
    <col min="13320" max="13320" width="3" style="65" customWidth="1"/>
    <col min="13321" max="13325" width="7" style="65" customWidth="1"/>
    <col min="13326" max="13326" width="3" style="65" customWidth="1"/>
    <col min="13327" max="13332" width="6.7265625" style="65" customWidth="1"/>
    <col min="13333" max="13333" width="3" style="65" customWidth="1"/>
    <col min="13334" max="13338" width="7" style="65" customWidth="1"/>
    <col min="13339" max="13339" width="4.26953125" style="65" customWidth="1"/>
    <col min="13340" max="13569" width="11.453125" style="65"/>
    <col min="13570" max="13570" width="14.1796875" style="65" customWidth="1"/>
    <col min="13571" max="13572" width="6.7265625" style="65" customWidth="1"/>
    <col min="13573" max="13573" width="6.81640625" style="65" customWidth="1"/>
    <col min="13574" max="13575" width="6.7265625" style="65" customWidth="1"/>
    <col min="13576" max="13576" width="3" style="65" customWidth="1"/>
    <col min="13577" max="13581" width="7" style="65" customWidth="1"/>
    <col min="13582" max="13582" width="3" style="65" customWidth="1"/>
    <col min="13583" max="13588" width="6.7265625" style="65" customWidth="1"/>
    <col min="13589" max="13589" width="3" style="65" customWidth="1"/>
    <col min="13590" max="13594" width="7" style="65" customWidth="1"/>
    <col min="13595" max="13595" width="4.26953125" style="65" customWidth="1"/>
    <col min="13596" max="13825" width="11.453125" style="65"/>
    <col min="13826" max="13826" width="14.1796875" style="65" customWidth="1"/>
    <col min="13827" max="13828" width="6.7265625" style="65" customWidth="1"/>
    <col min="13829" max="13829" width="6.81640625" style="65" customWidth="1"/>
    <col min="13830" max="13831" width="6.7265625" style="65" customWidth="1"/>
    <col min="13832" max="13832" width="3" style="65" customWidth="1"/>
    <col min="13833" max="13837" width="7" style="65" customWidth="1"/>
    <col min="13838" max="13838" width="3" style="65" customWidth="1"/>
    <col min="13839" max="13844" width="6.7265625" style="65" customWidth="1"/>
    <col min="13845" max="13845" width="3" style="65" customWidth="1"/>
    <col min="13846" max="13850" width="7" style="65" customWidth="1"/>
    <col min="13851" max="13851" width="4.26953125" style="65" customWidth="1"/>
    <col min="13852" max="14081" width="11.453125" style="65"/>
    <col min="14082" max="14082" width="14.1796875" style="65" customWidth="1"/>
    <col min="14083" max="14084" width="6.7265625" style="65" customWidth="1"/>
    <col min="14085" max="14085" width="6.81640625" style="65" customWidth="1"/>
    <col min="14086" max="14087" width="6.7265625" style="65" customWidth="1"/>
    <col min="14088" max="14088" width="3" style="65" customWidth="1"/>
    <col min="14089" max="14093" width="7" style="65" customWidth="1"/>
    <col min="14094" max="14094" width="3" style="65" customWidth="1"/>
    <col min="14095" max="14100" width="6.7265625" style="65" customWidth="1"/>
    <col min="14101" max="14101" width="3" style="65" customWidth="1"/>
    <col min="14102" max="14106" width="7" style="65" customWidth="1"/>
    <col min="14107" max="14107" width="4.26953125" style="65" customWidth="1"/>
    <col min="14108" max="14337" width="11.453125" style="65"/>
    <col min="14338" max="14338" width="14.1796875" style="65" customWidth="1"/>
    <col min="14339" max="14340" width="6.7265625" style="65" customWidth="1"/>
    <col min="14341" max="14341" width="6.81640625" style="65" customWidth="1"/>
    <col min="14342" max="14343" width="6.7265625" style="65" customWidth="1"/>
    <col min="14344" max="14344" width="3" style="65" customWidth="1"/>
    <col min="14345" max="14349" width="7" style="65" customWidth="1"/>
    <col min="14350" max="14350" width="3" style="65" customWidth="1"/>
    <col min="14351" max="14356" width="6.7265625" style="65" customWidth="1"/>
    <col min="14357" max="14357" width="3" style="65" customWidth="1"/>
    <col min="14358" max="14362" width="7" style="65" customWidth="1"/>
    <col min="14363" max="14363" width="4.26953125" style="65" customWidth="1"/>
    <col min="14364" max="14593" width="11.453125" style="65"/>
    <col min="14594" max="14594" width="14.1796875" style="65" customWidth="1"/>
    <col min="14595" max="14596" width="6.7265625" style="65" customWidth="1"/>
    <col min="14597" max="14597" width="6.81640625" style="65" customWidth="1"/>
    <col min="14598" max="14599" width="6.7265625" style="65" customWidth="1"/>
    <col min="14600" max="14600" width="3" style="65" customWidth="1"/>
    <col min="14601" max="14605" width="7" style="65" customWidth="1"/>
    <col min="14606" max="14606" width="3" style="65" customWidth="1"/>
    <col min="14607" max="14612" width="6.7265625" style="65" customWidth="1"/>
    <col min="14613" max="14613" width="3" style="65" customWidth="1"/>
    <col min="14614" max="14618" width="7" style="65" customWidth="1"/>
    <col min="14619" max="14619" width="4.26953125" style="65" customWidth="1"/>
    <col min="14620" max="14849" width="11.453125" style="65"/>
    <col min="14850" max="14850" width="14.1796875" style="65" customWidth="1"/>
    <col min="14851" max="14852" width="6.7265625" style="65" customWidth="1"/>
    <col min="14853" max="14853" width="6.81640625" style="65" customWidth="1"/>
    <col min="14854" max="14855" width="6.7265625" style="65" customWidth="1"/>
    <col min="14856" max="14856" width="3" style="65" customWidth="1"/>
    <col min="14857" max="14861" width="7" style="65" customWidth="1"/>
    <col min="14862" max="14862" width="3" style="65" customWidth="1"/>
    <col min="14863" max="14868" width="6.7265625" style="65" customWidth="1"/>
    <col min="14869" max="14869" width="3" style="65" customWidth="1"/>
    <col min="14870" max="14874" width="7" style="65" customWidth="1"/>
    <col min="14875" max="14875" width="4.26953125" style="65" customWidth="1"/>
    <col min="14876" max="15105" width="11.453125" style="65"/>
    <col min="15106" max="15106" width="14.1796875" style="65" customWidth="1"/>
    <col min="15107" max="15108" width="6.7265625" style="65" customWidth="1"/>
    <col min="15109" max="15109" width="6.81640625" style="65" customWidth="1"/>
    <col min="15110" max="15111" width="6.7265625" style="65" customWidth="1"/>
    <col min="15112" max="15112" width="3" style="65" customWidth="1"/>
    <col min="15113" max="15117" width="7" style="65" customWidth="1"/>
    <col min="15118" max="15118" width="3" style="65" customWidth="1"/>
    <col min="15119" max="15124" width="6.7265625" style="65" customWidth="1"/>
    <col min="15125" max="15125" width="3" style="65" customWidth="1"/>
    <col min="15126" max="15130" width="7" style="65" customWidth="1"/>
    <col min="15131" max="15131" width="4.26953125" style="65" customWidth="1"/>
    <col min="15132" max="15361" width="11.453125" style="65"/>
    <col min="15362" max="15362" width="14.1796875" style="65" customWidth="1"/>
    <col min="15363" max="15364" width="6.7265625" style="65" customWidth="1"/>
    <col min="15365" max="15365" width="6.81640625" style="65" customWidth="1"/>
    <col min="15366" max="15367" width="6.7265625" style="65" customWidth="1"/>
    <col min="15368" max="15368" width="3" style="65" customWidth="1"/>
    <col min="15369" max="15373" width="7" style="65" customWidth="1"/>
    <col min="15374" max="15374" width="3" style="65" customWidth="1"/>
    <col min="15375" max="15380" width="6.7265625" style="65" customWidth="1"/>
    <col min="15381" max="15381" width="3" style="65" customWidth="1"/>
    <col min="15382" max="15386" width="7" style="65" customWidth="1"/>
    <col min="15387" max="15387" width="4.26953125" style="65" customWidth="1"/>
    <col min="15388" max="15617" width="11.453125" style="65"/>
    <col min="15618" max="15618" width="14.1796875" style="65" customWidth="1"/>
    <col min="15619" max="15620" width="6.7265625" style="65" customWidth="1"/>
    <col min="15621" max="15621" width="6.81640625" style="65" customWidth="1"/>
    <col min="15622" max="15623" width="6.7265625" style="65" customWidth="1"/>
    <col min="15624" max="15624" width="3" style="65" customWidth="1"/>
    <col min="15625" max="15629" width="7" style="65" customWidth="1"/>
    <col min="15630" max="15630" width="3" style="65" customWidth="1"/>
    <col min="15631" max="15636" width="6.7265625" style="65" customWidth="1"/>
    <col min="15637" max="15637" width="3" style="65" customWidth="1"/>
    <col min="15638" max="15642" width="7" style="65" customWidth="1"/>
    <col min="15643" max="15643" width="4.26953125" style="65" customWidth="1"/>
    <col min="15644" max="15873" width="11.453125" style="65"/>
    <col min="15874" max="15874" width="14.1796875" style="65" customWidth="1"/>
    <col min="15875" max="15876" width="6.7265625" style="65" customWidth="1"/>
    <col min="15877" max="15877" width="6.81640625" style="65" customWidth="1"/>
    <col min="15878" max="15879" width="6.7265625" style="65" customWidth="1"/>
    <col min="15880" max="15880" width="3" style="65" customWidth="1"/>
    <col min="15881" max="15885" width="7" style="65" customWidth="1"/>
    <col min="15886" max="15886" width="3" style="65" customWidth="1"/>
    <col min="15887" max="15892" width="6.7265625" style="65" customWidth="1"/>
    <col min="15893" max="15893" width="3" style="65" customWidth="1"/>
    <col min="15894" max="15898" width="7" style="65" customWidth="1"/>
    <col min="15899" max="15899" width="4.26953125" style="65" customWidth="1"/>
    <col min="15900" max="16129" width="11.453125" style="65"/>
    <col min="16130" max="16130" width="14.1796875" style="65" customWidth="1"/>
    <col min="16131" max="16132" width="6.7265625" style="65" customWidth="1"/>
    <col min="16133" max="16133" width="6.81640625" style="65" customWidth="1"/>
    <col min="16134" max="16135" width="6.7265625" style="65" customWidth="1"/>
    <col min="16136" max="16136" width="3" style="65" customWidth="1"/>
    <col min="16137" max="16141" width="7" style="65" customWidth="1"/>
    <col min="16142" max="16142" width="3" style="65" customWidth="1"/>
    <col min="16143" max="16148" width="6.7265625" style="65" customWidth="1"/>
    <col min="16149" max="16149" width="3" style="65" customWidth="1"/>
    <col min="16150" max="16154" width="7" style="65" customWidth="1"/>
    <col min="16155" max="16155" width="4.26953125" style="65" customWidth="1"/>
    <col min="16156" max="16384" width="11.453125" style="65"/>
  </cols>
  <sheetData>
    <row r="1" spans="1:26" s="64" customFormat="1" ht="26.25" customHeight="1" thickTop="1" thickBot="1" x14ac:dyDescent="0.4">
      <c r="B1" s="86" t="s">
        <v>2</v>
      </c>
      <c r="C1" s="321">
        <f>('T1'!B4)</f>
        <v>0</v>
      </c>
      <c r="D1" s="322"/>
      <c r="E1" s="322"/>
      <c r="F1" s="322"/>
      <c r="G1" s="322"/>
      <c r="H1" s="322"/>
      <c r="I1" s="323"/>
      <c r="J1" s="338" t="s">
        <v>8</v>
      </c>
      <c r="K1" s="339"/>
      <c r="L1" s="321">
        <f>('T1'!B8)</f>
        <v>0</v>
      </c>
      <c r="M1" s="340"/>
      <c r="N1" s="340"/>
      <c r="O1" s="340"/>
      <c r="P1" s="340"/>
      <c r="Q1" s="340"/>
      <c r="R1" s="341"/>
      <c r="S1" s="338" t="s">
        <v>6</v>
      </c>
      <c r="T1" s="339"/>
      <c r="U1" s="321">
        <f>('T1'!B6)</f>
        <v>0</v>
      </c>
      <c r="V1" s="322"/>
      <c r="W1" s="322"/>
      <c r="X1" s="322"/>
      <c r="Y1" s="322"/>
      <c r="Z1" s="323"/>
    </row>
    <row r="2" spans="1:26" ht="10.5" customHeight="1" thickTop="1" x14ac:dyDescent="0.35">
      <c r="L2" s="342"/>
      <c r="M2" s="342"/>
      <c r="N2" s="342"/>
      <c r="O2" s="342"/>
      <c r="P2" s="342"/>
      <c r="Q2" s="342"/>
      <c r="R2" s="342"/>
    </row>
    <row r="3" spans="1:26" x14ac:dyDescent="0.35">
      <c r="B3" s="324"/>
      <c r="C3" s="326" t="s">
        <v>41</v>
      </c>
      <c r="D3" s="327"/>
      <c r="E3" s="327"/>
      <c r="F3" s="327"/>
      <c r="G3" s="328"/>
      <c r="I3" s="326" t="s">
        <v>26</v>
      </c>
      <c r="J3" s="327"/>
      <c r="K3" s="327"/>
      <c r="L3" s="327"/>
      <c r="M3" s="328"/>
      <c r="O3" s="332" t="s">
        <v>42</v>
      </c>
      <c r="P3" s="333"/>
      <c r="Q3" s="333"/>
      <c r="R3" s="333"/>
      <c r="S3" s="333"/>
      <c r="T3" s="334"/>
      <c r="V3" s="119" t="s">
        <v>119</v>
      </c>
      <c r="W3" s="120"/>
      <c r="X3" s="120"/>
      <c r="Y3" s="120"/>
      <c r="Z3" s="121"/>
    </row>
    <row r="4" spans="1:26" ht="15" customHeight="1" x14ac:dyDescent="0.35">
      <c r="B4" s="325"/>
      <c r="C4" s="329"/>
      <c r="D4" s="330"/>
      <c r="E4" s="330"/>
      <c r="F4" s="330"/>
      <c r="G4" s="331"/>
      <c r="I4" s="329"/>
      <c r="J4" s="330"/>
      <c r="K4" s="330"/>
      <c r="L4" s="330"/>
      <c r="M4" s="331"/>
      <c r="O4" s="335" t="s">
        <v>43</v>
      </c>
      <c r="P4" s="336"/>
      <c r="Q4" s="336"/>
      <c r="R4" s="336"/>
      <c r="S4" s="336"/>
      <c r="T4" s="337"/>
      <c r="V4" s="122" t="s">
        <v>118</v>
      </c>
      <c r="W4" s="123"/>
      <c r="X4" s="123"/>
      <c r="Y4" s="123"/>
      <c r="Z4" s="124"/>
    </row>
    <row r="5" spans="1:26" ht="138.75" customHeight="1" x14ac:dyDescent="0.35">
      <c r="A5" s="131" t="s">
        <v>137</v>
      </c>
      <c r="B5" s="90" t="s">
        <v>44</v>
      </c>
      <c r="C5" s="87" t="s">
        <v>63</v>
      </c>
      <c r="D5" s="87" t="s">
        <v>64</v>
      </c>
      <c r="E5" s="87" t="s">
        <v>47</v>
      </c>
      <c r="F5" s="87" t="s">
        <v>21</v>
      </c>
      <c r="G5" s="87" t="s">
        <v>48</v>
      </c>
      <c r="H5" s="88"/>
      <c r="I5" s="87" t="s">
        <v>27</v>
      </c>
      <c r="J5" s="87" t="s">
        <v>47</v>
      </c>
      <c r="K5" s="87" t="s">
        <v>21</v>
      </c>
      <c r="L5" s="87" t="s">
        <v>48</v>
      </c>
      <c r="M5" s="87" t="s">
        <v>29</v>
      </c>
      <c r="N5" s="88"/>
      <c r="O5" s="87" t="s">
        <v>27</v>
      </c>
      <c r="P5" s="87" t="s">
        <v>47</v>
      </c>
      <c r="Q5" s="87" t="s">
        <v>21</v>
      </c>
      <c r="R5" s="87" t="s">
        <v>48</v>
      </c>
      <c r="S5" s="87" t="s">
        <v>29</v>
      </c>
      <c r="T5" s="89" t="s">
        <v>38</v>
      </c>
      <c r="U5" s="88"/>
      <c r="V5" s="87" t="s">
        <v>27</v>
      </c>
      <c r="W5" s="87" t="s">
        <v>47</v>
      </c>
      <c r="X5" s="87" t="s">
        <v>21</v>
      </c>
      <c r="Y5" s="87" t="s">
        <v>48</v>
      </c>
      <c r="Z5" s="87" t="s">
        <v>29</v>
      </c>
    </row>
    <row r="6" spans="1:26" x14ac:dyDescent="0.35">
      <c r="A6" s="129" t="s">
        <v>122</v>
      </c>
      <c r="B6" s="113">
        <f>SUM('T1'!F5:J5)</f>
        <v>0</v>
      </c>
      <c r="C6" s="72" t="str">
        <f>('T1'!F12&amp;'T1'!H12)</f>
        <v/>
      </c>
      <c r="D6" s="72" t="str">
        <f>('T1'!H13&amp;'T1'!F13)</f>
        <v/>
      </c>
      <c r="E6" s="72">
        <f>SUM('T1'!F17,'T1'!H17,'T1'!J17)</f>
        <v>0</v>
      </c>
      <c r="F6" s="72">
        <f>SUM('T1'!F18,'T1'!H18,'T1'!J18)</f>
        <v>0</v>
      </c>
      <c r="G6" s="72">
        <f>SUM('T1'!F19,'T1'!H19,'T1'!J19)</f>
        <v>0</v>
      </c>
      <c r="I6" s="72">
        <f>SUM('T1'!F28,'T1'!H28,'T1'!J28)</f>
        <v>0</v>
      </c>
      <c r="J6" s="72">
        <f>SUM('T1'!F29,'T1'!H29,'T1'!J29)</f>
        <v>0</v>
      </c>
      <c r="K6" s="72">
        <f>SUM('T1'!F30,'T1'!H30,'T1'!J30)</f>
        <v>0</v>
      </c>
      <c r="L6" s="72">
        <f>SUM('T1'!F31,'T1'!H31,'T1'!J31)</f>
        <v>0</v>
      </c>
      <c r="M6" s="72">
        <f>SUM('T1'!F32,'T1'!H32,'T1'!J32)</f>
        <v>0</v>
      </c>
      <c r="O6" s="72" t="str">
        <f>PROPER('T1'!F42&amp;'T1'!H42&amp;'T1'!J42)</f>
        <v/>
      </c>
      <c r="P6" s="72" t="str">
        <f>PROPER('T1'!F43&amp;'T1'!H43&amp;'T1'!J43)</f>
        <v/>
      </c>
      <c r="Q6" s="72" t="str">
        <f>PROPER('T1'!F44&amp;'T1'!H44&amp;'T1'!J44)</f>
        <v/>
      </c>
      <c r="R6" s="72" t="str">
        <f>PROPER('T1'!F45&amp;'T1'!H45&amp;'T1'!J45)</f>
        <v/>
      </c>
      <c r="S6" s="72" t="str">
        <f>PROPER('T1'!F46&amp;'T1'!H46&amp;'T1'!J46)</f>
        <v/>
      </c>
      <c r="T6" s="73" t="str">
        <f>PROPER('T1'!F48&amp;'T1'!H48&amp;'T1'!J48)</f>
        <v/>
      </c>
      <c r="V6" s="72">
        <f>SUM('T1'!F57,'T1'!H57,'T1'!J57)</f>
        <v>0</v>
      </c>
      <c r="W6" s="72">
        <f>SUM('T1'!F58,'T1'!H58,'T1'!J58)</f>
        <v>0</v>
      </c>
      <c r="X6" s="72">
        <f>SUM('T1'!F59,'T1'!H59,'T1'!J59)</f>
        <v>0</v>
      </c>
      <c r="Y6" s="72">
        <f>SUM('T1'!F60,'T1'!H60,'T1'!J60)</f>
        <v>0</v>
      </c>
      <c r="Z6" s="72">
        <f>SUM('T1'!F61,'T1'!H61,'T1'!J61)</f>
        <v>0</v>
      </c>
    </row>
    <row r="7" spans="1:26" x14ac:dyDescent="0.35">
      <c r="A7" s="130" t="s">
        <v>123</v>
      </c>
      <c r="B7" s="113">
        <f>SUM('T2'!F5:J5)</f>
        <v>0</v>
      </c>
      <c r="C7" s="72" t="str">
        <f>('T2'!F12&amp;'T2'!H12)</f>
        <v/>
      </c>
      <c r="D7" s="72" t="str">
        <f>('T2'!H13&amp;'T2'!F13)</f>
        <v/>
      </c>
      <c r="E7" s="72">
        <f>SUM('T2'!F17,'T2'!H17,'T2'!J17)</f>
        <v>0</v>
      </c>
      <c r="F7" s="72">
        <f>SUM('T2'!F18,'T2'!H18,'T2'!J18)</f>
        <v>0</v>
      </c>
      <c r="G7" s="72">
        <f>SUM('T2'!F19,'T2'!H19,'T2'!J19)</f>
        <v>0</v>
      </c>
      <c r="I7" s="72">
        <f>SUM('T2'!F28,'T2'!H28,'T2'!J28)</f>
        <v>0</v>
      </c>
      <c r="J7" s="72">
        <f>SUM('T2'!F29,'T2'!H29,'T2'!J29)</f>
        <v>0</v>
      </c>
      <c r="K7" s="72">
        <f>SUM('T2'!F30,'T2'!H30,'T2'!J30)</f>
        <v>0</v>
      </c>
      <c r="L7" s="72">
        <f>SUM('T2'!F31,'T2'!H31,'T2'!J31)</f>
        <v>0</v>
      </c>
      <c r="M7" s="72">
        <f>SUM('T2'!F32,'T2'!H32,'T2'!J32)</f>
        <v>0</v>
      </c>
      <c r="O7" s="72" t="str">
        <f>PROPER('T2'!F42&amp;'T2'!H42&amp;'T2'!J42)</f>
        <v/>
      </c>
      <c r="P7" s="72" t="str">
        <f>PROPER('T2'!F43&amp;'T2'!H43&amp;'T2'!J43)</f>
        <v/>
      </c>
      <c r="Q7" s="72" t="str">
        <f>PROPER('T2'!F44&amp;'T2'!H44&amp;'T2'!J44)</f>
        <v/>
      </c>
      <c r="R7" s="72" t="str">
        <f>PROPER('T2'!F45&amp;'T2'!H45&amp;'T2'!J45)</f>
        <v/>
      </c>
      <c r="S7" s="72" t="str">
        <f>PROPER('T2'!F46&amp;'T2'!H46&amp;'T2'!J46)</f>
        <v/>
      </c>
      <c r="T7" s="73" t="str">
        <f>PROPER('T2'!F48&amp;'T2'!H48&amp;'T2'!J48)</f>
        <v/>
      </c>
      <c r="V7" s="72">
        <f>SUM('T2'!F57,'T2'!H57,'T2'!J57)</f>
        <v>0</v>
      </c>
      <c r="W7" s="72">
        <f>SUM('T2'!F58,'T2'!H58,'T2'!J58)</f>
        <v>0</v>
      </c>
      <c r="X7" s="72">
        <f>SUM('T2'!F59,'T2'!H59,'T2'!J59)</f>
        <v>0</v>
      </c>
      <c r="Y7" s="72">
        <f>SUM('T2'!F60,'T2'!H60,'T2'!J60)</f>
        <v>0</v>
      </c>
      <c r="Z7" s="72">
        <f>SUM('T2'!F61,'T2'!H61,'T2'!J61)</f>
        <v>0</v>
      </c>
    </row>
    <row r="8" spans="1:26" x14ac:dyDescent="0.35">
      <c r="A8" s="130" t="s">
        <v>124</v>
      </c>
      <c r="B8" s="113">
        <f>SUM('T3'!F5:J5)</f>
        <v>0</v>
      </c>
      <c r="C8" s="72" t="str">
        <f>('T3'!F12&amp;'T3'!H12)</f>
        <v/>
      </c>
      <c r="D8" s="72" t="str">
        <f>('T3'!H13&amp;'T3'!F13)</f>
        <v/>
      </c>
      <c r="E8" s="72">
        <f>SUM('T3'!F17,'T3'!H17,'T3'!J17)</f>
        <v>0</v>
      </c>
      <c r="F8" s="72">
        <f>SUM('T3'!F18,'T3'!H18,'T3'!J18)</f>
        <v>0</v>
      </c>
      <c r="G8" s="72">
        <f>SUM('T3'!F19,'T3'!H19,'T3'!J19)</f>
        <v>0</v>
      </c>
      <c r="I8" s="72">
        <f>SUM('T3'!F28,'T3'!H28,'T3'!J28)</f>
        <v>0</v>
      </c>
      <c r="J8" s="72">
        <f>SUM('T3'!F29,'T3'!H29,'T3'!J29)</f>
        <v>0</v>
      </c>
      <c r="K8" s="72">
        <f>SUM('T3'!F30,'T3'!H30,'T3'!J30)</f>
        <v>0</v>
      </c>
      <c r="L8" s="72">
        <f>SUM('T3'!F31,'T3'!H31,'T3'!J31)</f>
        <v>0</v>
      </c>
      <c r="M8" s="72">
        <f>SUM('T3'!F32,'T3'!H32,'T3'!J32)</f>
        <v>0</v>
      </c>
      <c r="O8" s="72" t="str">
        <f>PROPER('T3'!F42&amp;'T3'!H42&amp;'T3'!J42)</f>
        <v/>
      </c>
      <c r="P8" s="72" t="str">
        <f>PROPER('T3'!F43&amp;'T3'!H43&amp;'T3'!J43)</f>
        <v/>
      </c>
      <c r="Q8" s="72" t="str">
        <f>PROPER('T3'!F44&amp;'T3'!H44&amp;'T3'!J44)</f>
        <v/>
      </c>
      <c r="R8" s="72" t="str">
        <f>PROPER('T3'!F45&amp;'T3'!H45&amp;'T3'!J45)</f>
        <v/>
      </c>
      <c r="S8" s="72" t="str">
        <f>PROPER('T3'!F46&amp;'T3'!H46&amp;'T3'!J46)</f>
        <v/>
      </c>
      <c r="T8" s="73" t="str">
        <f>PROPER('T3'!F48&amp;'T3'!H48&amp;'T3'!J48)</f>
        <v/>
      </c>
      <c r="V8" s="72">
        <f>SUM('T3'!F57,'T3'!H57,'T3'!J57)</f>
        <v>0</v>
      </c>
      <c r="W8" s="72">
        <f>SUM('T3'!F58,'T3'!H58,'T3'!J58)</f>
        <v>0</v>
      </c>
      <c r="X8" s="72">
        <f>SUM('T3'!F59,'T3'!H59,'T3'!J59)</f>
        <v>0</v>
      </c>
      <c r="Y8" s="72">
        <f>SUM('T3'!F60,'T3'!H60,'T3'!J60)</f>
        <v>0</v>
      </c>
      <c r="Z8" s="72">
        <f>SUM('T3'!F61,'T3'!H61,'T3'!J61)</f>
        <v>0</v>
      </c>
    </row>
    <row r="9" spans="1:26" x14ac:dyDescent="0.35">
      <c r="A9" s="130" t="s">
        <v>125</v>
      </c>
      <c r="B9" s="113">
        <f>SUM('T4'!F5:J5)</f>
        <v>0</v>
      </c>
      <c r="C9" s="72" t="str">
        <f>('T4'!F12&amp;'T4'!H12)</f>
        <v/>
      </c>
      <c r="D9" s="72" t="str">
        <f>('T4'!H13&amp;'T4'!F13)</f>
        <v/>
      </c>
      <c r="E9" s="72">
        <f>SUM('T4'!F17,'T4'!H17,'T4'!J17)</f>
        <v>0</v>
      </c>
      <c r="F9" s="72">
        <f>SUM('T4'!F18,'T4'!H18,'T4'!J18)</f>
        <v>0</v>
      </c>
      <c r="G9" s="72">
        <f>SUM('T4'!F19,'T4'!H19,'T4'!J19)</f>
        <v>0</v>
      </c>
      <c r="I9" s="72">
        <f>SUM('T4'!F28,'T4'!H28,'T4'!J28)</f>
        <v>0</v>
      </c>
      <c r="J9" s="72">
        <f>SUM('T4'!F29,'T4'!H29,'T4'!J29)</f>
        <v>0</v>
      </c>
      <c r="K9" s="72">
        <f>SUM('T4'!F30,'T4'!H30,'T4'!J30)</f>
        <v>0</v>
      </c>
      <c r="L9" s="72">
        <f>SUM('T4'!F31,'T4'!H31,'T4'!J31)</f>
        <v>0</v>
      </c>
      <c r="M9" s="72">
        <f>SUM('T4'!F32,'T4'!H32,'T4'!J32)</f>
        <v>0</v>
      </c>
      <c r="O9" s="72" t="str">
        <f>PROPER('T4'!F42&amp;'T4'!H42&amp;'T4'!J42)</f>
        <v/>
      </c>
      <c r="P9" s="72" t="str">
        <f>PROPER('T4'!F43&amp;'T4'!H43&amp;'T4'!J43)</f>
        <v/>
      </c>
      <c r="Q9" s="72" t="str">
        <f>PROPER('T4'!F44&amp;'T4'!H44&amp;'T4'!J44)</f>
        <v/>
      </c>
      <c r="R9" s="72" t="str">
        <f>PROPER('T4'!F45&amp;'T4'!H45&amp;'T4'!J45)</f>
        <v/>
      </c>
      <c r="S9" s="72" t="str">
        <f>PROPER('T4'!F46&amp;'T4'!H46&amp;'T4'!J46)</f>
        <v/>
      </c>
      <c r="T9" s="73" t="str">
        <f>PROPER('T4'!F48&amp;'T4'!H48&amp;'T4'!J48)</f>
        <v/>
      </c>
      <c r="V9" s="72">
        <f>SUM('T4'!F57,'T4'!H57,'T4'!J57)</f>
        <v>0</v>
      </c>
      <c r="W9" s="72">
        <f>SUM('T4'!F58,'T4'!H58,'T4'!J58)</f>
        <v>0</v>
      </c>
      <c r="X9" s="72">
        <f>SUM('T4'!F59,'T4'!H59,'T4'!J59)</f>
        <v>0</v>
      </c>
      <c r="Y9" s="72">
        <f>SUM('T4'!F60,'T4'!H60,'T4'!J60)</f>
        <v>0</v>
      </c>
      <c r="Z9" s="72">
        <f>SUM('T4'!F61,'T4'!H61,'T4'!J61)</f>
        <v>0</v>
      </c>
    </row>
    <row r="10" spans="1:26" x14ac:dyDescent="0.35">
      <c r="A10" s="130" t="s">
        <v>126</v>
      </c>
      <c r="B10" s="113">
        <f>SUM('T5'!F5:J5)</f>
        <v>0</v>
      </c>
      <c r="C10" s="72" t="str">
        <f>('T5'!F12&amp;'T5'!H12)</f>
        <v/>
      </c>
      <c r="D10" s="72" t="str">
        <f>('T5'!H13&amp;'T5'!F13)</f>
        <v/>
      </c>
      <c r="E10" s="72">
        <f>SUM('T5'!F17,'T5'!H17,'T5'!J17)</f>
        <v>0</v>
      </c>
      <c r="F10" s="72">
        <f>SUM('T5'!F18,'T5'!H18,'T5'!J18)</f>
        <v>0</v>
      </c>
      <c r="G10" s="72">
        <f>SUM('T5'!F19,'T5'!H19,'T5'!J19)</f>
        <v>0</v>
      </c>
      <c r="I10" s="72">
        <f>SUM('T5'!F28,'T5'!H28,'T5'!J28)</f>
        <v>0</v>
      </c>
      <c r="J10" s="72">
        <f>SUM('T5'!F29,'T5'!H29,'T5'!J29)</f>
        <v>0</v>
      </c>
      <c r="K10" s="72">
        <f>SUM('T5'!F30,'T5'!H30,'T5'!J30)</f>
        <v>0</v>
      </c>
      <c r="L10" s="72">
        <f>SUM('T5'!F31,'T5'!H31,'T5'!J31)</f>
        <v>0</v>
      </c>
      <c r="M10" s="72">
        <f>SUM('T5'!F32,'T5'!H32,'T5'!J32)</f>
        <v>0</v>
      </c>
      <c r="O10" s="72" t="str">
        <f>PROPER('T5'!F42&amp;'T5'!H42&amp;'T5'!J42)</f>
        <v/>
      </c>
      <c r="P10" s="72" t="str">
        <f>PROPER('T5'!F43&amp;'T5'!H43&amp;'T5'!J43)</f>
        <v/>
      </c>
      <c r="Q10" s="72" t="str">
        <f>PROPER('T5'!F44&amp;'T5'!H44&amp;'T5'!J44)</f>
        <v/>
      </c>
      <c r="R10" s="72" t="str">
        <f>PROPER('T5'!F45&amp;'T5'!H45&amp;'T5'!J45)</f>
        <v/>
      </c>
      <c r="S10" s="72" t="str">
        <f>PROPER('T5'!F46&amp;'T5'!H46&amp;'T5'!J46)</f>
        <v/>
      </c>
      <c r="T10" s="73" t="str">
        <f>PROPER('T5'!F48&amp;'T5'!H48&amp;'T5'!J48)</f>
        <v/>
      </c>
      <c r="V10" s="72">
        <f>SUM('T5'!F57,'T5'!H57,'T5'!J57)</f>
        <v>0</v>
      </c>
      <c r="W10" s="72">
        <f>SUM('T5'!F58,'T5'!H58,'T5'!J58)</f>
        <v>0</v>
      </c>
      <c r="X10" s="72">
        <f>SUM('T5'!F59,'T5'!H59,'T5'!J59)</f>
        <v>0</v>
      </c>
      <c r="Y10" s="72">
        <f>SUM('T5'!F60,'T5'!H60,'T5'!J60)</f>
        <v>0</v>
      </c>
      <c r="Z10" s="72">
        <f>SUM('T5'!F61,'T5'!H61,'T5'!J61)</f>
        <v>0</v>
      </c>
    </row>
    <row r="11" spans="1:26" x14ac:dyDescent="0.35">
      <c r="A11" s="130" t="s">
        <v>127</v>
      </c>
      <c r="B11" s="113">
        <f>SUM('T6'!F5:J5)</f>
        <v>0</v>
      </c>
      <c r="C11" s="72" t="str">
        <f>('T6'!F12&amp;'T6'!H12)</f>
        <v/>
      </c>
      <c r="D11" s="72" t="str">
        <f>('T6'!H13&amp;'T6'!F13)</f>
        <v/>
      </c>
      <c r="E11" s="72">
        <f>SUM('T6'!F17,'T6'!H17,'T6'!J17)</f>
        <v>0</v>
      </c>
      <c r="F11" s="72">
        <f>SUM('T6'!F18,'T6'!H18,'T6'!J18)</f>
        <v>0</v>
      </c>
      <c r="G11" s="72">
        <f>SUM('T6'!F19,'T6'!H19,'T6'!J19)</f>
        <v>0</v>
      </c>
      <c r="I11" s="72">
        <f>SUM('T6'!F28,'T6'!H28,'T6'!J28)</f>
        <v>0</v>
      </c>
      <c r="J11" s="72">
        <f>SUM('T6'!F29,'T6'!H29,'T6'!J29)</f>
        <v>0</v>
      </c>
      <c r="K11" s="72">
        <f>SUM('T6'!F30,'T6'!H30,'T6'!J30)</f>
        <v>0</v>
      </c>
      <c r="L11" s="72">
        <f>SUM('T6'!F31,'T6'!H31,'T6'!J31)</f>
        <v>0</v>
      </c>
      <c r="M11" s="72">
        <f>SUM('T6'!F32,'T6'!H32,'T6'!J32)</f>
        <v>0</v>
      </c>
      <c r="O11" s="72" t="str">
        <f>PROPER('T6'!F42&amp;'T6'!H42&amp;'T6'!J42)</f>
        <v/>
      </c>
      <c r="P11" s="72" t="str">
        <f>PROPER('T6'!F43&amp;'T6'!H43&amp;'T6'!J43)</f>
        <v/>
      </c>
      <c r="Q11" s="72" t="str">
        <f>PROPER('T6'!F44&amp;'T6'!H44&amp;'T6'!J44)</f>
        <v/>
      </c>
      <c r="R11" s="72" t="str">
        <f>PROPER('T6'!F45&amp;'T6'!H45&amp;'T6'!J45)</f>
        <v/>
      </c>
      <c r="S11" s="72" t="str">
        <f>PROPER('T6'!F46&amp;'T6'!H46&amp;'T6'!J46)</f>
        <v/>
      </c>
      <c r="T11" s="73" t="str">
        <f>PROPER('T6'!F48&amp;'T6'!H48&amp;'T6'!J48)</f>
        <v/>
      </c>
      <c r="V11" s="72">
        <f>SUM('T6'!F57,'T6'!H57,'T6'!J57)</f>
        <v>0</v>
      </c>
      <c r="W11" s="72">
        <f>SUM('T6'!F58,'T6'!H58,'T6'!J58)</f>
        <v>0</v>
      </c>
      <c r="X11" s="72">
        <f>SUM('T6'!F59,'T6'!H59,'T6'!J59)</f>
        <v>0</v>
      </c>
      <c r="Y11" s="72">
        <f>SUM('T6'!F60,'T6'!H60,'T6'!J60)</f>
        <v>0</v>
      </c>
      <c r="Z11" s="72">
        <f>SUM('T6'!F61,'T6'!H61,'T6'!J61)</f>
        <v>0</v>
      </c>
    </row>
    <row r="12" spans="1:26" x14ac:dyDescent="0.35">
      <c r="A12" s="130" t="s">
        <v>128</v>
      </c>
      <c r="B12" s="113">
        <f>SUM('T7'!F5:J5)</f>
        <v>0</v>
      </c>
      <c r="C12" s="72" t="str">
        <f>('T7'!F12&amp;'T7'!H12)</f>
        <v/>
      </c>
      <c r="D12" s="72" t="str">
        <f>('T7'!H13&amp;'T7'!F13)</f>
        <v/>
      </c>
      <c r="E12" s="72">
        <f>SUM('T7'!F17,'T7'!H17,'T7'!J17)</f>
        <v>0</v>
      </c>
      <c r="F12" s="72">
        <f>SUM('T7'!F18,'T7'!H18,'T7'!J18)</f>
        <v>0</v>
      </c>
      <c r="G12" s="72">
        <f>SUM('T7'!F19,'T7'!H19,'T7'!J19)</f>
        <v>0</v>
      </c>
      <c r="I12" s="72">
        <f>SUM('T7'!F28,'T7'!H28,'T7'!J28)</f>
        <v>0</v>
      </c>
      <c r="J12" s="72">
        <f>SUM('T7'!F29,'T7'!H29,'T7'!J29)</f>
        <v>0</v>
      </c>
      <c r="K12" s="72">
        <f>SUM('T7'!F30,'T7'!H30,'T7'!J30)</f>
        <v>0</v>
      </c>
      <c r="L12" s="72">
        <f>SUM('T7'!F31,'T7'!H31,'T7'!J31)</f>
        <v>0</v>
      </c>
      <c r="M12" s="72">
        <f>SUM('T7'!F32,'T7'!H32,'T7'!J32)</f>
        <v>0</v>
      </c>
      <c r="O12" s="72" t="str">
        <f>PROPER('T7'!F42&amp;'T7'!H42&amp;'T7'!J42)</f>
        <v/>
      </c>
      <c r="P12" s="72" t="str">
        <f>PROPER('T7'!F43&amp;'T7'!H43&amp;'T7'!J43)</f>
        <v/>
      </c>
      <c r="Q12" s="72" t="str">
        <f>PROPER('T7'!F44&amp;'T7'!H44&amp;'T7'!J44)</f>
        <v/>
      </c>
      <c r="R12" s="72" t="str">
        <f>PROPER('T7'!F45&amp;'T7'!H45&amp;'T7'!J45)</f>
        <v/>
      </c>
      <c r="S12" s="72" t="str">
        <f>PROPER('T7'!F46&amp;'T7'!H46&amp;'T7'!J46)</f>
        <v/>
      </c>
      <c r="T12" s="73" t="str">
        <f>PROPER('T7'!F48&amp;'T7'!H48&amp;'T7'!J48)</f>
        <v/>
      </c>
      <c r="V12" s="72">
        <f>SUM('T7'!F57,'T7'!H57,'T7'!J57)</f>
        <v>0</v>
      </c>
      <c r="W12" s="72">
        <f>SUM('T7'!F58,'T7'!H58,'T7'!J58)</f>
        <v>0</v>
      </c>
      <c r="X12" s="72">
        <f>SUM('T7'!F59,'T7'!H59,'T7'!J59)</f>
        <v>0</v>
      </c>
      <c r="Y12" s="72">
        <f>SUM('T7'!F60,'T7'!H60,'T7'!J60)</f>
        <v>0</v>
      </c>
      <c r="Z12" s="72">
        <f>SUM('T7'!F61,'T7'!H61,'T7'!J61)</f>
        <v>0</v>
      </c>
    </row>
    <row r="13" spans="1:26" x14ac:dyDescent="0.35">
      <c r="A13" s="130" t="s">
        <v>129</v>
      </c>
      <c r="B13" s="113">
        <f>SUM('T8'!F5:J5)</f>
        <v>0</v>
      </c>
      <c r="C13" s="72" t="str">
        <f>('T8'!F12&amp;'T8'!H12)</f>
        <v/>
      </c>
      <c r="D13" s="72" t="str">
        <f>('T8'!H13&amp;'T8'!F13)</f>
        <v/>
      </c>
      <c r="E13" s="72">
        <f>SUM('T8'!F17,'T8'!H17,'T8'!J17)</f>
        <v>0</v>
      </c>
      <c r="F13" s="72">
        <f>SUM('T8'!F18,'T8'!H18,'T8'!J18)</f>
        <v>0</v>
      </c>
      <c r="G13" s="72">
        <f>SUM('T8'!F19,'T8'!H19,'T8'!J19)</f>
        <v>0</v>
      </c>
      <c r="I13" s="72">
        <f>SUM('T8'!F28,'T8'!H28,'T8'!J28)</f>
        <v>0</v>
      </c>
      <c r="J13" s="72">
        <f>SUM('T8'!F29,'T8'!H29,'T8'!J29)</f>
        <v>0</v>
      </c>
      <c r="K13" s="72">
        <f>SUM('T8'!F30,'T8'!H30,'T8'!J30)</f>
        <v>0</v>
      </c>
      <c r="L13" s="72">
        <f>SUM('T8'!F31,'T8'!H31,'T8'!J31)</f>
        <v>0</v>
      </c>
      <c r="M13" s="72">
        <f>SUM('T8'!F32,'T8'!H32,'T8'!J32)</f>
        <v>0</v>
      </c>
      <c r="O13" s="72" t="str">
        <f>PROPER('T8'!F42&amp;'T8'!H42&amp;'T8'!J42)</f>
        <v/>
      </c>
      <c r="P13" s="72" t="str">
        <f>PROPER('T8'!F43&amp;'T8'!H43&amp;'T8'!J43)</f>
        <v/>
      </c>
      <c r="Q13" s="72" t="str">
        <f>PROPER('T8'!F44&amp;'T8'!H44&amp;'T8'!J44)</f>
        <v/>
      </c>
      <c r="R13" s="72" t="str">
        <f>PROPER('T8'!F45&amp;'T8'!H45&amp;'T8'!J45)</f>
        <v/>
      </c>
      <c r="S13" s="72" t="str">
        <f>PROPER('T8'!F46&amp;'T8'!H46&amp;'T8'!J46)</f>
        <v/>
      </c>
      <c r="T13" s="73" t="str">
        <f>PROPER('T8'!F48&amp;'T8'!H48&amp;'T8'!J48)</f>
        <v/>
      </c>
      <c r="V13" s="72">
        <f>SUM('T8'!F57,'T8'!H57,'T8'!J57)</f>
        <v>0</v>
      </c>
      <c r="W13" s="72">
        <f>SUM('T8'!F58,'T8'!H58,'T8'!J58)</f>
        <v>0</v>
      </c>
      <c r="X13" s="72">
        <f>SUM('T8'!F59,'T8'!H59,'T8'!J59)</f>
        <v>0</v>
      </c>
      <c r="Y13" s="72">
        <f>SUM('T8'!F60,'T8'!H60,'T8'!J60)</f>
        <v>0</v>
      </c>
      <c r="Z13" s="72">
        <f>SUM('T8'!F61,'T8'!H61,'T8'!J61)</f>
        <v>0</v>
      </c>
    </row>
    <row r="14" spans="1:26" x14ac:dyDescent="0.35">
      <c r="A14" s="130" t="s">
        <v>130</v>
      </c>
      <c r="B14" s="113">
        <f>SUM('T9'!F5:J5)</f>
        <v>0</v>
      </c>
      <c r="C14" s="72" t="str">
        <f>('T9'!F12&amp;'T9'!H12)</f>
        <v/>
      </c>
      <c r="D14" s="72" t="str">
        <f>('T9'!H13&amp;'T9'!F13)</f>
        <v/>
      </c>
      <c r="E14" s="72">
        <f>SUM('T9'!F17,'T9'!H17,'T9'!J17)</f>
        <v>0</v>
      </c>
      <c r="F14" s="72">
        <f>SUM('T9'!F18,'T9'!H18,'T9'!J18)</f>
        <v>0</v>
      </c>
      <c r="G14" s="72">
        <f>SUM('T9'!F19,'T9'!H19,'T9'!J19)</f>
        <v>0</v>
      </c>
      <c r="I14" s="72">
        <f>SUM('T9'!F28,'T9'!H28,'T9'!J28)</f>
        <v>0</v>
      </c>
      <c r="J14" s="72">
        <f>SUM('T9'!F29,'T9'!H29,'T9'!J29)</f>
        <v>0</v>
      </c>
      <c r="K14" s="72">
        <f>SUM('T9'!F30,'T9'!H30,'T9'!J30)</f>
        <v>0</v>
      </c>
      <c r="L14" s="72">
        <f>SUM('T9'!F31,'T9'!H31,'T9'!J31)</f>
        <v>0</v>
      </c>
      <c r="M14" s="72">
        <f>SUM('T9'!F32,'T9'!H32,'T9'!J32)</f>
        <v>0</v>
      </c>
      <c r="O14" s="72" t="str">
        <f>PROPER('T9'!F42&amp;'T9'!H42&amp;'T9'!J42)</f>
        <v/>
      </c>
      <c r="P14" s="72" t="str">
        <f>PROPER('T9'!F43&amp;'T9'!H43&amp;'T9'!J43)</f>
        <v/>
      </c>
      <c r="Q14" s="72" t="str">
        <f>PROPER('T9'!F44&amp;'T9'!H44&amp;'T9'!J44)</f>
        <v/>
      </c>
      <c r="R14" s="72" t="str">
        <f>PROPER('T9'!F45&amp;'T9'!H45&amp;'T9'!J45)</f>
        <v/>
      </c>
      <c r="S14" s="72" t="str">
        <f>PROPER('T9'!F46&amp;'T9'!H46&amp;'T9'!J46)</f>
        <v/>
      </c>
      <c r="T14" s="73" t="str">
        <f>PROPER('T9'!F48&amp;'T9'!H48&amp;'T9'!J48)</f>
        <v/>
      </c>
      <c r="V14" s="72">
        <f>SUM('T9'!F57,'T9'!H57,'T9'!J57)</f>
        <v>0</v>
      </c>
      <c r="W14" s="72">
        <f>SUM('T9'!F58,'T9'!H58,'T9'!J58)</f>
        <v>0</v>
      </c>
      <c r="X14" s="72">
        <f>SUM('T9'!F59,'T9'!H59,'T9'!J59)</f>
        <v>0</v>
      </c>
      <c r="Y14" s="72">
        <f>SUM('T9'!F60,'T9'!H60,'T9'!J60)</f>
        <v>0</v>
      </c>
      <c r="Z14" s="72">
        <f>SUM('T9'!F61,'T9'!H61,'T9'!J61)</f>
        <v>0</v>
      </c>
    </row>
    <row r="15" spans="1:26" x14ac:dyDescent="0.35">
      <c r="A15" s="130" t="s">
        <v>131</v>
      </c>
      <c r="B15" s="113">
        <f>SUM('T10'!F5:J5)</f>
        <v>0</v>
      </c>
      <c r="C15" s="72" t="str">
        <f>('T10'!F12&amp;'T10'!H12)</f>
        <v/>
      </c>
      <c r="D15" s="72" t="str">
        <f>('T10'!H13&amp;'T10'!F13)</f>
        <v/>
      </c>
      <c r="E15" s="72">
        <f>SUM('T10'!F17,'T10'!H17,'T10'!J17)</f>
        <v>0</v>
      </c>
      <c r="F15" s="72">
        <f>SUM('T10'!F18,'T10'!H18,'T10'!J18)</f>
        <v>0</v>
      </c>
      <c r="G15" s="72">
        <f>SUM('T10'!F19,'T10'!H19,'T10'!J19)</f>
        <v>0</v>
      </c>
      <c r="I15" s="72">
        <f>SUM('T10'!F28,'T10'!H28,'T10'!J28)</f>
        <v>0</v>
      </c>
      <c r="J15" s="72">
        <f>SUM('T10'!F29,'T10'!H29,'T10'!J29)</f>
        <v>0</v>
      </c>
      <c r="K15" s="72">
        <f>SUM('T10'!F30,'T10'!H30,'T10'!J30)</f>
        <v>0</v>
      </c>
      <c r="L15" s="72">
        <f>SUM('T10'!F31,'T10'!H31,'T10'!J31)</f>
        <v>0</v>
      </c>
      <c r="M15" s="72">
        <f>SUM('T10'!F32,'T10'!H32,'T10'!J32)</f>
        <v>0</v>
      </c>
      <c r="O15" s="72" t="str">
        <f>PROPER('T10'!F42&amp;'T10'!H42&amp;'T10'!J42)</f>
        <v/>
      </c>
      <c r="P15" s="72" t="str">
        <f>PROPER('T10'!F43&amp;'T10'!H43&amp;'T10'!J43)</f>
        <v/>
      </c>
      <c r="Q15" s="72" t="str">
        <f>PROPER('T10'!F44&amp;'T10'!H44&amp;'T10'!J44)</f>
        <v/>
      </c>
      <c r="R15" s="72" t="str">
        <f>PROPER('T10'!F45&amp;'T10'!H45&amp;'T10'!J45)</f>
        <v/>
      </c>
      <c r="S15" s="72" t="str">
        <f>PROPER('T10'!F46&amp;'T10'!H46&amp;'T10'!J46)</f>
        <v/>
      </c>
      <c r="T15" s="73" t="str">
        <f>PROPER('T10'!F48&amp;'T10'!H48&amp;'T10'!J48)</f>
        <v/>
      </c>
      <c r="V15" s="72">
        <f>SUM('T10'!F57,'T10'!H57,'T10'!J57)</f>
        <v>0</v>
      </c>
      <c r="W15" s="72">
        <f>SUM('T10'!F58,'T10'!H58,'T10'!J58)</f>
        <v>0</v>
      </c>
      <c r="X15" s="72">
        <f>SUM('T10'!F59,'T10'!H59,'T10'!J59)</f>
        <v>0</v>
      </c>
      <c r="Y15" s="72">
        <f>SUM('T10'!F60,'T10'!H60,'T10'!J60)</f>
        <v>0</v>
      </c>
      <c r="Z15" s="72">
        <f>SUM('T10'!F61,'T10'!H61,'T10'!J61)</f>
        <v>0</v>
      </c>
    </row>
    <row r="16" spans="1:26" x14ac:dyDescent="0.35">
      <c r="A16" s="130" t="s">
        <v>132</v>
      </c>
      <c r="B16" s="113">
        <f>SUM('T11'!F5:J5)</f>
        <v>0</v>
      </c>
      <c r="C16" s="72" t="str">
        <f>('T11'!F12&amp;'T11'!H12)</f>
        <v/>
      </c>
      <c r="D16" s="72" t="str">
        <f>('T11'!H13&amp;'T11'!F13)</f>
        <v/>
      </c>
      <c r="E16" s="72">
        <f>SUM('T11'!F17,'T11'!H17,'T11'!J17)</f>
        <v>0</v>
      </c>
      <c r="F16" s="72">
        <f>SUM('T11'!F18,'T11'!H18,'T11'!J18)</f>
        <v>0</v>
      </c>
      <c r="G16" s="72">
        <f>SUM('T11'!F19,'T11'!H19,'T11'!J19)</f>
        <v>0</v>
      </c>
      <c r="I16" s="72">
        <f>SUM('T11'!F28,'T11'!H28,'T11'!J28)</f>
        <v>0</v>
      </c>
      <c r="J16" s="72">
        <f>SUM('T11'!F29,'T11'!H29,'T11'!J29)</f>
        <v>0</v>
      </c>
      <c r="K16" s="72">
        <f>SUM('T11'!F30,'T11'!H30,'T11'!J30)</f>
        <v>0</v>
      </c>
      <c r="L16" s="72">
        <f>SUM('T11'!F31,'T11'!H31,'T11'!J31)</f>
        <v>0</v>
      </c>
      <c r="M16" s="72">
        <f>SUM('T11'!F32,'T11'!H32,'T11'!J32)</f>
        <v>0</v>
      </c>
      <c r="O16" s="72" t="str">
        <f>PROPER('T11'!F42&amp;'T11'!H42&amp;'T11'!J42)</f>
        <v/>
      </c>
      <c r="P16" s="72" t="str">
        <f>PROPER('T11'!F43&amp;'T11'!H43&amp;'T11'!J43)</f>
        <v/>
      </c>
      <c r="Q16" s="72" t="str">
        <f>PROPER('T11'!F44&amp;'T11'!H44&amp;'T11'!J44)</f>
        <v/>
      </c>
      <c r="R16" s="72" t="str">
        <f>PROPER('T11'!F45&amp;'T11'!H45&amp;'T11'!J45)</f>
        <v/>
      </c>
      <c r="S16" s="72" t="str">
        <f>PROPER('T11'!F46&amp;'T11'!H46&amp;'T11'!J46)</f>
        <v/>
      </c>
      <c r="T16" s="73" t="str">
        <f>PROPER('T11'!F48&amp;'T11'!H48&amp;'T11'!J48)</f>
        <v/>
      </c>
      <c r="V16" s="72">
        <f>SUM('T11'!F57,'T11'!H57,'T11'!J57)</f>
        <v>0</v>
      </c>
      <c r="W16" s="72">
        <f>SUM('T11'!F58,'T11'!H58,'T11'!J58)</f>
        <v>0</v>
      </c>
      <c r="X16" s="72">
        <f>SUM('T11'!F59,'T11'!H59,'T11'!J59)</f>
        <v>0</v>
      </c>
      <c r="Y16" s="72">
        <f>SUM('T11'!F60,'T11'!H60,'T11'!J60)</f>
        <v>0</v>
      </c>
      <c r="Z16" s="72">
        <f>SUM('T11'!F61,'T11'!H61,'T11'!J61)</f>
        <v>0</v>
      </c>
    </row>
    <row r="17" spans="1:26" x14ac:dyDescent="0.35">
      <c r="A17" s="130" t="s">
        <v>133</v>
      </c>
      <c r="B17" s="113">
        <f>SUM('T12'!F5:J5)</f>
        <v>0</v>
      </c>
      <c r="C17" s="72" t="str">
        <f>('T12'!F12&amp;'T12'!H12)</f>
        <v/>
      </c>
      <c r="D17" s="72" t="str">
        <f>('T12'!H13&amp;'T12'!F13)</f>
        <v/>
      </c>
      <c r="E17" s="72">
        <f>SUM('T12'!F17,'T12'!H17,'T12'!J17)</f>
        <v>0</v>
      </c>
      <c r="F17" s="72">
        <f>SUM('T12'!F18,'T12'!H18,'T12'!J18)</f>
        <v>0</v>
      </c>
      <c r="G17" s="72">
        <f>SUM('T12'!F19,'T12'!H19,'T12'!J19)</f>
        <v>0</v>
      </c>
      <c r="I17" s="72">
        <f>SUM('T12'!F28,'T12'!H28,'T12'!J28)</f>
        <v>0</v>
      </c>
      <c r="J17" s="72">
        <f>SUM('T12'!F29,'T12'!H29,'T12'!J29)</f>
        <v>0</v>
      </c>
      <c r="K17" s="72">
        <f>SUM('T12'!F30,'T12'!H30,'T12'!J30)</f>
        <v>0</v>
      </c>
      <c r="L17" s="72">
        <f>SUM('T12'!F31,'T12'!H31,'T12'!J31)</f>
        <v>0</v>
      </c>
      <c r="M17" s="72">
        <f>SUM('T12'!F32,'T12'!H32,'T12'!J32)</f>
        <v>0</v>
      </c>
      <c r="O17" s="72" t="str">
        <f>PROPER('T12'!F42&amp;'T12'!H42&amp;'T12'!J42)</f>
        <v/>
      </c>
      <c r="P17" s="72" t="str">
        <f>PROPER('T12'!F43&amp;'T12'!H43&amp;'T12'!J43)</f>
        <v/>
      </c>
      <c r="Q17" s="72" t="str">
        <f>PROPER('T12'!F44&amp;'T12'!H44&amp;'T12'!J44)</f>
        <v/>
      </c>
      <c r="R17" s="72" t="str">
        <f>PROPER('T12'!F45&amp;'T12'!H45&amp;'T12'!J45)</f>
        <v/>
      </c>
      <c r="S17" s="72" t="str">
        <f>PROPER('T12'!F46&amp;'T12'!H46&amp;'T12'!J46)</f>
        <v/>
      </c>
      <c r="T17" s="73" t="str">
        <f>PROPER('T12'!F48&amp;'T12'!H48&amp;'T12'!J48)</f>
        <v/>
      </c>
      <c r="V17" s="72">
        <f>SUM('T12'!F57,'T12'!H57,'T12'!J57)</f>
        <v>0</v>
      </c>
      <c r="W17" s="72">
        <f>SUM('T12'!F58,'T12'!H58,'T12'!J58)</f>
        <v>0</v>
      </c>
      <c r="X17" s="72">
        <f>SUM('T12'!F59,'T12'!H59,'T12'!J59)</f>
        <v>0</v>
      </c>
      <c r="Y17" s="72">
        <f>SUM('T12'!F60,'T12'!H60,'T12'!J60)</f>
        <v>0</v>
      </c>
      <c r="Z17" s="72">
        <f>SUM('T12'!F61,'T12'!H61,'T12'!J61)</f>
        <v>0</v>
      </c>
    </row>
    <row r="18" spans="1:26" x14ac:dyDescent="0.35">
      <c r="A18" s="130" t="s">
        <v>134</v>
      </c>
      <c r="B18" s="113">
        <f>SUM('T13'!F5:J5)</f>
        <v>0</v>
      </c>
      <c r="C18" s="72" t="str">
        <f>('T13'!F12&amp;'T13'!H12)</f>
        <v/>
      </c>
      <c r="D18" s="72" t="str">
        <f>('T13'!H13&amp;'T13'!F13)</f>
        <v/>
      </c>
      <c r="E18" s="72">
        <f>SUM('T13'!F17,'T13'!H17,'T13'!J17)</f>
        <v>0</v>
      </c>
      <c r="F18" s="72">
        <f>SUM('T13'!F18,'T13'!H18,'T13'!J18)</f>
        <v>0</v>
      </c>
      <c r="G18" s="72">
        <f>SUM('T13'!F19,'T13'!H19,'T13'!J19)</f>
        <v>0</v>
      </c>
      <c r="I18" s="72">
        <f>SUM('T13'!F28,'T13'!H28,'T13'!J28)</f>
        <v>0</v>
      </c>
      <c r="J18" s="72">
        <f>SUM('T13'!F29,'T13'!H29,'T13'!J29)</f>
        <v>0</v>
      </c>
      <c r="K18" s="72">
        <f>SUM('T13'!F30,'T13'!H30,'T13'!J30)</f>
        <v>0</v>
      </c>
      <c r="L18" s="72">
        <f>SUM('T13'!F31,'T13'!H31,'T13'!J31)</f>
        <v>0</v>
      </c>
      <c r="M18" s="72">
        <f>SUM('T13'!F32,'T13'!H32,'T13'!J32)</f>
        <v>0</v>
      </c>
      <c r="O18" s="72" t="str">
        <f>PROPER('T13'!F42&amp;'T13'!H42&amp;'T13'!J42)</f>
        <v/>
      </c>
      <c r="P18" s="72" t="str">
        <f>PROPER('T13'!F43&amp;'T13'!H43&amp;'T13'!J43)</f>
        <v/>
      </c>
      <c r="Q18" s="72" t="str">
        <f>PROPER('T13'!F44&amp;'T13'!H44&amp;'T13'!J44)</f>
        <v/>
      </c>
      <c r="R18" s="72" t="str">
        <f>PROPER('T13'!F45&amp;'T13'!H45&amp;'T13'!J45)</f>
        <v/>
      </c>
      <c r="S18" s="72" t="str">
        <f>PROPER('T13'!F46&amp;'T13'!H46&amp;'T13'!J46)</f>
        <v/>
      </c>
      <c r="T18" s="73" t="str">
        <f>PROPER('T13'!F48&amp;'T13'!H48&amp;'T13'!J48)</f>
        <v/>
      </c>
      <c r="V18" s="72">
        <f>SUM('T13'!F57,'T13'!H57,'T13'!J57)</f>
        <v>0</v>
      </c>
      <c r="W18" s="72">
        <f>SUM('T13'!F58,'T13'!H58,'T13'!J58)</f>
        <v>0</v>
      </c>
      <c r="X18" s="72">
        <f>SUM('T13'!F59,'T13'!H59,'T13'!J59)</f>
        <v>0</v>
      </c>
      <c r="Y18" s="72">
        <f>SUM('T13'!F60,'T13'!H60,'T13'!J60)</f>
        <v>0</v>
      </c>
      <c r="Z18" s="72">
        <f>SUM('T13'!F61,'T13'!H61,'T13'!J61)</f>
        <v>0</v>
      </c>
    </row>
    <row r="19" spans="1:26" x14ac:dyDescent="0.35">
      <c r="A19" s="130" t="s">
        <v>135</v>
      </c>
      <c r="B19" s="113">
        <f>SUM('T14'!F5:J5)</f>
        <v>0</v>
      </c>
      <c r="C19" s="72" t="str">
        <f>('T14'!F12&amp;'T14'!H12)</f>
        <v/>
      </c>
      <c r="D19" s="72" t="str">
        <f>('T14'!H13&amp;'T14'!F13)</f>
        <v/>
      </c>
      <c r="E19" s="72">
        <f>SUM('T14'!F17,'T14'!H17,'T14'!J17)</f>
        <v>0</v>
      </c>
      <c r="F19" s="72">
        <f>SUM('T14'!F18,'T14'!H18,'T14'!J18)</f>
        <v>0</v>
      </c>
      <c r="G19" s="72">
        <f>SUM('T14'!F19,'T14'!H19,'T14'!J19)</f>
        <v>0</v>
      </c>
      <c r="I19" s="72">
        <f>SUM('T14'!F28,'T14'!H28,'T14'!J28)</f>
        <v>0</v>
      </c>
      <c r="J19" s="72">
        <f>SUM('T14'!F29,'T14'!H29,'T14'!J29)</f>
        <v>0</v>
      </c>
      <c r="K19" s="72">
        <f>SUM('T14'!F30,'T14'!H30,'T14'!J30)</f>
        <v>0</v>
      </c>
      <c r="L19" s="72">
        <f>SUM('T14'!F31,'T14'!H31,'T14'!J31)</f>
        <v>0</v>
      </c>
      <c r="M19" s="72">
        <f>SUM('T14'!F32,'T14'!H32,'T14'!J32)</f>
        <v>0</v>
      </c>
      <c r="O19" s="72" t="str">
        <f>PROPER('T14'!F42&amp;'T14'!H42&amp;'T14'!J42)</f>
        <v/>
      </c>
      <c r="P19" s="72" t="str">
        <f>PROPER('T14'!F43&amp;'T14'!H43&amp;'T14'!J43)</f>
        <v/>
      </c>
      <c r="Q19" s="72" t="str">
        <f>PROPER('T14'!F44&amp;'T14'!H44&amp;'T14'!J44)</f>
        <v/>
      </c>
      <c r="R19" s="72" t="str">
        <f>PROPER('T14'!F45&amp;'T14'!H45&amp;'T14'!J45)</f>
        <v/>
      </c>
      <c r="S19" s="72" t="str">
        <f>PROPER('T14'!F46&amp;'T14'!H46&amp;'T14'!J46)</f>
        <v/>
      </c>
      <c r="T19" s="73" t="str">
        <f>PROPER('T14'!F48&amp;'T14'!H48&amp;'T14'!J48)</f>
        <v/>
      </c>
      <c r="V19" s="72">
        <f>SUM('T14'!F57,'T14'!H57,'T14'!J57)</f>
        <v>0</v>
      </c>
      <c r="W19" s="72">
        <f>SUM('T14'!F58,'T14'!H58,'T14'!J58)</f>
        <v>0</v>
      </c>
      <c r="X19" s="72">
        <f>SUM('T14'!F59,'T14'!H59,'T14'!J59)</f>
        <v>0</v>
      </c>
      <c r="Y19" s="72">
        <f>SUM('T14'!F60,'T14'!H60,'T14'!J60)</f>
        <v>0</v>
      </c>
      <c r="Z19" s="72">
        <f>SUM('T14'!F61,'T14'!H61,'T14'!J61)</f>
        <v>0</v>
      </c>
    </row>
    <row r="20" spans="1:26" x14ac:dyDescent="0.35">
      <c r="A20" s="130" t="s">
        <v>136</v>
      </c>
      <c r="B20" s="113">
        <f>SUM('T15'!F5:J5)</f>
        <v>0</v>
      </c>
      <c r="C20" s="72" t="str">
        <f>('T15'!F12&amp;'T15'!H12)</f>
        <v/>
      </c>
      <c r="D20" s="72" t="str">
        <f>('T15'!H13&amp;'T15'!F13)</f>
        <v/>
      </c>
      <c r="E20" s="72">
        <f>SUM('T15'!F17,'T15'!H17,'T15'!J17)</f>
        <v>0</v>
      </c>
      <c r="F20" s="72">
        <f>SUM('T15'!F18,'T15'!H18,'T15'!J18)</f>
        <v>0</v>
      </c>
      <c r="G20" s="72">
        <f>SUM('T15'!F19,'T15'!H19,'T15'!J19)</f>
        <v>0</v>
      </c>
      <c r="I20" s="72">
        <f>SUM('T15'!F28,'T15'!H28,'T15'!J28)</f>
        <v>0</v>
      </c>
      <c r="J20" s="72">
        <f>SUM('T15'!F29,'T15'!H29,'T15'!J29)</f>
        <v>0</v>
      </c>
      <c r="K20" s="72">
        <f>SUM('T15'!F30,'T15'!H30,'T15'!J30)</f>
        <v>0</v>
      </c>
      <c r="L20" s="72">
        <f>SUM('T15'!F31,'T15'!H31,'T15'!J31)</f>
        <v>0</v>
      </c>
      <c r="M20" s="72">
        <f>SUM('T15'!F32,'T15'!H32,'T15'!J32)</f>
        <v>0</v>
      </c>
      <c r="O20" s="72" t="str">
        <f>PROPER('T15'!F42&amp;'T15'!H42&amp;'T15'!J42)</f>
        <v/>
      </c>
      <c r="P20" s="72" t="str">
        <f>PROPER('T15'!F43&amp;'T15'!H43&amp;'T15'!J43)</f>
        <v/>
      </c>
      <c r="Q20" s="72" t="str">
        <f>PROPER('T15'!F44&amp;'T15'!H44&amp;'T15'!J44)</f>
        <v/>
      </c>
      <c r="R20" s="72" t="str">
        <f>PROPER('T15'!F45&amp;'T15'!H45&amp;'T15'!J45)</f>
        <v/>
      </c>
      <c r="S20" s="72" t="str">
        <f>PROPER('T15'!F46&amp;'T15'!H46&amp;'T15'!J46)</f>
        <v/>
      </c>
      <c r="T20" s="73" t="str">
        <f>PROPER('T15'!F48&amp;'T15'!H48&amp;'T15'!J48)</f>
        <v/>
      </c>
      <c r="V20" s="72">
        <f>SUM('T15'!F57,'T15'!H57,'T15'!J57)</f>
        <v>0</v>
      </c>
      <c r="W20" s="72">
        <f>SUM('T15'!F58,'T15'!H58,'T15'!J58)</f>
        <v>0</v>
      </c>
      <c r="X20" s="72">
        <f>SUM('T15'!F59,'T15'!H59,'T15'!J59)</f>
        <v>0</v>
      </c>
      <c r="Y20" s="72">
        <f>SUM('T15'!F60,'T15'!H60,'T15'!J60)</f>
        <v>0</v>
      </c>
      <c r="Z20" s="72">
        <f>SUM('T15'!F61,'T15'!H61,'T15'!J61)</f>
        <v>0</v>
      </c>
    </row>
    <row r="21" spans="1:26" x14ac:dyDescent="0.35">
      <c r="A21" s="130" t="s">
        <v>139</v>
      </c>
      <c r="B21" s="113">
        <f>SUM('T16'!F5:J5)</f>
        <v>0</v>
      </c>
      <c r="C21" s="72" t="str">
        <f>('T16'!F12&amp;'T16'!H12)</f>
        <v/>
      </c>
      <c r="D21" s="72" t="str">
        <f>('T16'!H13&amp;'T16'!F13)</f>
        <v/>
      </c>
      <c r="E21" s="72">
        <f>SUM('T16'!F17,'T16'!H17,'T16'!J17)</f>
        <v>0</v>
      </c>
      <c r="F21" s="72">
        <f>SUM('T16'!F18,'T16'!H18,'T16'!J18)</f>
        <v>0</v>
      </c>
      <c r="G21" s="72">
        <f>SUM('T16'!F19,'T16'!H19,'T16'!J19)</f>
        <v>0</v>
      </c>
      <c r="I21" s="72">
        <f>SUM('T16'!F28,'T16'!H28,'T16'!J28)</f>
        <v>0</v>
      </c>
      <c r="J21" s="72">
        <f>SUM('T16'!F29,'T16'!H29,'T16'!J29)</f>
        <v>0</v>
      </c>
      <c r="K21" s="72">
        <f>SUM('T16'!F30,'T16'!H30,'T16'!J30)</f>
        <v>0</v>
      </c>
      <c r="L21" s="72">
        <f>SUM('T16'!F31,'T16'!H31,'T16'!J31)</f>
        <v>0</v>
      </c>
      <c r="M21" s="72">
        <f>SUM('T16'!F32,'T16'!H32,'T16'!J32)</f>
        <v>0</v>
      </c>
      <c r="O21" s="72" t="str">
        <f>PROPER('T16'!F42&amp;'T16'!H42&amp;'T16'!J42)</f>
        <v/>
      </c>
      <c r="P21" s="72" t="str">
        <f>PROPER('T16'!F43&amp;'T16'!H43&amp;'T16'!J43)</f>
        <v/>
      </c>
      <c r="Q21" s="72" t="str">
        <f>PROPER('T16'!F44&amp;'T16'!H44&amp;'T16'!J44)</f>
        <v/>
      </c>
      <c r="R21" s="72" t="str">
        <f>PROPER('T16'!F45&amp;'T16'!H45&amp;'T16'!J45)</f>
        <v/>
      </c>
      <c r="S21" s="72" t="str">
        <f>PROPER('T16'!F46&amp;'T16'!H46&amp;'T16'!J46)</f>
        <v/>
      </c>
      <c r="T21" s="73" t="str">
        <f>PROPER('T16'!F48&amp;'T16'!H48&amp;'T16'!J48)</f>
        <v/>
      </c>
      <c r="V21" s="72">
        <f>SUM('T16'!F57,'T16'!H57,'T16'!J57)</f>
        <v>0</v>
      </c>
      <c r="W21" s="72">
        <f>SUM('T16'!F58,'T16'!H85,'T16'!J58)</f>
        <v>0</v>
      </c>
      <c r="X21" s="72">
        <f>SUM('T16'!F59,'T16'!H59,'T16'!J59)</f>
        <v>0</v>
      </c>
      <c r="Y21" s="72">
        <f>SUM('T16'!F60,'T16'!H60,'T16'!J60)</f>
        <v>0</v>
      </c>
      <c r="Z21" s="72">
        <f>SUM('T16'!F61,'T16'!H61,'T16'!J61)</f>
        <v>0</v>
      </c>
    </row>
    <row r="22" spans="1:26" ht="8.25" customHeight="1" x14ac:dyDescent="0.35">
      <c r="B22" s="81"/>
      <c r="C22" s="84"/>
      <c r="D22" s="82"/>
      <c r="E22" s="82"/>
      <c r="F22" s="82"/>
      <c r="G22" s="82"/>
      <c r="I22" s="82"/>
      <c r="J22" s="82"/>
      <c r="K22" s="84"/>
      <c r="L22" s="82"/>
      <c r="M22" s="82"/>
      <c r="O22" s="82"/>
      <c r="P22" s="82"/>
      <c r="Q22" s="82"/>
      <c r="R22" s="82"/>
      <c r="S22" s="82"/>
      <c r="T22" s="83"/>
      <c r="V22" s="82"/>
      <c r="W22" s="82"/>
      <c r="X22" s="82"/>
      <c r="Y22" s="82"/>
      <c r="Z22" s="82"/>
    </row>
    <row r="23" spans="1:26" x14ac:dyDescent="0.35">
      <c r="B23" s="85" t="s">
        <v>49</v>
      </c>
      <c r="C23" s="125">
        <v>1</v>
      </c>
      <c r="D23" s="79" t="s">
        <v>50</v>
      </c>
      <c r="K23" s="72">
        <v>2</v>
      </c>
      <c r="L23" s="79" t="s">
        <v>51</v>
      </c>
      <c r="T23" s="72">
        <v>3</v>
      </c>
      <c r="V23" s="79" t="s">
        <v>61</v>
      </c>
    </row>
    <row r="24" spans="1:26" ht="18.75" customHeight="1" x14ac:dyDescent="0.35">
      <c r="V24" s="80" t="s">
        <v>60</v>
      </c>
    </row>
    <row r="25" spans="1:26" x14ac:dyDescent="0.35">
      <c r="C25" s="72" t="s">
        <v>34</v>
      </c>
      <c r="D25" s="79" t="s">
        <v>53</v>
      </c>
      <c r="K25" s="72" t="s">
        <v>35</v>
      </c>
      <c r="L25" s="79" t="s">
        <v>54</v>
      </c>
      <c r="T25" s="72" t="s">
        <v>36</v>
      </c>
      <c r="V25" s="79" t="s">
        <v>62</v>
      </c>
    </row>
    <row r="26" spans="1:26" x14ac:dyDescent="0.35">
      <c r="V26" s="80" t="s">
        <v>120</v>
      </c>
    </row>
  </sheetData>
  <sheetProtection algorithmName="SHA-512" hashValue="YwV14IPoHvcUKXWgsktBt3KqGVNNS1LGei/OTHvCng1YUlWOe4yU15bz6zIGhlfM7kWJO5QRYyNUosCp40z2Aw==" saltValue="q9G5EA9Z8ah5GvPpANpmnA==" spinCount="100000" sheet="1" objects="1" scenarios="1"/>
  <customSheetViews>
    <customSheetView guid="{FF6BB016-229D-44E9-8BCF-C07E00C52630}" zeroValues="0">
      <selection activeCell="AB5" sqref="AB5"/>
      <pageMargins left="0.51181102362204722" right="0.31496062992125984" top="0.19685039370078741" bottom="0.19685039370078741" header="0.31496062992125984" footer="0.31496062992125984"/>
      <pageSetup paperSize="9" orientation="landscape" verticalDpi="0" r:id="rId1"/>
    </customSheetView>
  </customSheetViews>
  <mergeCells count="11">
    <mergeCell ref="U1:Z1"/>
    <mergeCell ref="B3:B4"/>
    <mergeCell ref="C3:G4"/>
    <mergeCell ref="I3:M4"/>
    <mergeCell ref="O3:T3"/>
    <mergeCell ref="O4:T4"/>
    <mergeCell ref="C1:I1"/>
    <mergeCell ref="J1:K1"/>
    <mergeCell ref="L1:R1"/>
    <mergeCell ref="S1:T1"/>
    <mergeCell ref="L2:R2"/>
  </mergeCells>
  <conditionalFormatting sqref="C23 K23 T23 E6:G22 I6:M22 V6:Z22 O6:T22">
    <cfRule type="cellIs" dxfId="47" priority="22" operator="equal">
      <formula>1</formula>
    </cfRule>
    <cfRule type="cellIs" dxfId="46" priority="23" operator="equal">
      <formula>2</formula>
    </cfRule>
    <cfRule type="cellIs" dxfId="45" priority="24" operator="equal">
      <formula>3</formula>
    </cfRule>
  </conditionalFormatting>
  <conditionalFormatting sqref="O6:T11 O8:O21 P7:T21">
    <cfRule type="containsText" dxfId="44" priority="19" stopIfTrue="1" operator="containsText" text="C">
      <formula>NOT(ISERROR(SEARCH("C",O6)))</formula>
    </cfRule>
    <cfRule type="containsText" dxfId="43" priority="20" stopIfTrue="1" operator="containsText" text="B">
      <formula>NOT(ISERROR(SEARCH("B",O6)))</formula>
    </cfRule>
    <cfRule type="containsText" dxfId="42" priority="21" stopIfTrue="1" operator="containsText" text="A">
      <formula>NOT(ISERROR(SEARCH("A",O6)))</formula>
    </cfRule>
  </conditionalFormatting>
  <conditionalFormatting sqref="C25">
    <cfRule type="cellIs" dxfId="41" priority="16" stopIfTrue="1" operator="equal">
      <formula>1</formula>
    </cfRule>
    <cfRule type="cellIs" dxfId="40" priority="17" stopIfTrue="1" operator="equal">
      <formula>2</formula>
    </cfRule>
    <cfRule type="cellIs" dxfId="39" priority="18" stopIfTrue="1" operator="equal">
      <formula>3</formula>
    </cfRule>
  </conditionalFormatting>
  <conditionalFormatting sqref="C25">
    <cfRule type="containsText" dxfId="38" priority="13" stopIfTrue="1" operator="containsText" text="C">
      <formula>NOT(ISERROR(SEARCH("C",C25)))</formula>
    </cfRule>
    <cfRule type="containsText" dxfId="37" priority="14" stopIfTrue="1" operator="containsText" text="B">
      <formula>NOT(ISERROR(SEARCH("B",C25)))</formula>
    </cfRule>
    <cfRule type="containsText" dxfId="36" priority="15" stopIfTrue="1" operator="containsText" text="A">
      <formula>NOT(ISERROR(SEARCH("A",C25)))</formula>
    </cfRule>
  </conditionalFormatting>
  <conditionalFormatting sqref="K25">
    <cfRule type="cellIs" dxfId="35" priority="10" stopIfTrue="1" operator="equal">
      <formula>1</formula>
    </cfRule>
    <cfRule type="cellIs" dxfId="34" priority="11" stopIfTrue="1" operator="equal">
      <formula>2</formula>
    </cfRule>
    <cfRule type="cellIs" dxfId="33" priority="12" stopIfTrue="1" operator="equal">
      <formula>3</formula>
    </cfRule>
  </conditionalFormatting>
  <conditionalFormatting sqref="K25">
    <cfRule type="containsText" dxfId="32" priority="7" stopIfTrue="1" operator="containsText" text="C">
      <formula>NOT(ISERROR(SEARCH("C",K25)))</formula>
    </cfRule>
    <cfRule type="containsText" dxfId="31" priority="8" stopIfTrue="1" operator="containsText" text="B">
      <formula>NOT(ISERROR(SEARCH("B",K25)))</formula>
    </cfRule>
    <cfRule type="containsText" dxfId="30" priority="9" stopIfTrue="1" operator="containsText" text="A">
      <formula>NOT(ISERROR(SEARCH("A",K25)))</formula>
    </cfRule>
  </conditionalFormatting>
  <conditionalFormatting sqref="T25">
    <cfRule type="cellIs" dxfId="29" priority="4" stopIfTrue="1" operator="equal">
      <formula>1</formula>
    </cfRule>
    <cfRule type="cellIs" dxfId="28" priority="5" stopIfTrue="1" operator="equal">
      <formula>2</formula>
    </cfRule>
    <cfRule type="cellIs" dxfId="27" priority="6" stopIfTrue="1" operator="equal">
      <formula>3</formula>
    </cfRule>
  </conditionalFormatting>
  <conditionalFormatting sqref="T25">
    <cfRule type="containsText" dxfId="26" priority="1" stopIfTrue="1" operator="containsText" text="C">
      <formula>NOT(ISERROR(SEARCH("C",T25)))</formula>
    </cfRule>
    <cfRule type="containsText" dxfId="25" priority="2" stopIfTrue="1" operator="containsText" text="B">
      <formula>NOT(ISERROR(SEARCH("B",T25)))</formula>
    </cfRule>
    <cfRule type="containsText" dxfId="24" priority="3" stopIfTrue="1" operator="containsText" text="A">
      <formula>NOT(ISERROR(SEARCH("A",T25)))</formula>
    </cfRule>
  </conditionalFormatting>
  <dataValidations count="1">
    <dataValidation type="list" allowBlank="1" showInputMessage="1" showErrorMessage="1" sqref="B1">
      <formula1>"Einleitstelle"</formula1>
    </dataValidation>
  </dataValidations>
  <pageMargins left="0.51181102362204722" right="0.31496062992125984" top="0.78740157480314965" bottom="0.19685039370078741" header="0.31496062992125984" footer="0.31496062992125984"/>
  <pageSetup paperSize="9"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B25"/>
  <sheetViews>
    <sheetView workbookViewId="0">
      <selection activeCell="AB17" sqref="AB17"/>
    </sheetView>
  </sheetViews>
  <sheetFormatPr baseColWidth="10" defaultRowHeight="15.5" x14ac:dyDescent="0.35"/>
  <cols>
    <col min="1" max="1" width="4.26953125" style="65" customWidth="1"/>
    <col min="2" max="2" width="14.1796875" style="65" customWidth="1"/>
    <col min="3" max="4" width="6.7265625" style="66" customWidth="1"/>
    <col min="5" max="5" width="6.81640625" style="66" customWidth="1"/>
    <col min="6" max="7" width="6.7265625" style="66" customWidth="1"/>
    <col min="8" max="8" width="3" style="66" customWidth="1"/>
    <col min="9" max="13" width="7" style="66" customWidth="1"/>
    <col min="14" max="14" width="3" style="66" customWidth="1"/>
    <col min="15" max="20" width="6.7265625" style="66" customWidth="1"/>
    <col min="21" max="21" width="3" style="66" customWidth="1"/>
    <col min="22" max="26" width="7" style="66" customWidth="1"/>
    <col min="27" max="27" width="4.26953125" style="65" customWidth="1"/>
    <col min="28" max="257" width="11.453125" style="65"/>
    <col min="258" max="258" width="14.1796875" style="65" customWidth="1"/>
    <col min="259" max="260" width="6.7265625" style="65" customWidth="1"/>
    <col min="261" max="261" width="6.81640625" style="65" customWidth="1"/>
    <col min="262" max="263" width="6.7265625" style="65" customWidth="1"/>
    <col min="264" max="264" width="3" style="65" customWidth="1"/>
    <col min="265" max="269" width="7" style="65" customWidth="1"/>
    <col min="270" max="270" width="3" style="65" customWidth="1"/>
    <col min="271" max="276" width="6.7265625" style="65" customWidth="1"/>
    <col min="277" max="277" width="3" style="65" customWidth="1"/>
    <col min="278" max="282" width="7" style="65" customWidth="1"/>
    <col min="283" max="283" width="4.26953125" style="65" customWidth="1"/>
    <col min="284" max="513" width="11.453125" style="65"/>
    <col min="514" max="514" width="14.1796875" style="65" customWidth="1"/>
    <col min="515" max="516" width="6.7265625" style="65" customWidth="1"/>
    <col min="517" max="517" width="6.81640625" style="65" customWidth="1"/>
    <col min="518" max="519" width="6.7265625" style="65" customWidth="1"/>
    <col min="520" max="520" width="3" style="65" customWidth="1"/>
    <col min="521" max="525" width="7" style="65" customWidth="1"/>
    <col min="526" max="526" width="3" style="65" customWidth="1"/>
    <col min="527" max="532" width="6.7265625" style="65" customWidth="1"/>
    <col min="533" max="533" width="3" style="65" customWidth="1"/>
    <col min="534" max="538" width="7" style="65" customWidth="1"/>
    <col min="539" max="539" width="4.26953125" style="65" customWidth="1"/>
    <col min="540" max="769" width="11.453125" style="65"/>
    <col min="770" max="770" width="14.1796875" style="65" customWidth="1"/>
    <col min="771" max="772" width="6.7265625" style="65" customWidth="1"/>
    <col min="773" max="773" width="6.81640625" style="65" customWidth="1"/>
    <col min="774" max="775" width="6.7265625" style="65" customWidth="1"/>
    <col min="776" max="776" width="3" style="65" customWidth="1"/>
    <col min="777" max="781" width="7" style="65" customWidth="1"/>
    <col min="782" max="782" width="3" style="65" customWidth="1"/>
    <col min="783" max="788" width="6.7265625" style="65" customWidth="1"/>
    <col min="789" max="789" width="3" style="65" customWidth="1"/>
    <col min="790" max="794" width="7" style="65" customWidth="1"/>
    <col min="795" max="795" width="4.26953125" style="65" customWidth="1"/>
    <col min="796" max="1025" width="11.453125" style="65"/>
    <col min="1026" max="1026" width="14.1796875" style="65" customWidth="1"/>
    <col min="1027" max="1028" width="6.7265625" style="65" customWidth="1"/>
    <col min="1029" max="1029" width="6.81640625" style="65" customWidth="1"/>
    <col min="1030" max="1031" width="6.7265625" style="65" customWidth="1"/>
    <col min="1032" max="1032" width="3" style="65" customWidth="1"/>
    <col min="1033" max="1037" width="7" style="65" customWidth="1"/>
    <col min="1038" max="1038" width="3" style="65" customWidth="1"/>
    <col min="1039" max="1044" width="6.7265625" style="65" customWidth="1"/>
    <col min="1045" max="1045" width="3" style="65" customWidth="1"/>
    <col min="1046" max="1050" width="7" style="65" customWidth="1"/>
    <col min="1051" max="1051" width="4.26953125" style="65" customWidth="1"/>
    <col min="1052" max="1281" width="11.453125" style="65"/>
    <col min="1282" max="1282" width="14.1796875" style="65" customWidth="1"/>
    <col min="1283" max="1284" width="6.7265625" style="65" customWidth="1"/>
    <col min="1285" max="1285" width="6.81640625" style="65" customWidth="1"/>
    <col min="1286" max="1287" width="6.7265625" style="65" customWidth="1"/>
    <col min="1288" max="1288" width="3" style="65" customWidth="1"/>
    <col min="1289" max="1293" width="7" style="65" customWidth="1"/>
    <col min="1294" max="1294" width="3" style="65" customWidth="1"/>
    <col min="1295" max="1300" width="6.7265625" style="65" customWidth="1"/>
    <col min="1301" max="1301" width="3" style="65" customWidth="1"/>
    <col min="1302" max="1306" width="7" style="65" customWidth="1"/>
    <col min="1307" max="1307" width="4.26953125" style="65" customWidth="1"/>
    <col min="1308" max="1537" width="11.453125" style="65"/>
    <col min="1538" max="1538" width="14.1796875" style="65" customWidth="1"/>
    <col min="1539" max="1540" width="6.7265625" style="65" customWidth="1"/>
    <col min="1541" max="1541" width="6.81640625" style="65" customWidth="1"/>
    <col min="1542" max="1543" width="6.7265625" style="65" customWidth="1"/>
    <col min="1544" max="1544" width="3" style="65" customWidth="1"/>
    <col min="1545" max="1549" width="7" style="65" customWidth="1"/>
    <col min="1550" max="1550" width="3" style="65" customWidth="1"/>
    <col min="1551" max="1556" width="6.7265625" style="65" customWidth="1"/>
    <col min="1557" max="1557" width="3" style="65" customWidth="1"/>
    <col min="1558" max="1562" width="7" style="65" customWidth="1"/>
    <col min="1563" max="1563" width="4.26953125" style="65" customWidth="1"/>
    <col min="1564" max="1793" width="11.453125" style="65"/>
    <col min="1794" max="1794" width="14.1796875" style="65" customWidth="1"/>
    <col min="1795" max="1796" width="6.7265625" style="65" customWidth="1"/>
    <col min="1797" max="1797" width="6.81640625" style="65" customWidth="1"/>
    <col min="1798" max="1799" width="6.7265625" style="65" customWidth="1"/>
    <col min="1800" max="1800" width="3" style="65" customWidth="1"/>
    <col min="1801" max="1805" width="7" style="65" customWidth="1"/>
    <col min="1806" max="1806" width="3" style="65" customWidth="1"/>
    <col min="1807" max="1812" width="6.7265625" style="65" customWidth="1"/>
    <col min="1813" max="1813" width="3" style="65" customWidth="1"/>
    <col min="1814" max="1818" width="7" style="65" customWidth="1"/>
    <col min="1819" max="1819" width="4.26953125" style="65" customWidth="1"/>
    <col min="1820" max="2049" width="11.453125" style="65"/>
    <col min="2050" max="2050" width="14.1796875" style="65" customWidth="1"/>
    <col min="2051" max="2052" width="6.7265625" style="65" customWidth="1"/>
    <col min="2053" max="2053" width="6.81640625" style="65" customWidth="1"/>
    <col min="2054" max="2055" width="6.7265625" style="65" customWidth="1"/>
    <col min="2056" max="2056" width="3" style="65" customWidth="1"/>
    <col min="2057" max="2061" width="7" style="65" customWidth="1"/>
    <col min="2062" max="2062" width="3" style="65" customWidth="1"/>
    <col min="2063" max="2068" width="6.7265625" style="65" customWidth="1"/>
    <col min="2069" max="2069" width="3" style="65" customWidth="1"/>
    <col min="2070" max="2074" width="7" style="65" customWidth="1"/>
    <col min="2075" max="2075" width="4.26953125" style="65" customWidth="1"/>
    <col min="2076" max="2305" width="11.453125" style="65"/>
    <col min="2306" max="2306" width="14.1796875" style="65" customWidth="1"/>
    <col min="2307" max="2308" width="6.7265625" style="65" customWidth="1"/>
    <col min="2309" max="2309" width="6.81640625" style="65" customWidth="1"/>
    <col min="2310" max="2311" width="6.7265625" style="65" customWidth="1"/>
    <col min="2312" max="2312" width="3" style="65" customWidth="1"/>
    <col min="2313" max="2317" width="7" style="65" customWidth="1"/>
    <col min="2318" max="2318" width="3" style="65" customWidth="1"/>
    <col min="2319" max="2324" width="6.7265625" style="65" customWidth="1"/>
    <col min="2325" max="2325" width="3" style="65" customWidth="1"/>
    <col min="2326" max="2330" width="7" style="65" customWidth="1"/>
    <col min="2331" max="2331" width="4.26953125" style="65" customWidth="1"/>
    <col min="2332" max="2561" width="11.453125" style="65"/>
    <col min="2562" max="2562" width="14.1796875" style="65" customWidth="1"/>
    <col min="2563" max="2564" width="6.7265625" style="65" customWidth="1"/>
    <col min="2565" max="2565" width="6.81640625" style="65" customWidth="1"/>
    <col min="2566" max="2567" width="6.7265625" style="65" customWidth="1"/>
    <col min="2568" max="2568" width="3" style="65" customWidth="1"/>
    <col min="2569" max="2573" width="7" style="65" customWidth="1"/>
    <col min="2574" max="2574" width="3" style="65" customWidth="1"/>
    <col min="2575" max="2580" width="6.7265625" style="65" customWidth="1"/>
    <col min="2581" max="2581" width="3" style="65" customWidth="1"/>
    <col min="2582" max="2586" width="7" style="65" customWidth="1"/>
    <col min="2587" max="2587" width="4.26953125" style="65" customWidth="1"/>
    <col min="2588" max="2817" width="11.453125" style="65"/>
    <col min="2818" max="2818" width="14.1796875" style="65" customWidth="1"/>
    <col min="2819" max="2820" width="6.7265625" style="65" customWidth="1"/>
    <col min="2821" max="2821" width="6.81640625" style="65" customWidth="1"/>
    <col min="2822" max="2823" width="6.7265625" style="65" customWidth="1"/>
    <col min="2824" max="2824" width="3" style="65" customWidth="1"/>
    <col min="2825" max="2829" width="7" style="65" customWidth="1"/>
    <col min="2830" max="2830" width="3" style="65" customWidth="1"/>
    <col min="2831" max="2836" width="6.7265625" style="65" customWidth="1"/>
    <col min="2837" max="2837" width="3" style="65" customWidth="1"/>
    <col min="2838" max="2842" width="7" style="65" customWidth="1"/>
    <col min="2843" max="2843" width="4.26953125" style="65" customWidth="1"/>
    <col min="2844" max="3073" width="11.453125" style="65"/>
    <col min="3074" max="3074" width="14.1796875" style="65" customWidth="1"/>
    <col min="3075" max="3076" width="6.7265625" style="65" customWidth="1"/>
    <col min="3077" max="3077" width="6.81640625" style="65" customWidth="1"/>
    <col min="3078" max="3079" width="6.7265625" style="65" customWidth="1"/>
    <col min="3080" max="3080" width="3" style="65" customWidth="1"/>
    <col min="3081" max="3085" width="7" style="65" customWidth="1"/>
    <col min="3086" max="3086" width="3" style="65" customWidth="1"/>
    <col min="3087" max="3092" width="6.7265625" style="65" customWidth="1"/>
    <col min="3093" max="3093" width="3" style="65" customWidth="1"/>
    <col min="3094" max="3098" width="7" style="65" customWidth="1"/>
    <col min="3099" max="3099" width="4.26953125" style="65" customWidth="1"/>
    <col min="3100" max="3329" width="11.453125" style="65"/>
    <col min="3330" max="3330" width="14.1796875" style="65" customWidth="1"/>
    <col min="3331" max="3332" width="6.7265625" style="65" customWidth="1"/>
    <col min="3333" max="3333" width="6.81640625" style="65" customWidth="1"/>
    <col min="3334" max="3335" width="6.7265625" style="65" customWidth="1"/>
    <col min="3336" max="3336" width="3" style="65" customWidth="1"/>
    <col min="3337" max="3341" width="7" style="65" customWidth="1"/>
    <col min="3342" max="3342" width="3" style="65" customWidth="1"/>
    <col min="3343" max="3348" width="6.7265625" style="65" customWidth="1"/>
    <col min="3349" max="3349" width="3" style="65" customWidth="1"/>
    <col min="3350" max="3354" width="7" style="65" customWidth="1"/>
    <col min="3355" max="3355" width="4.26953125" style="65" customWidth="1"/>
    <col min="3356" max="3585" width="11.453125" style="65"/>
    <col min="3586" max="3586" width="14.1796875" style="65" customWidth="1"/>
    <col min="3587" max="3588" width="6.7265625" style="65" customWidth="1"/>
    <col min="3589" max="3589" width="6.81640625" style="65" customWidth="1"/>
    <col min="3590" max="3591" width="6.7265625" style="65" customWidth="1"/>
    <col min="3592" max="3592" width="3" style="65" customWidth="1"/>
    <col min="3593" max="3597" width="7" style="65" customWidth="1"/>
    <col min="3598" max="3598" width="3" style="65" customWidth="1"/>
    <col min="3599" max="3604" width="6.7265625" style="65" customWidth="1"/>
    <col min="3605" max="3605" width="3" style="65" customWidth="1"/>
    <col min="3606" max="3610" width="7" style="65" customWidth="1"/>
    <col min="3611" max="3611" width="4.26953125" style="65" customWidth="1"/>
    <col min="3612" max="3841" width="11.453125" style="65"/>
    <col min="3842" max="3842" width="14.1796875" style="65" customWidth="1"/>
    <col min="3843" max="3844" width="6.7265625" style="65" customWidth="1"/>
    <col min="3845" max="3845" width="6.81640625" style="65" customWidth="1"/>
    <col min="3846" max="3847" width="6.7265625" style="65" customWidth="1"/>
    <col min="3848" max="3848" width="3" style="65" customWidth="1"/>
    <col min="3849" max="3853" width="7" style="65" customWidth="1"/>
    <col min="3854" max="3854" width="3" style="65" customWidth="1"/>
    <col min="3855" max="3860" width="6.7265625" style="65" customWidth="1"/>
    <col min="3861" max="3861" width="3" style="65" customWidth="1"/>
    <col min="3862" max="3866" width="7" style="65" customWidth="1"/>
    <col min="3867" max="3867" width="4.26953125" style="65" customWidth="1"/>
    <col min="3868" max="4097" width="11.453125" style="65"/>
    <col min="4098" max="4098" width="14.1796875" style="65" customWidth="1"/>
    <col min="4099" max="4100" width="6.7265625" style="65" customWidth="1"/>
    <col min="4101" max="4101" width="6.81640625" style="65" customWidth="1"/>
    <col min="4102" max="4103" width="6.7265625" style="65" customWidth="1"/>
    <col min="4104" max="4104" width="3" style="65" customWidth="1"/>
    <col min="4105" max="4109" width="7" style="65" customWidth="1"/>
    <col min="4110" max="4110" width="3" style="65" customWidth="1"/>
    <col min="4111" max="4116" width="6.7265625" style="65" customWidth="1"/>
    <col min="4117" max="4117" width="3" style="65" customWidth="1"/>
    <col min="4118" max="4122" width="7" style="65" customWidth="1"/>
    <col min="4123" max="4123" width="4.26953125" style="65" customWidth="1"/>
    <col min="4124" max="4353" width="11.453125" style="65"/>
    <col min="4354" max="4354" width="14.1796875" style="65" customWidth="1"/>
    <col min="4355" max="4356" width="6.7265625" style="65" customWidth="1"/>
    <col min="4357" max="4357" width="6.81640625" style="65" customWidth="1"/>
    <col min="4358" max="4359" width="6.7265625" style="65" customWidth="1"/>
    <col min="4360" max="4360" width="3" style="65" customWidth="1"/>
    <col min="4361" max="4365" width="7" style="65" customWidth="1"/>
    <col min="4366" max="4366" width="3" style="65" customWidth="1"/>
    <col min="4367" max="4372" width="6.7265625" style="65" customWidth="1"/>
    <col min="4373" max="4373" width="3" style="65" customWidth="1"/>
    <col min="4374" max="4378" width="7" style="65" customWidth="1"/>
    <col min="4379" max="4379" width="4.26953125" style="65" customWidth="1"/>
    <col min="4380" max="4609" width="11.453125" style="65"/>
    <col min="4610" max="4610" width="14.1796875" style="65" customWidth="1"/>
    <col min="4611" max="4612" width="6.7265625" style="65" customWidth="1"/>
    <col min="4613" max="4613" width="6.81640625" style="65" customWidth="1"/>
    <col min="4614" max="4615" width="6.7265625" style="65" customWidth="1"/>
    <col min="4616" max="4616" width="3" style="65" customWidth="1"/>
    <col min="4617" max="4621" width="7" style="65" customWidth="1"/>
    <col min="4622" max="4622" width="3" style="65" customWidth="1"/>
    <col min="4623" max="4628" width="6.7265625" style="65" customWidth="1"/>
    <col min="4629" max="4629" width="3" style="65" customWidth="1"/>
    <col min="4630" max="4634" width="7" style="65" customWidth="1"/>
    <col min="4635" max="4635" width="4.26953125" style="65" customWidth="1"/>
    <col min="4636" max="4865" width="11.453125" style="65"/>
    <col min="4866" max="4866" width="14.1796875" style="65" customWidth="1"/>
    <col min="4867" max="4868" width="6.7265625" style="65" customWidth="1"/>
    <col min="4869" max="4869" width="6.81640625" style="65" customWidth="1"/>
    <col min="4870" max="4871" width="6.7265625" style="65" customWidth="1"/>
    <col min="4872" max="4872" width="3" style="65" customWidth="1"/>
    <col min="4873" max="4877" width="7" style="65" customWidth="1"/>
    <col min="4878" max="4878" width="3" style="65" customWidth="1"/>
    <col min="4879" max="4884" width="6.7265625" style="65" customWidth="1"/>
    <col min="4885" max="4885" width="3" style="65" customWidth="1"/>
    <col min="4886" max="4890" width="7" style="65" customWidth="1"/>
    <col min="4891" max="4891" width="4.26953125" style="65" customWidth="1"/>
    <col min="4892" max="5121" width="11.453125" style="65"/>
    <col min="5122" max="5122" width="14.1796875" style="65" customWidth="1"/>
    <col min="5123" max="5124" width="6.7265625" style="65" customWidth="1"/>
    <col min="5125" max="5125" width="6.81640625" style="65" customWidth="1"/>
    <col min="5126" max="5127" width="6.7265625" style="65" customWidth="1"/>
    <col min="5128" max="5128" width="3" style="65" customWidth="1"/>
    <col min="5129" max="5133" width="7" style="65" customWidth="1"/>
    <col min="5134" max="5134" width="3" style="65" customWidth="1"/>
    <col min="5135" max="5140" width="6.7265625" style="65" customWidth="1"/>
    <col min="5141" max="5141" width="3" style="65" customWidth="1"/>
    <col min="5142" max="5146" width="7" style="65" customWidth="1"/>
    <col min="5147" max="5147" width="4.26953125" style="65" customWidth="1"/>
    <col min="5148" max="5377" width="11.453125" style="65"/>
    <col min="5378" max="5378" width="14.1796875" style="65" customWidth="1"/>
    <col min="5379" max="5380" width="6.7265625" style="65" customWidth="1"/>
    <col min="5381" max="5381" width="6.81640625" style="65" customWidth="1"/>
    <col min="5382" max="5383" width="6.7265625" style="65" customWidth="1"/>
    <col min="5384" max="5384" width="3" style="65" customWidth="1"/>
    <col min="5385" max="5389" width="7" style="65" customWidth="1"/>
    <col min="5390" max="5390" width="3" style="65" customWidth="1"/>
    <col min="5391" max="5396" width="6.7265625" style="65" customWidth="1"/>
    <col min="5397" max="5397" width="3" style="65" customWidth="1"/>
    <col min="5398" max="5402" width="7" style="65" customWidth="1"/>
    <col min="5403" max="5403" width="4.26953125" style="65" customWidth="1"/>
    <col min="5404" max="5633" width="11.453125" style="65"/>
    <col min="5634" max="5634" width="14.1796875" style="65" customWidth="1"/>
    <col min="5635" max="5636" width="6.7265625" style="65" customWidth="1"/>
    <col min="5637" max="5637" width="6.81640625" style="65" customWidth="1"/>
    <col min="5638" max="5639" width="6.7265625" style="65" customWidth="1"/>
    <col min="5640" max="5640" width="3" style="65" customWidth="1"/>
    <col min="5641" max="5645" width="7" style="65" customWidth="1"/>
    <col min="5646" max="5646" width="3" style="65" customWidth="1"/>
    <col min="5647" max="5652" width="6.7265625" style="65" customWidth="1"/>
    <col min="5653" max="5653" width="3" style="65" customWidth="1"/>
    <col min="5654" max="5658" width="7" style="65" customWidth="1"/>
    <col min="5659" max="5659" width="4.26953125" style="65" customWidth="1"/>
    <col min="5660" max="5889" width="11.453125" style="65"/>
    <col min="5890" max="5890" width="14.1796875" style="65" customWidth="1"/>
    <col min="5891" max="5892" width="6.7265625" style="65" customWidth="1"/>
    <col min="5893" max="5893" width="6.81640625" style="65" customWidth="1"/>
    <col min="5894" max="5895" width="6.7265625" style="65" customWidth="1"/>
    <col min="5896" max="5896" width="3" style="65" customWidth="1"/>
    <col min="5897" max="5901" width="7" style="65" customWidth="1"/>
    <col min="5902" max="5902" width="3" style="65" customWidth="1"/>
    <col min="5903" max="5908" width="6.7265625" style="65" customWidth="1"/>
    <col min="5909" max="5909" width="3" style="65" customWidth="1"/>
    <col min="5910" max="5914" width="7" style="65" customWidth="1"/>
    <col min="5915" max="5915" width="4.26953125" style="65" customWidth="1"/>
    <col min="5916" max="6145" width="11.453125" style="65"/>
    <col min="6146" max="6146" width="14.1796875" style="65" customWidth="1"/>
    <col min="6147" max="6148" width="6.7265625" style="65" customWidth="1"/>
    <col min="6149" max="6149" width="6.81640625" style="65" customWidth="1"/>
    <col min="6150" max="6151" width="6.7265625" style="65" customWidth="1"/>
    <col min="6152" max="6152" width="3" style="65" customWidth="1"/>
    <col min="6153" max="6157" width="7" style="65" customWidth="1"/>
    <col min="6158" max="6158" width="3" style="65" customWidth="1"/>
    <col min="6159" max="6164" width="6.7265625" style="65" customWidth="1"/>
    <col min="6165" max="6165" width="3" style="65" customWidth="1"/>
    <col min="6166" max="6170" width="7" style="65" customWidth="1"/>
    <col min="6171" max="6171" width="4.26953125" style="65" customWidth="1"/>
    <col min="6172" max="6401" width="11.453125" style="65"/>
    <col min="6402" max="6402" width="14.1796875" style="65" customWidth="1"/>
    <col min="6403" max="6404" width="6.7265625" style="65" customWidth="1"/>
    <col min="6405" max="6405" width="6.81640625" style="65" customWidth="1"/>
    <col min="6406" max="6407" width="6.7265625" style="65" customWidth="1"/>
    <col min="6408" max="6408" width="3" style="65" customWidth="1"/>
    <col min="6409" max="6413" width="7" style="65" customWidth="1"/>
    <col min="6414" max="6414" width="3" style="65" customWidth="1"/>
    <col min="6415" max="6420" width="6.7265625" style="65" customWidth="1"/>
    <col min="6421" max="6421" width="3" style="65" customWidth="1"/>
    <col min="6422" max="6426" width="7" style="65" customWidth="1"/>
    <col min="6427" max="6427" width="4.26953125" style="65" customWidth="1"/>
    <col min="6428" max="6657" width="11.453125" style="65"/>
    <col min="6658" max="6658" width="14.1796875" style="65" customWidth="1"/>
    <col min="6659" max="6660" width="6.7265625" style="65" customWidth="1"/>
    <col min="6661" max="6661" width="6.81640625" style="65" customWidth="1"/>
    <col min="6662" max="6663" width="6.7265625" style="65" customWidth="1"/>
    <col min="6664" max="6664" width="3" style="65" customWidth="1"/>
    <col min="6665" max="6669" width="7" style="65" customWidth="1"/>
    <col min="6670" max="6670" width="3" style="65" customWidth="1"/>
    <col min="6671" max="6676" width="6.7265625" style="65" customWidth="1"/>
    <col min="6677" max="6677" width="3" style="65" customWidth="1"/>
    <col min="6678" max="6682" width="7" style="65" customWidth="1"/>
    <col min="6683" max="6683" width="4.26953125" style="65" customWidth="1"/>
    <col min="6684" max="6913" width="11.453125" style="65"/>
    <col min="6914" max="6914" width="14.1796875" style="65" customWidth="1"/>
    <col min="6915" max="6916" width="6.7265625" style="65" customWidth="1"/>
    <col min="6917" max="6917" width="6.81640625" style="65" customWidth="1"/>
    <col min="6918" max="6919" width="6.7265625" style="65" customWidth="1"/>
    <col min="6920" max="6920" width="3" style="65" customWidth="1"/>
    <col min="6921" max="6925" width="7" style="65" customWidth="1"/>
    <col min="6926" max="6926" width="3" style="65" customWidth="1"/>
    <col min="6927" max="6932" width="6.7265625" style="65" customWidth="1"/>
    <col min="6933" max="6933" width="3" style="65" customWidth="1"/>
    <col min="6934" max="6938" width="7" style="65" customWidth="1"/>
    <col min="6939" max="6939" width="4.26953125" style="65" customWidth="1"/>
    <col min="6940" max="7169" width="11.453125" style="65"/>
    <col min="7170" max="7170" width="14.1796875" style="65" customWidth="1"/>
    <col min="7171" max="7172" width="6.7265625" style="65" customWidth="1"/>
    <col min="7173" max="7173" width="6.81640625" style="65" customWidth="1"/>
    <col min="7174" max="7175" width="6.7265625" style="65" customWidth="1"/>
    <col min="7176" max="7176" width="3" style="65" customWidth="1"/>
    <col min="7177" max="7181" width="7" style="65" customWidth="1"/>
    <col min="7182" max="7182" width="3" style="65" customWidth="1"/>
    <col min="7183" max="7188" width="6.7265625" style="65" customWidth="1"/>
    <col min="7189" max="7189" width="3" style="65" customWidth="1"/>
    <col min="7190" max="7194" width="7" style="65" customWidth="1"/>
    <col min="7195" max="7195" width="4.26953125" style="65" customWidth="1"/>
    <col min="7196" max="7425" width="11.453125" style="65"/>
    <col min="7426" max="7426" width="14.1796875" style="65" customWidth="1"/>
    <col min="7427" max="7428" width="6.7265625" style="65" customWidth="1"/>
    <col min="7429" max="7429" width="6.81640625" style="65" customWidth="1"/>
    <col min="7430" max="7431" width="6.7265625" style="65" customWidth="1"/>
    <col min="7432" max="7432" width="3" style="65" customWidth="1"/>
    <col min="7433" max="7437" width="7" style="65" customWidth="1"/>
    <col min="7438" max="7438" width="3" style="65" customWidth="1"/>
    <col min="7439" max="7444" width="6.7265625" style="65" customWidth="1"/>
    <col min="7445" max="7445" width="3" style="65" customWidth="1"/>
    <col min="7446" max="7450" width="7" style="65" customWidth="1"/>
    <col min="7451" max="7451" width="4.26953125" style="65" customWidth="1"/>
    <col min="7452" max="7681" width="11.453125" style="65"/>
    <col min="7682" max="7682" width="14.1796875" style="65" customWidth="1"/>
    <col min="7683" max="7684" width="6.7265625" style="65" customWidth="1"/>
    <col min="7685" max="7685" width="6.81640625" style="65" customWidth="1"/>
    <col min="7686" max="7687" width="6.7265625" style="65" customWidth="1"/>
    <col min="7688" max="7688" width="3" style="65" customWidth="1"/>
    <col min="7689" max="7693" width="7" style="65" customWidth="1"/>
    <col min="7694" max="7694" width="3" style="65" customWidth="1"/>
    <col min="7695" max="7700" width="6.7265625" style="65" customWidth="1"/>
    <col min="7701" max="7701" width="3" style="65" customWidth="1"/>
    <col min="7702" max="7706" width="7" style="65" customWidth="1"/>
    <col min="7707" max="7707" width="4.26953125" style="65" customWidth="1"/>
    <col min="7708" max="7937" width="11.453125" style="65"/>
    <col min="7938" max="7938" width="14.1796875" style="65" customWidth="1"/>
    <col min="7939" max="7940" width="6.7265625" style="65" customWidth="1"/>
    <col min="7941" max="7941" width="6.81640625" style="65" customWidth="1"/>
    <col min="7942" max="7943" width="6.7265625" style="65" customWidth="1"/>
    <col min="7944" max="7944" width="3" style="65" customWidth="1"/>
    <col min="7945" max="7949" width="7" style="65" customWidth="1"/>
    <col min="7950" max="7950" width="3" style="65" customWidth="1"/>
    <col min="7951" max="7956" width="6.7265625" style="65" customWidth="1"/>
    <col min="7957" max="7957" width="3" style="65" customWidth="1"/>
    <col min="7958" max="7962" width="7" style="65" customWidth="1"/>
    <col min="7963" max="7963" width="4.26953125" style="65" customWidth="1"/>
    <col min="7964" max="8193" width="11.453125" style="65"/>
    <col min="8194" max="8194" width="14.1796875" style="65" customWidth="1"/>
    <col min="8195" max="8196" width="6.7265625" style="65" customWidth="1"/>
    <col min="8197" max="8197" width="6.81640625" style="65" customWidth="1"/>
    <col min="8198" max="8199" width="6.7265625" style="65" customWidth="1"/>
    <col min="8200" max="8200" width="3" style="65" customWidth="1"/>
    <col min="8201" max="8205" width="7" style="65" customWidth="1"/>
    <col min="8206" max="8206" width="3" style="65" customWidth="1"/>
    <col min="8207" max="8212" width="6.7265625" style="65" customWidth="1"/>
    <col min="8213" max="8213" width="3" style="65" customWidth="1"/>
    <col min="8214" max="8218" width="7" style="65" customWidth="1"/>
    <col min="8219" max="8219" width="4.26953125" style="65" customWidth="1"/>
    <col min="8220" max="8449" width="11.453125" style="65"/>
    <col min="8450" max="8450" width="14.1796875" style="65" customWidth="1"/>
    <col min="8451" max="8452" width="6.7265625" style="65" customWidth="1"/>
    <col min="8453" max="8453" width="6.81640625" style="65" customWidth="1"/>
    <col min="8454" max="8455" width="6.7265625" style="65" customWidth="1"/>
    <col min="8456" max="8456" width="3" style="65" customWidth="1"/>
    <col min="8457" max="8461" width="7" style="65" customWidth="1"/>
    <col min="8462" max="8462" width="3" style="65" customWidth="1"/>
    <col min="8463" max="8468" width="6.7265625" style="65" customWidth="1"/>
    <col min="8469" max="8469" width="3" style="65" customWidth="1"/>
    <col min="8470" max="8474" width="7" style="65" customWidth="1"/>
    <col min="8475" max="8475" width="4.26953125" style="65" customWidth="1"/>
    <col min="8476" max="8705" width="11.453125" style="65"/>
    <col min="8706" max="8706" width="14.1796875" style="65" customWidth="1"/>
    <col min="8707" max="8708" width="6.7265625" style="65" customWidth="1"/>
    <col min="8709" max="8709" width="6.81640625" style="65" customWidth="1"/>
    <col min="8710" max="8711" width="6.7265625" style="65" customWidth="1"/>
    <col min="8712" max="8712" width="3" style="65" customWidth="1"/>
    <col min="8713" max="8717" width="7" style="65" customWidth="1"/>
    <col min="8718" max="8718" width="3" style="65" customWidth="1"/>
    <col min="8719" max="8724" width="6.7265625" style="65" customWidth="1"/>
    <col min="8725" max="8725" width="3" style="65" customWidth="1"/>
    <col min="8726" max="8730" width="7" style="65" customWidth="1"/>
    <col min="8731" max="8731" width="4.26953125" style="65" customWidth="1"/>
    <col min="8732" max="8961" width="11.453125" style="65"/>
    <col min="8962" max="8962" width="14.1796875" style="65" customWidth="1"/>
    <col min="8963" max="8964" width="6.7265625" style="65" customWidth="1"/>
    <col min="8965" max="8965" width="6.81640625" style="65" customWidth="1"/>
    <col min="8966" max="8967" width="6.7265625" style="65" customWidth="1"/>
    <col min="8968" max="8968" width="3" style="65" customWidth="1"/>
    <col min="8969" max="8973" width="7" style="65" customWidth="1"/>
    <col min="8974" max="8974" width="3" style="65" customWidth="1"/>
    <col min="8975" max="8980" width="6.7265625" style="65" customWidth="1"/>
    <col min="8981" max="8981" width="3" style="65" customWidth="1"/>
    <col min="8982" max="8986" width="7" style="65" customWidth="1"/>
    <col min="8987" max="8987" width="4.26953125" style="65" customWidth="1"/>
    <col min="8988" max="9217" width="11.453125" style="65"/>
    <col min="9218" max="9218" width="14.1796875" style="65" customWidth="1"/>
    <col min="9219" max="9220" width="6.7265625" style="65" customWidth="1"/>
    <col min="9221" max="9221" width="6.81640625" style="65" customWidth="1"/>
    <col min="9222" max="9223" width="6.7265625" style="65" customWidth="1"/>
    <col min="9224" max="9224" width="3" style="65" customWidth="1"/>
    <col min="9225" max="9229" width="7" style="65" customWidth="1"/>
    <col min="9230" max="9230" width="3" style="65" customWidth="1"/>
    <col min="9231" max="9236" width="6.7265625" style="65" customWidth="1"/>
    <col min="9237" max="9237" width="3" style="65" customWidth="1"/>
    <col min="9238" max="9242" width="7" style="65" customWidth="1"/>
    <col min="9243" max="9243" width="4.26953125" style="65" customWidth="1"/>
    <col min="9244" max="9473" width="11.453125" style="65"/>
    <col min="9474" max="9474" width="14.1796875" style="65" customWidth="1"/>
    <col min="9475" max="9476" width="6.7265625" style="65" customWidth="1"/>
    <col min="9477" max="9477" width="6.81640625" style="65" customWidth="1"/>
    <col min="9478" max="9479" width="6.7265625" style="65" customWidth="1"/>
    <col min="9480" max="9480" width="3" style="65" customWidth="1"/>
    <col min="9481" max="9485" width="7" style="65" customWidth="1"/>
    <col min="9486" max="9486" width="3" style="65" customWidth="1"/>
    <col min="9487" max="9492" width="6.7265625" style="65" customWidth="1"/>
    <col min="9493" max="9493" width="3" style="65" customWidth="1"/>
    <col min="9494" max="9498" width="7" style="65" customWidth="1"/>
    <col min="9499" max="9499" width="4.26953125" style="65" customWidth="1"/>
    <col min="9500" max="9729" width="11.453125" style="65"/>
    <col min="9730" max="9730" width="14.1796875" style="65" customWidth="1"/>
    <col min="9731" max="9732" width="6.7265625" style="65" customWidth="1"/>
    <col min="9733" max="9733" width="6.81640625" style="65" customWidth="1"/>
    <col min="9734" max="9735" width="6.7265625" style="65" customWidth="1"/>
    <col min="9736" max="9736" width="3" style="65" customWidth="1"/>
    <col min="9737" max="9741" width="7" style="65" customWidth="1"/>
    <col min="9742" max="9742" width="3" style="65" customWidth="1"/>
    <col min="9743" max="9748" width="6.7265625" style="65" customWidth="1"/>
    <col min="9749" max="9749" width="3" style="65" customWidth="1"/>
    <col min="9750" max="9754" width="7" style="65" customWidth="1"/>
    <col min="9755" max="9755" width="4.26953125" style="65" customWidth="1"/>
    <col min="9756" max="9985" width="11.453125" style="65"/>
    <col min="9986" max="9986" width="14.1796875" style="65" customWidth="1"/>
    <col min="9987" max="9988" width="6.7265625" style="65" customWidth="1"/>
    <col min="9989" max="9989" width="6.81640625" style="65" customWidth="1"/>
    <col min="9990" max="9991" width="6.7265625" style="65" customWidth="1"/>
    <col min="9992" max="9992" width="3" style="65" customWidth="1"/>
    <col min="9993" max="9997" width="7" style="65" customWidth="1"/>
    <col min="9998" max="9998" width="3" style="65" customWidth="1"/>
    <col min="9999" max="10004" width="6.7265625" style="65" customWidth="1"/>
    <col min="10005" max="10005" width="3" style="65" customWidth="1"/>
    <col min="10006" max="10010" width="7" style="65" customWidth="1"/>
    <col min="10011" max="10011" width="4.26953125" style="65" customWidth="1"/>
    <col min="10012" max="10241" width="11.453125" style="65"/>
    <col min="10242" max="10242" width="14.1796875" style="65" customWidth="1"/>
    <col min="10243" max="10244" width="6.7265625" style="65" customWidth="1"/>
    <col min="10245" max="10245" width="6.81640625" style="65" customWidth="1"/>
    <col min="10246" max="10247" width="6.7265625" style="65" customWidth="1"/>
    <col min="10248" max="10248" width="3" style="65" customWidth="1"/>
    <col min="10249" max="10253" width="7" style="65" customWidth="1"/>
    <col min="10254" max="10254" width="3" style="65" customWidth="1"/>
    <col min="10255" max="10260" width="6.7265625" style="65" customWidth="1"/>
    <col min="10261" max="10261" width="3" style="65" customWidth="1"/>
    <col min="10262" max="10266" width="7" style="65" customWidth="1"/>
    <col min="10267" max="10267" width="4.26953125" style="65" customWidth="1"/>
    <col min="10268" max="10497" width="11.453125" style="65"/>
    <col min="10498" max="10498" width="14.1796875" style="65" customWidth="1"/>
    <col min="10499" max="10500" width="6.7265625" style="65" customWidth="1"/>
    <col min="10501" max="10501" width="6.81640625" style="65" customWidth="1"/>
    <col min="10502" max="10503" width="6.7265625" style="65" customWidth="1"/>
    <col min="10504" max="10504" width="3" style="65" customWidth="1"/>
    <col min="10505" max="10509" width="7" style="65" customWidth="1"/>
    <col min="10510" max="10510" width="3" style="65" customWidth="1"/>
    <col min="10511" max="10516" width="6.7265625" style="65" customWidth="1"/>
    <col min="10517" max="10517" width="3" style="65" customWidth="1"/>
    <col min="10518" max="10522" width="7" style="65" customWidth="1"/>
    <col min="10523" max="10523" width="4.26953125" style="65" customWidth="1"/>
    <col min="10524" max="10753" width="11.453125" style="65"/>
    <col min="10754" max="10754" width="14.1796875" style="65" customWidth="1"/>
    <col min="10755" max="10756" width="6.7265625" style="65" customWidth="1"/>
    <col min="10757" max="10757" width="6.81640625" style="65" customWidth="1"/>
    <col min="10758" max="10759" width="6.7265625" style="65" customWidth="1"/>
    <col min="10760" max="10760" width="3" style="65" customWidth="1"/>
    <col min="10761" max="10765" width="7" style="65" customWidth="1"/>
    <col min="10766" max="10766" width="3" style="65" customWidth="1"/>
    <col min="10767" max="10772" width="6.7265625" style="65" customWidth="1"/>
    <col min="10773" max="10773" width="3" style="65" customWidth="1"/>
    <col min="10774" max="10778" width="7" style="65" customWidth="1"/>
    <col min="10779" max="10779" width="4.26953125" style="65" customWidth="1"/>
    <col min="10780" max="11009" width="11.453125" style="65"/>
    <col min="11010" max="11010" width="14.1796875" style="65" customWidth="1"/>
    <col min="11011" max="11012" width="6.7265625" style="65" customWidth="1"/>
    <col min="11013" max="11013" width="6.81640625" style="65" customWidth="1"/>
    <col min="11014" max="11015" width="6.7265625" style="65" customWidth="1"/>
    <col min="11016" max="11016" width="3" style="65" customWidth="1"/>
    <col min="11017" max="11021" width="7" style="65" customWidth="1"/>
    <col min="11022" max="11022" width="3" style="65" customWidth="1"/>
    <col min="11023" max="11028" width="6.7265625" style="65" customWidth="1"/>
    <col min="11029" max="11029" width="3" style="65" customWidth="1"/>
    <col min="11030" max="11034" width="7" style="65" customWidth="1"/>
    <col min="11035" max="11035" width="4.26953125" style="65" customWidth="1"/>
    <col min="11036" max="11265" width="11.453125" style="65"/>
    <col min="11266" max="11266" width="14.1796875" style="65" customWidth="1"/>
    <col min="11267" max="11268" width="6.7265625" style="65" customWidth="1"/>
    <col min="11269" max="11269" width="6.81640625" style="65" customWidth="1"/>
    <col min="11270" max="11271" width="6.7265625" style="65" customWidth="1"/>
    <col min="11272" max="11272" width="3" style="65" customWidth="1"/>
    <col min="11273" max="11277" width="7" style="65" customWidth="1"/>
    <col min="11278" max="11278" width="3" style="65" customWidth="1"/>
    <col min="11279" max="11284" width="6.7265625" style="65" customWidth="1"/>
    <col min="11285" max="11285" width="3" style="65" customWidth="1"/>
    <col min="11286" max="11290" width="7" style="65" customWidth="1"/>
    <col min="11291" max="11291" width="4.26953125" style="65" customWidth="1"/>
    <col min="11292" max="11521" width="11.453125" style="65"/>
    <col min="11522" max="11522" width="14.1796875" style="65" customWidth="1"/>
    <col min="11523" max="11524" width="6.7265625" style="65" customWidth="1"/>
    <col min="11525" max="11525" width="6.81640625" style="65" customWidth="1"/>
    <col min="11526" max="11527" width="6.7265625" style="65" customWidth="1"/>
    <col min="11528" max="11528" width="3" style="65" customWidth="1"/>
    <col min="11529" max="11533" width="7" style="65" customWidth="1"/>
    <col min="11534" max="11534" width="3" style="65" customWidth="1"/>
    <col min="11535" max="11540" width="6.7265625" style="65" customWidth="1"/>
    <col min="11541" max="11541" width="3" style="65" customWidth="1"/>
    <col min="11542" max="11546" width="7" style="65" customWidth="1"/>
    <col min="11547" max="11547" width="4.26953125" style="65" customWidth="1"/>
    <col min="11548" max="11777" width="11.453125" style="65"/>
    <col min="11778" max="11778" width="14.1796875" style="65" customWidth="1"/>
    <col min="11779" max="11780" width="6.7265625" style="65" customWidth="1"/>
    <col min="11781" max="11781" width="6.81640625" style="65" customWidth="1"/>
    <col min="11782" max="11783" width="6.7265625" style="65" customWidth="1"/>
    <col min="11784" max="11784" width="3" style="65" customWidth="1"/>
    <col min="11785" max="11789" width="7" style="65" customWidth="1"/>
    <col min="11790" max="11790" width="3" style="65" customWidth="1"/>
    <col min="11791" max="11796" width="6.7265625" style="65" customWidth="1"/>
    <col min="11797" max="11797" width="3" style="65" customWidth="1"/>
    <col min="11798" max="11802" width="7" style="65" customWidth="1"/>
    <col min="11803" max="11803" width="4.26953125" style="65" customWidth="1"/>
    <col min="11804" max="12033" width="11.453125" style="65"/>
    <col min="12034" max="12034" width="14.1796875" style="65" customWidth="1"/>
    <col min="12035" max="12036" width="6.7265625" style="65" customWidth="1"/>
    <col min="12037" max="12037" width="6.81640625" style="65" customWidth="1"/>
    <col min="12038" max="12039" width="6.7265625" style="65" customWidth="1"/>
    <col min="12040" max="12040" width="3" style="65" customWidth="1"/>
    <col min="12041" max="12045" width="7" style="65" customWidth="1"/>
    <col min="12046" max="12046" width="3" style="65" customWidth="1"/>
    <col min="12047" max="12052" width="6.7265625" style="65" customWidth="1"/>
    <col min="12053" max="12053" width="3" style="65" customWidth="1"/>
    <col min="12054" max="12058" width="7" style="65" customWidth="1"/>
    <col min="12059" max="12059" width="4.26953125" style="65" customWidth="1"/>
    <col min="12060" max="12289" width="11.453125" style="65"/>
    <col min="12290" max="12290" width="14.1796875" style="65" customWidth="1"/>
    <col min="12291" max="12292" width="6.7265625" style="65" customWidth="1"/>
    <col min="12293" max="12293" width="6.81640625" style="65" customWidth="1"/>
    <col min="12294" max="12295" width="6.7265625" style="65" customWidth="1"/>
    <col min="12296" max="12296" width="3" style="65" customWidth="1"/>
    <col min="12297" max="12301" width="7" style="65" customWidth="1"/>
    <col min="12302" max="12302" width="3" style="65" customWidth="1"/>
    <col min="12303" max="12308" width="6.7265625" style="65" customWidth="1"/>
    <col min="12309" max="12309" width="3" style="65" customWidth="1"/>
    <col min="12310" max="12314" width="7" style="65" customWidth="1"/>
    <col min="12315" max="12315" width="4.26953125" style="65" customWidth="1"/>
    <col min="12316" max="12545" width="11.453125" style="65"/>
    <col min="12546" max="12546" width="14.1796875" style="65" customWidth="1"/>
    <col min="12547" max="12548" width="6.7265625" style="65" customWidth="1"/>
    <col min="12549" max="12549" width="6.81640625" style="65" customWidth="1"/>
    <col min="12550" max="12551" width="6.7265625" style="65" customWidth="1"/>
    <col min="12552" max="12552" width="3" style="65" customWidth="1"/>
    <col min="12553" max="12557" width="7" style="65" customWidth="1"/>
    <col min="12558" max="12558" width="3" style="65" customWidth="1"/>
    <col min="12559" max="12564" width="6.7265625" style="65" customWidth="1"/>
    <col min="12565" max="12565" width="3" style="65" customWidth="1"/>
    <col min="12566" max="12570" width="7" style="65" customWidth="1"/>
    <col min="12571" max="12571" width="4.26953125" style="65" customWidth="1"/>
    <col min="12572" max="12801" width="11.453125" style="65"/>
    <col min="12802" max="12802" width="14.1796875" style="65" customWidth="1"/>
    <col min="12803" max="12804" width="6.7265625" style="65" customWidth="1"/>
    <col min="12805" max="12805" width="6.81640625" style="65" customWidth="1"/>
    <col min="12806" max="12807" width="6.7265625" style="65" customWidth="1"/>
    <col min="12808" max="12808" width="3" style="65" customWidth="1"/>
    <col min="12809" max="12813" width="7" style="65" customWidth="1"/>
    <col min="12814" max="12814" width="3" style="65" customWidth="1"/>
    <col min="12815" max="12820" width="6.7265625" style="65" customWidth="1"/>
    <col min="12821" max="12821" width="3" style="65" customWidth="1"/>
    <col min="12822" max="12826" width="7" style="65" customWidth="1"/>
    <col min="12827" max="12827" width="4.26953125" style="65" customWidth="1"/>
    <col min="12828" max="13057" width="11.453125" style="65"/>
    <col min="13058" max="13058" width="14.1796875" style="65" customWidth="1"/>
    <col min="13059" max="13060" width="6.7265625" style="65" customWidth="1"/>
    <col min="13061" max="13061" width="6.81640625" style="65" customWidth="1"/>
    <col min="13062" max="13063" width="6.7265625" style="65" customWidth="1"/>
    <col min="13064" max="13064" width="3" style="65" customWidth="1"/>
    <col min="13065" max="13069" width="7" style="65" customWidth="1"/>
    <col min="13070" max="13070" width="3" style="65" customWidth="1"/>
    <col min="13071" max="13076" width="6.7265625" style="65" customWidth="1"/>
    <col min="13077" max="13077" width="3" style="65" customWidth="1"/>
    <col min="13078" max="13082" width="7" style="65" customWidth="1"/>
    <col min="13083" max="13083" width="4.26953125" style="65" customWidth="1"/>
    <col min="13084" max="13313" width="11.453125" style="65"/>
    <col min="13314" max="13314" width="14.1796875" style="65" customWidth="1"/>
    <col min="13315" max="13316" width="6.7265625" style="65" customWidth="1"/>
    <col min="13317" max="13317" width="6.81640625" style="65" customWidth="1"/>
    <col min="13318" max="13319" width="6.7265625" style="65" customWidth="1"/>
    <col min="13320" max="13320" width="3" style="65" customWidth="1"/>
    <col min="13321" max="13325" width="7" style="65" customWidth="1"/>
    <col min="13326" max="13326" width="3" style="65" customWidth="1"/>
    <col min="13327" max="13332" width="6.7265625" style="65" customWidth="1"/>
    <col min="13333" max="13333" width="3" style="65" customWidth="1"/>
    <col min="13334" max="13338" width="7" style="65" customWidth="1"/>
    <col min="13339" max="13339" width="4.26953125" style="65" customWidth="1"/>
    <col min="13340" max="13569" width="11.453125" style="65"/>
    <col min="13570" max="13570" width="14.1796875" style="65" customWidth="1"/>
    <col min="13571" max="13572" width="6.7265625" style="65" customWidth="1"/>
    <col min="13573" max="13573" width="6.81640625" style="65" customWidth="1"/>
    <col min="13574" max="13575" width="6.7265625" style="65" customWidth="1"/>
    <col min="13576" max="13576" width="3" style="65" customWidth="1"/>
    <col min="13577" max="13581" width="7" style="65" customWidth="1"/>
    <col min="13582" max="13582" width="3" style="65" customWidth="1"/>
    <col min="13583" max="13588" width="6.7265625" style="65" customWidth="1"/>
    <col min="13589" max="13589" width="3" style="65" customWidth="1"/>
    <col min="13590" max="13594" width="7" style="65" customWidth="1"/>
    <col min="13595" max="13595" width="4.26953125" style="65" customWidth="1"/>
    <col min="13596" max="13825" width="11.453125" style="65"/>
    <col min="13826" max="13826" width="14.1796875" style="65" customWidth="1"/>
    <col min="13827" max="13828" width="6.7265625" style="65" customWidth="1"/>
    <col min="13829" max="13829" width="6.81640625" style="65" customWidth="1"/>
    <col min="13830" max="13831" width="6.7265625" style="65" customWidth="1"/>
    <col min="13832" max="13832" width="3" style="65" customWidth="1"/>
    <col min="13833" max="13837" width="7" style="65" customWidth="1"/>
    <col min="13838" max="13838" width="3" style="65" customWidth="1"/>
    <col min="13839" max="13844" width="6.7265625" style="65" customWidth="1"/>
    <col min="13845" max="13845" width="3" style="65" customWidth="1"/>
    <col min="13846" max="13850" width="7" style="65" customWidth="1"/>
    <col min="13851" max="13851" width="4.26953125" style="65" customWidth="1"/>
    <col min="13852" max="14081" width="11.453125" style="65"/>
    <col min="14082" max="14082" width="14.1796875" style="65" customWidth="1"/>
    <col min="14083" max="14084" width="6.7265625" style="65" customWidth="1"/>
    <col min="14085" max="14085" width="6.81640625" style="65" customWidth="1"/>
    <col min="14086" max="14087" width="6.7265625" style="65" customWidth="1"/>
    <col min="14088" max="14088" width="3" style="65" customWidth="1"/>
    <col min="14089" max="14093" width="7" style="65" customWidth="1"/>
    <col min="14094" max="14094" width="3" style="65" customWidth="1"/>
    <col min="14095" max="14100" width="6.7265625" style="65" customWidth="1"/>
    <col min="14101" max="14101" width="3" style="65" customWidth="1"/>
    <col min="14102" max="14106" width="7" style="65" customWidth="1"/>
    <col min="14107" max="14107" width="4.26953125" style="65" customWidth="1"/>
    <col min="14108" max="14337" width="11.453125" style="65"/>
    <col min="14338" max="14338" width="14.1796875" style="65" customWidth="1"/>
    <col min="14339" max="14340" width="6.7265625" style="65" customWidth="1"/>
    <col min="14341" max="14341" width="6.81640625" style="65" customWidth="1"/>
    <col min="14342" max="14343" width="6.7265625" style="65" customWidth="1"/>
    <col min="14344" max="14344" width="3" style="65" customWidth="1"/>
    <col min="14345" max="14349" width="7" style="65" customWidth="1"/>
    <col min="14350" max="14350" width="3" style="65" customWidth="1"/>
    <col min="14351" max="14356" width="6.7265625" style="65" customWidth="1"/>
    <col min="14357" max="14357" width="3" style="65" customWidth="1"/>
    <col min="14358" max="14362" width="7" style="65" customWidth="1"/>
    <col min="14363" max="14363" width="4.26953125" style="65" customWidth="1"/>
    <col min="14364" max="14593" width="11.453125" style="65"/>
    <col min="14594" max="14594" width="14.1796875" style="65" customWidth="1"/>
    <col min="14595" max="14596" width="6.7265625" style="65" customWidth="1"/>
    <col min="14597" max="14597" width="6.81640625" style="65" customWidth="1"/>
    <col min="14598" max="14599" width="6.7265625" style="65" customWidth="1"/>
    <col min="14600" max="14600" width="3" style="65" customWidth="1"/>
    <col min="14601" max="14605" width="7" style="65" customWidth="1"/>
    <col min="14606" max="14606" width="3" style="65" customWidth="1"/>
    <col min="14607" max="14612" width="6.7265625" style="65" customWidth="1"/>
    <col min="14613" max="14613" width="3" style="65" customWidth="1"/>
    <col min="14614" max="14618" width="7" style="65" customWidth="1"/>
    <col min="14619" max="14619" width="4.26953125" style="65" customWidth="1"/>
    <col min="14620" max="14849" width="11.453125" style="65"/>
    <col min="14850" max="14850" width="14.1796875" style="65" customWidth="1"/>
    <col min="14851" max="14852" width="6.7265625" style="65" customWidth="1"/>
    <col min="14853" max="14853" width="6.81640625" style="65" customWidth="1"/>
    <col min="14854" max="14855" width="6.7265625" style="65" customWidth="1"/>
    <col min="14856" max="14856" width="3" style="65" customWidth="1"/>
    <col min="14857" max="14861" width="7" style="65" customWidth="1"/>
    <col min="14862" max="14862" width="3" style="65" customWidth="1"/>
    <col min="14863" max="14868" width="6.7265625" style="65" customWidth="1"/>
    <col min="14869" max="14869" width="3" style="65" customWidth="1"/>
    <col min="14870" max="14874" width="7" style="65" customWidth="1"/>
    <col min="14875" max="14875" width="4.26953125" style="65" customWidth="1"/>
    <col min="14876" max="15105" width="11.453125" style="65"/>
    <col min="15106" max="15106" width="14.1796875" style="65" customWidth="1"/>
    <col min="15107" max="15108" width="6.7265625" style="65" customWidth="1"/>
    <col min="15109" max="15109" width="6.81640625" style="65" customWidth="1"/>
    <col min="15110" max="15111" width="6.7265625" style="65" customWidth="1"/>
    <col min="15112" max="15112" width="3" style="65" customWidth="1"/>
    <col min="15113" max="15117" width="7" style="65" customWidth="1"/>
    <col min="15118" max="15118" width="3" style="65" customWidth="1"/>
    <col min="15119" max="15124" width="6.7265625" style="65" customWidth="1"/>
    <col min="15125" max="15125" width="3" style="65" customWidth="1"/>
    <col min="15126" max="15130" width="7" style="65" customWidth="1"/>
    <col min="15131" max="15131" width="4.26953125" style="65" customWidth="1"/>
    <col min="15132" max="15361" width="11.453125" style="65"/>
    <col min="15362" max="15362" width="14.1796875" style="65" customWidth="1"/>
    <col min="15363" max="15364" width="6.7265625" style="65" customWidth="1"/>
    <col min="15365" max="15365" width="6.81640625" style="65" customWidth="1"/>
    <col min="15366" max="15367" width="6.7265625" style="65" customWidth="1"/>
    <col min="15368" max="15368" width="3" style="65" customWidth="1"/>
    <col min="15369" max="15373" width="7" style="65" customWidth="1"/>
    <col min="15374" max="15374" width="3" style="65" customWidth="1"/>
    <col min="15375" max="15380" width="6.7265625" style="65" customWidth="1"/>
    <col min="15381" max="15381" width="3" style="65" customWidth="1"/>
    <col min="15382" max="15386" width="7" style="65" customWidth="1"/>
    <col min="15387" max="15387" width="4.26953125" style="65" customWidth="1"/>
    <col min="15388" max="15617" width="11.453125" style="65"/>
    <col min="15618" max="15618" width="14.1796875" style="65" customWidth="1"/>
    <col min="15619" max="15620" width="6.7265625" style="65" customWidth="1"/>
    <col min="15621" max="15621" width="6.81640625" style="65" customWidth="1"/>
    <col min="15622" max="15623" width="6.7265625" style="65" customWidth="1"/>
    <col min="15624" max="15624" width="3" style="65" customWidth="1"/>
    <col min="15625" max="15629" width="7" style="65" customWidth="1"/>
    <col min="15630" max="15630" width="3" style="65" customWidth="1"/>
    <col min="15631" max="15636" width="6.7265625" style="65" customWidth="1"/>
    <col min="15637" max="15637" width="3" style="65" customWidth="1"/>
    <col min="15638" max="15642" width="7" style="65" customWidth="1"/>
    <col min="15643" max="15643" width="4.26953125" style="65" customWidth="1"/>
    <col min="15644" max="15873" width="11.453125" style="65"/>
    <col min="15874" max="15874" width="14.1796875" style="65" customWidth="1"/>
    <col min="15875" max="15876" width="6.7265625" style="65" customWidth="1"/>
    <col min="15877" max="15877" width="6.81640625" style="65" customWidth="1"/>
    <col min="15878" max="15879" width="6.7265625" style="65" customWidth="1"/>
    <col min="15880" max="15880" width="3" style="65" customWidth="1"/>
    <col min="15881" max="15885" width="7" style="65" customWidth="1"/>
    <col min="15886" max="15886" width="3" style="65" customWidth="1"/>
    <col min="15887" max="15892" width="6.7265625" style="65" customWidth="1"/>
    <col min="15893" max="15893" width="3" style="65" customWidth="1"/>
    <col min="15894" max="15898" width="7" style="65" customWidth="1"/>
    <col min="15899" max="15899" width="4.26953125" style="65" customWidth="1"/>
    <col min="15900" max="16129" width="11.453125" style="65"/>
    <col min="16130" max="16130" width="14.1796875" style="65" customWidth="1"/>
    <col min="16131" max="16132" width="6.7265625" style="65" customWidth="1"/>
    <col min="16133" max="16133" width="6.81640625" style="65" customWidth="1"/>
    <col min="16134" max="16135" width="6.7265625" style="65" customWidth="1"/>
    <col min="16136" max="16136" width="3" style="65" customWidth="1"/>
    <col min="16137" max="16141" width="7" style="65" customWidth="1"/>
    <col min="16142" max="16142" width="3" style="65" customWidth="1"/>
    <col min="16143" max="16148" width="6.7265625" style="65" customWidth="1"/>
    <col min="16149" max="16149" width="3" style="65" customWidth="1"/>
    <col min="16150" max="16154" width="7" style="65" customWidth="1"/>
    <col min="16155" max="16155" width="4.26953125" style="65" customWidth="1"/>
    <col min="16156" max="16384" width="11.453125" style="65"/>
  </cols>
  <sheetData>
    <row r="1" spans="1:28" ht="36" customHeight="1" thickBot="1" x14ac:dyDescent="0.4">
      <c r="B1" s="107" t="s">
        <v>93</v>
      </c>
    </row>
    <row r="2" spans="1:28" s="64" customFormat="1" ht="16.5" thickTop="1" thickBot="1" x14ac:dyDescent="0.4">
      <c r="B2" s="63" t="s">
        <v>2</v>
      </c>
      <c r="C2" s="343" t="s">
        <v>56</v>
      </c>
      <c r="D2" s="344"/>
      <c r="E2" s="344"/>
      <c r="F2" s="344"/>
      <c r="G2" s="344"/>
      <c r="H2" s="344"/>
      <c r="I2" s="345"/>
      <c r="J2" s="358" t="s">
        <v>8</v>
      </c>
      <c r="K2" s="359"/>
      <c r="L2" s="343" t="s">
        <v>57</v>
      </c>
      <c r="M2" s="360"/>
      <c r="N2" s="360"/>
      <c r="O2" s="360"/>
      <c r="P2" s="360"/>
      <c r="Q2" s="360"/>
      <c r="R2" s="361"/>
      <c r="S2" s="358" t="s">
        <v>6</v>
      </c>
      <c r="T2" s="359"/>
      <c r="U2" s="343" t="s">
        <v>58</v>
      </c>
      <c r="V2" s="344"/>
      <c r="W2" s="344"/>
      <c r="X2" s="344"/>
      <c r="Y2" s="344"/>
      <c r="Z2" s="345"/>
      <c r="AB2" s="108" t="s">
        <v>89</v>
      </c>
    </row>
    <row r="3" spans="1:28" ht="16" thickTop="1" x14ac:dyDescent="0.35">
      <c r="AB3" s="108" t="s">
        <v>90</v>
      </c>
    </row>
    <row r="4" spans="1:28" x14ac:dyDescent="0.35">
      <c r="B4" s="324"/>
      <c r="C4" s="346" t="s">
        <v>41</v>
      </c>
      <c r="D4" s="347"/>
      <c r="E4" s="347"/>
      <c r="F4" s="347"/>
      <c r="G4" s="348"/>
      <c r="I4" s="346" t="s">
        <v>26</v>
      </c>
      <c r="J4" s="347"/>
      <c r="K4" s="347"/>
      <c r="L4" s="347"/>
      <c r="M4" s="348"/>
      <c r="O4" s="352" t="s">
        <v>42</v>
      </c>
      <c r="P4" s="353"/>
      <c r="Q4" s="353"/>
      <c r="R4" s="353"/>
      <c r="S4" s="353"/>
      <c r="T4" s="354"/>
      <c r="V4" s="346" t="s">
        <v>39</v>
      </c>
      <c r="W4" s="347"/>
      <c r="X4" s="347"/>
      <c r="Y4" s="347"/>
      <c r="Z4" s="348"/>
      <c r="AB4" s="108" t="s">
        <v>91</v>
      </c>
    </row>
    <row r="5" spans="1:28" x14ac:dyDescent="0.35">
      <c r="B5" s="325"/>
      <c r="C5" s="349"/>
      <c r="D5" s="350"/>
      <c r="E5" s="350"/>
      <c r="F5" s="350"/>
      <c r="G5" s="351"/>
      <c r="I5" s="349"/>
      <c r="J5" s="350"/>
      <c r="K5" s="350"/>
      <c r="L5" s="350"/>
      <c r="M5" s="351"/>
      <c r="O5" s="355" t="s">
        <v>43</v>
      </c>
      <c r="P5" s="356"/>
      <c r="Q5" s="356"/>
      <c r="R5" s="356"/>
      <c r="S5" s="356"/>
      <c r="T5" s="357"/>
      <c r="V5" s="349"/>
      <c r="W5" s="350"/>
      <c r="X5" s="350"/>
      <c r="Y5" s="350"/>
      <c r="Z5" s="351"/>
      <c r="AB5" s="108" t="s">
        <v>92</v>
      </c>
    </row>
    <row r="6" spans="1:28" ht="146" x14ac:dyDescent="0.35">
      <c r="A6" s="127" t="s">
        <v>137</v>
      </c>
      <c r="B6" s="67" t="s">
        <v>44</v>
      </c>
      <c r="C6" s="68" t="s">
        <v>45</v>
      </c>
      <c r="D6" s="68" t="s">
        <v>46</v>
      </c>
      <c r="E6" s="68" t="s">
        <v>47</v>
      </c>
      <c r="F6" s="68" t="s">
        <v>21</v>
      </c>
      <c r="G6" s="68" t="s">
        <v>48</v>
      </c>
      <c r="H6" s="69"/>
      <c r="I6" s="68" t="s">
        <v>27</v>
      </c>
      <c r="J6" s="68" t="s">
        <v>47</v>
      </c>
      <c r="K6" s="68" t="s">
        <v>21</v>
      </c>
      <c r="L6" s="68" t="s">
        <v>48</v>
      </c>
      <c r="M6" s="68" t="s">
        <v>29</v>
      </c>
      <c r="N6" s="69"/>
      <c r="O6" s="68" t="s">
        <v>27</v>
      </c>
      <c r="P6" s="68" t="s">
        <v>47</v>
      </c>
      <c r="Q6" s="68" t="s">
        <v>21</v>
      </c>
      <c r="R6" s="68" t="s">
        <v>48</v>
      </c>
      <c r="S6" s="68" t="s">
        <v>29</v>
      </c>
      <c r="T6" s="70" t="s">
        <v>38</v>
      </c>
      <c r="U6" s="69"/>
      <c r="V6" s="68" t="s">
        <v>27</v>
      </c>
      <c r="W6" s="68" t="s">
        <v>47</v>
      </c>
      <c r="X6" s="68" t="s">
        <v>21</v>
      </c>
      <c r="Y6" s="68" t="s">
        <v>48</v>
      </c>
      <c r="Z6" s="68" t="s">
        <v>29</v>
      </c>
      <c r="AB6" s="112" t="s">
        <v>100</v>
      </c>
    </row>
    <row r="7" spans="1:28" x14ac:dyDescent="0.35">
      <c r="A7" s="128" t="s">
        <v>122</v>
      </c>
      <c r="B7" s="71">
        <v>37764</v>
      </c>
      <c r="C7" s="72" t="s">
        <v>59</v>
      </c>
      <c r="D7" s="72" t="s">
        <v>59</v>
      </c>
      <c r="E7" s="72">
        <v>2</v>
      </c>
      <c r="F7" s="72">
        <v>2</v>
      </c>
      <c r="G7" s="72">
        <v>1</v>
      </c>
      <c r="I7" s="72">
        <v>1</v>
      </c>
      <c r="J7" s="72">
        <v>2</v>
      </c>
      <c r="K7" s="72">
        <v>1</v>
      </c>
      <c r="L7" s="72">
        <v>1</v>
      </c>
      <c r="M7" s="72">
        <v>1</v>
      </c>
      <c r="O7" s="72" t="s">
        <v>34</v>
      </c>
      <c r="P7" s="72" t="s">
        <v>34</v>
      </c>
      <c r="Q7" s="72" t="s">
        <v>34</v>
      </c>
      <c r="R7" s="72" t="s">
        <v>34</v>
      </c>
      <c r="S7" s="72" t="s">
        <v>34</v>
      </c>
      <c r="T7" s="73" t="s">
        <v>34</v>
      </c>
      <c r="V7" s="72">
        <v>1</v>
      </c>
      <c r="W7" s="72">
        <v>1</v>
      </c>
      <c r="X7" s="72">
        <v>1</v>
      </c>
      <c r="Y7" s="72">
        <v>1</v>
      </c>
      <c r="Z7" s="72">
        <v>1</v>
      </c>
      <c r="AB7" s="116" t="s">
        <v>87</v>
      </c>
    </row>
    <row r="8" spans="1:28" x14ac:dyDescent="0.35">
      <c r="A8" s="128" t="s">
        <v>123</v>
      </c>
      <c r="B8" s="71">
        <v>37819</v>
      </c>
      <c r="C8" s="72" t="s">
        <v>59</v>
      </c>
      <c r="D8" s="72" t="s">
        <v>59</v>
      </c>
      <c r="E8" s="72">
        <v>2</v>
      </c>
      <c r="F8" s="72">
        <v>2</v>
      </c>
      <c r="G8" s="72">
        <v>1</v>
      </c>
      <c r="I8" s="72">
        <v>2</v>
      </c>
      <c r="J8" s="72">
        <v>2</v>
      </c>
      <c r="K8" s="72">
        <v>3</v>
      </c>
      <c r="L8" s="72">
        <v>1</v>
      </c>
      <c r="M8" s="72">
        <v>1</v>
      </c>
      <c r="O8" s="72" t="s">
        <v>34</v>
      </c>
      <c r="P8" s="72" t="s">
        <v>34</v>
      </c>
      <c r="Q8" s="72" t="s">
        <v>34</v>
      </c>
      <c r="R8" s="72" t="s">
        <v>34</v>
      </c>
      <c r="S8" s="72" t="s">
        <v>35</v>
      </c>
      <c r="T8" s="73" t="s">
        <v>35</v>
      </c>
      <c r="V8" s="72">
        <v>2</v>
      </c>
      <c r="W8" s="72">
        <v>1</v>
      </c>
      <c r="X8" s="72">
        <v>2</v>
      </c>
      <c r="Y8" s="72">
        <v>1</v>
      </c>
      <c r="Z8" s="72">
        <v>2</v>
      </c>
    </row>
    <row r="9" spans="1:28" x14ac:dyDescent="0.35">
      <c r="A9" s="128" t="s">
        <v>124</v>
      </c>
      <c r="B9" s="71">
        <v>37866</v>
      </c>
      <c r="C9" s="72" t="s">
        <v>59</v>
      </c>
      <c r="D9" s="72" t="s">
        <v>59</v>
      </c>
      <c r="E9" s="72">
        <v>1</v>
      </c>
      <c r="F9" s="72">
        <v>1</v>
      </c>
      <c r="G9" s="72">
        <v>1</v>
      </c>
      <c r="I9" s="72">
        <v>2</v>
      </c>
      <c r="J9" s="72">
        <v>2</v>
      </c>
      <c r="K9" s="72">
        <v>1</v>
      </c>
      <c r="L9" s="72">
        <v>1</v>
      </c>
      <c r="M9" s="72">
        <v>2</v>
      </c>
      <c r="O9" s="72" t="s">
        <v>35</v>
      </c>
      <c r="P9" s="72" t="s">
        <v>34</v>
      </c>
      <c r="Q9" s="72" t="s">
        <v>34</v>
      </c>
      <c r="R9" s="72" t="s">
        <v>34</v>
      </c>
      <c r="S9" s="72" t="s">
        <v>34</v>
      </c>
      <c r="T9" s="73" t="s">
        <v>35</v>
      </c>
      <c r="V9" s="72">
        <v>3</v>
      </c>
      <c r="W9" s="72">
        <v>1</v>
      </c>
      <c r="X9" s="72">
        <v>1</v>
      </c>
      <c r="Y9" s="72">
        <v>1</v>
      </c>
      <c r="Z9" s="72">
        <v>1</v>
      </c>
      <c r="AB9" s="107" t="s">
        <v>94</v>
      </c>
    </row>
    <row r="10" spans="1:28" x14ac:dyDescent="0.35">
      <c r="A10" s="128" t="s">
        <v>125</v>
      </c>
      <c r="B10" s="71">
        <v>37968</v>
      </c>
      <c r="C10" s="72" t="s">
        <v>59</v>
      </c>
      <c r="D10" s="72" t="s">
        <v>59</v>
      </c>
      <c r="E10" s="72">
        <v>2</v>
      </c>
      <c r="F10" s="72">
        <v>1</v>
      </c>
      <c r="G10" s="72">
        <v>1</v>
      </c>
      <c r="I10" s="72">
        <v>1</v>
      </c>
      <c r="J10" s="72">
        <v>3</v>
      </c>
      <c r="K10" s="72">
        <v>2</v>
      </c>
      <c r="L10" s="72">
        <v>1</v>
      </c>
      <c r="M10" s="72">
        <v>1</v>
      </c>
      <c r="O10" s="72" t="s">
        <v>36</v>
      </c>
      <c r="P10" s="72" t="s">
        <v>34</v>
      </c>
      <c r="Q10" s="72" t="s">
        <v>34</v>
      </c>
      <c r="R10" s="72" t="s">
        <v>34</v>
      </c>
      <c r="S10" s="72" t="s">
        <v>34</v>
      </c>
      <c r="T10" s="73" t="s">
        <v>36</v>
      </c>
      <c r="V10" s="72">
        <v>3</v>
      </c>
      <c r="W10" s="72">
        <v>1</v>
      </c>
      <c r="X10" s="72">
        <v>1</v>
      </c>
      <c r="Y10" s="72">
        <v>1</v>
      </c>
      <c r="Z10" s="72">
        <v>1</v>
      </c>
    </row>
    <row r="11" spans="1:28" x14ac:dyDescent="0.35">
      <c r="A11" s="128" t="s">
        <v>126</v>
      </c>
      <c r="B11" s="71">
        <v>38076</v>
      </c>
      <c r="C11" s="72" t="s">
        <v>59</v>
      </c>
      <c r="D11" s="72" t="s">
        <v>59</v>
      </c>
      <c r="E11" s="72">
        <v>2</v>
      </c>
      <c r="F11" s="72">
        <v>1</v>
      </c>
      <c r="G11" s="72">
        <v>1</v>
      </c>
      <c r="I11" s="72">
        <v>2</v>
      </c>
      <c r="J11" s="72">
        <v>3</v>
      </c>
      <c r="K11" s="72">
        <v>1</v>
      </c>
      <c r="L11" s="72">
        <v>1</v>
      </c>
      <c r="M11" s="72">
        <v>2</v>
      </c>
      <c r="O11" s="72" t="s">
        <v>35</v>
      </c>
      <c r="P11" s="72" t="s">
        <v>34</v>
      </c>
      <c r="Q11" s="72" t="s">
        <v>34</v>
      </c>
      <c r="R11" s="72" t="s">
        <v>34</v>
      </c>
      <c r="S11" s="72" t="s">
        <v>34</v>
      </c>
      <c r="T11" s="73" t="s">
        <v>35</v>
      </c>
      <c r="V11" s="72">
        <v>3</v>
      </c>
      <c r="W11" s="72">
        <v>1</v>
      </c>
      <c r="X11" s="72">
        <v>1</v>
      </c>
      <c r="Y11" s="72">
        <v>1</v>
      </c>
      <c r="Z11" s="72">
        <v>2</v>
      </c>
      <c r="AB11" s="65" t="s">
        <v>88</v>
      </c>
    </row>
    <row r="12" spans="1:28" x14ac:dyDescent="0.35">
      <c r="A12" s="128" t="s">
        <v>127</v>
      </c>
      <c r="B12" s="71">
        <v>38128</v>
      </c>
      <c r="C12" s="72" t="s">
        <v>99</v>
      </c>
      <c r="D12" s="72" t="s">
        <v>59</v>
      </c>
      <c r="E12" s="72">
        <v>1</v>
      </c>
      <c r="F12" s="72">
        <v>1</v>
      </c>
      <c r="G12" s="72">
        <v>2</v>
      </c>
      <c r="I12" s="72">
        <v>1</v>
      </c>
      <c r="J12" s="72">
        <v>3</v>
      </c>
      <c r="K12" s="72">
        <v>3</v>
      </c>
      <c r="L12" s="72">
        <v>1</v>
      </c>
      <c r="M12" s="72">
        <v>3</v>
      </c>
      <c r="O12" s="72" t="s">
        <v>36</v>
      </c>
      <c r="P12" s="72" t="s">
        <v>34</v>
      </c>
      <c r="Q12" s="72" t="s">
        <v>34</v>
      </c>
      <c r="R12" s="72" t="s">
        <v>96</v>
      </c>
      <c r="S12" s="72" t="s">
        <v>34</v>
      </c>
      <c r="T12" s="73" t="s">
        <v>36</v>
      </c>
      <c r="V12" s="72">
        <v>3</v>
      </c>
      <c r="W12" s="72">
        <v>2</v>
      </c>
      <c r="X12" s="72">
        <v>4</v>
      </c>
      <c r="Y12" s="72">
        <v>1</v>
      </c>
      <c r="Z12" s="72">
        <v>2</v>
      </c>
    </row>
    <row r="13" spans="1:28" x14ac:dyDescent="0.35">
      <c r="A13" s="128" t="s">
        <v>128</v>
      </c>
      <c r="B13" s="74"/>
      <c r="C13" s="111" t="s">
        <v>98</v>
      </c>
      <c r="D13" s="72"/>
      <c r="E13" s="72"/>
      <c r="F13" s="72"/>
      <c r="G13" s="72"/>
      <c r="I13" s="72"/>
      <c r="J13" s="72"/>
      <c r="K13" s="72"/>
      <c r="L13" s="72"/>
      <c r="M13" s="72"/>
      <c r="O13" s="72"/>
      <c r="P13" s="72"/>
      <c r="Q13" s="72"/>
      <c r="R13" s="72"/>
      <c r="S13" s="72"/>
      <c r="T13" s="73"/>
      <c r="V13" s="72"/>
      <c r="W13" s="72"/>
      <c r="X13" s="72"/>
      <c r="Y13" s="72"/>
      <c r="Z13" s="72"/>
      <c r="AB13" s="110" t="s">
        <v>95</v>
      </c>
    </row>
    <row r="14" spans="1:28" x14ac:dyDescent="0.35">
      <c r="A14" s="128" t="s">
        <v>129</v>
      </c>
      <c r="B14" s="74"/>
      <c r="C14" s="72"/>
      <c r="D14" s="72"/>
      <c r="E14" s="72"/>
      <c r="F14" s="72"/>
      <c r="G14" s="72"/>
      <c r="I14" s="72"/>
      <c r="J14" s="72"/>
      <c r="K14" s="72"/>
      <c r="L14" s="72"/>
      <c r="M14" s="72"/>
      <c r="O14" s="72"/>
      <c r="P14" s="72"/>
      <c r="Q14" s="72"/>
      <c r="R14" s="111" t="s">
        <v>98</v>
      </c>
      <c r="S14" s="72"/>
      <c r="T14" s="73"/>
      <c r="V14" s="72"/>
      <c r="W14" s="72"/>
      <c r="X14" s="111" t="s">
        <v>98</v>
      </c>
      <c r="Y14" s="72"/>
      <c r="Z14" s="72"/>
    </row>
    <row r="15" spans="1:28" x14ac:dyDescent="0.35">
      <c r="A15" s="128" t="s">
        <v>130</v>
      </c>
      <c r="B15" s="74"/>
      <c r="C15" s="72"/>
      <c r="D15" s="72"/>
      <c r="E15" s="72"/>
      <c r="F15" s="72"/>
      <c r="G15" s="72"/>
      <c r="I15" s="72"/>
      <c r="J15" s="72"/>
      <c r="K15" s="72"/>
      <c r="L15" s="72"/>
      <c r="M15" s="72"/>
      <c r="O15" s="72"/>
      <c r="P15" s="72"/>
      <c r="Q15" s="72"/>
      <c r="R15" s="72"/>
      <c r="S15" s="72"/>
      <c r="T15" s="73"/>
      <c r="V15" s="72"/>
      <c r="W15" s="72"/>
      <c r="X15" s="72"/>
      <c r="Y15" s="72"/>
      <c r="Z15" s="72"/>
      <c r="AB15" s="109" t="s">
        <v>97</v>
      </c>
    </row>
    <row r="16" spans="1:28" x14ac:dyDescent="0.35">
      <c r="A16" s="128" t="s">
        <v>131</v>
      </c>
      <c r="B16" s="74"/>
      <c r="C16" s="72"/>
      <c r="D16" s="72"/>
      <c r="E16" s="72"/>
      <c r="F16" s="72"/>
      <c r="G16" s="72"/>
      <c r="I16" s="72"/>
      <c r="J16" s="72"/>
      <c r="K16" s="72"/>
      <c r="L16" s="72"/>
      <c r="M16" s="72"/>
      <c r="O16" s="72"/>
      <c r="P16" s="72"/>
      <c r="Q16" s="72"/>
      <c r="R16" s="72"/>
      <c r="S16" s="72"/>
      <c r="T16" s="73"/>
      <c r="V16" s="72"/>
      <c r="W16" s="72"/>
      <c r="X16" s="72"/>
      <c r="Y16" s="72"/>
      <c r="Z16" s="72"/>
      <c r="AB16" s="126" t="s">
        <v>138</v>
      </c>
    </row>
    <row r="17" spans="1:28" x14ac:dyDescent="0.35">
      <c r="A17" s="128" t="s">
        <v>132</v>
      </c>
      <c r="B17" s="74"/>
      <c r="C17" s="72"/>
      <c r="D17" s="72"/>
      <c r="E17" s="72"/>
      <c r="F17" s="72"/>
      <c r="G17" s="72"/>
      <c r="I17" s="72"/>
      <c r="J17" s="72"/>
      <c r="K17" s="72"/>
      <c r="L17" s="72"/>
      <c r="M17" s="72"/>
      <c r="O17" s="72"/>
      <c r="P17" s="72"/>
      <c r="Q17" s="72"/>
      <c r="R17" s="72"/>
      <c r="S17" s="72"/>
      <c r="T17" s="73"/>
      <c r="V17" s="72"/>
      <c r="W17" s="72"/>
      <c r="X17" s="72"/>
      <c r="Y17" s="72"/>
      <c r="Z17" s="72"/>
      <c r="AB17" s="126" t="s">
        <v>121</v>
      </c>
    </row>
    <row r="18" spans="1:28" x14ac:dyDescent="0.35">
      <c r="A18" s="128" t="s">
        <v>133</v>
      </c>
      <c r="B18" s="74"/>
      <c r="C18" s="72"/>
      <c r="D18" s="72"/>
      <c r="E18" s="72"/>
      <c r="F18" s="72"/>
      <c r="G18" s="72"/>
      <c r="I18" s="72"/>
      <c r="J18" s="72"/>
      <c r="K18" s="72"/>
      <c r="L18" s="72"/>
      <c r="M18" s="72"/>
      <c r="O18" s="72"/>
      <c r="P18" s="72"/>
      <c r="Q18" s="72"/>
      <c r="R18" s="72"/>
      <c r="S18" s="72"/>
      <c r="T18" s="73"/>
      <c r="V18" s="72"/>
      <c r="W18" s="72"/>
      <c r="X18" s="72"/>
      <c r="Y18" s="72"/>
      <c r="Z18" s="72"/>
    </row>
    <row r="19" spans="1:28" x14ac:dyDescent="0.35">
      <c r="A19" s="128" t="s">
        <v>134</v>
      </c>
      <c r="B19" s="74"/>
      <c r="C19" s="72"/>
      <c r="D19" s="72"/>
      <c r="E19" s="72"/>
      <c r="F19" s="72"/>
      <c r="G19" s="72"/>
      <c r="I19" s="72"/>
      <c r="J19" s="72"/>
      <c r="K19" s="72"/>
      <c r="L19" s="72"/>
      <c r="M19" s="72"/>
      <c r="O19" s="72"/>
      <c r="P19" s="72"/>
      <c r="Q19" s="72"/>
      <c r="R19" s="72"/>
      <c r="S19" s="72"/>
      <c r="T19" s="73"/>
      <c r="V19" s="72"/>
      <c r="W19" s="72"/>
      <c r="X19" s="72"/>
      <c r="Y19" s="72"/>
      <c r="Z19" s="72"/>
      <c r="AB19" s="114" t="s">
        <v>103</v>
      </c>
    </row>
    <row r="20" spans="1:28" x14ac:dyDescent="0.35">
      <c r="A20" s="128" t="s">
        <v>135</v>
      </c>
      <c r="B20" s="74"/>
      <c r="C20" s="72"/>
      <c r="D20" s="72"/>
      <c r="E20" s="72"/>
      <c r="F20" s="72"/>
      <c r="G20" s="72"/>
      <c r="I20" s="72"/>
      <c r="J20" s="72"/>
      <c r="K20" s="72"/>
      <c r="L20" s="72"/>
      <c r="M20" s="72"/>
      <c r="O20" s="72"/>
      <c r="P20" s="72"/>
      <c r="Q20" s="72"/>
      <c r="R20" s="72"/>
      <c r="S20" s="72"/>
      <c r="T20" s="73"/>
      <c r="V20" s="72"/>
      <c r="W20" s="72"/>
      <c r="X20" s="72"/>
      <c r="Y20" s="72"/>
      <c r="Z20" s="72"/>
      <c r="AB20" s="115" t="s">
        <v>104</v>
      </c>
    </row>
    <row r="21" spans="1:28" x14ac:dyDescent="0.35">
      <c r="A21" s="128" t="s">
        <v>136</v>
      </c>
      <c r="B21" s="74"/>
      <c r="C21" s="72"/>
      <c r="D21" s="72"/>
      <c r="E21" s="72"/>
      <c r="F21" s="72"/>
      <c r="G21" s="72"/>
      <c r="I21" s="72"/>
      <c r="J21" s="72"/>
      <c r="K21" s="72"/>
      <c r="L21" s="72"/>
      <c r="M21" s="72"/>
      <c r="O21" s="72"/>
      <c r="P21" s="72"/>
      <c r="Q21" s="72"/>
      <c r="R21" s="72"/>
      <c r="S21" s="72"/>
      <c r="T21" s="73"/>
      <c r="V21" s="72"/>
      <c r="W21" s="72"/>
      <c r="X21" s="72"/>
      <c r="Y21" s="72"/>
      <c r="Z21" s="72"/>
      <c r="AB21" s="65" t="s">
        <v>105</v>
      </c>
    </row>
    <row r="23" spans="1:28" x14ac:dyDescent="0.35">
      <c r="B23" s="65" t="s">
        <v>49</v>
      </c>
      <c r="C23" s="72">
        <v>1</v>
      </c>
      <c r="D23" s="75" t="s">
        <v>50</v>
      </c>
      <c r="K23" s="72">
        <v>2</v>
      </c>
      <c r="L23" s="75" t="s">
        <v>51</v>
      </c>
      <c r="T23" s="72">
        <v>3</v>
      </c>
      <c r="U23" s="75" t="s">
        <v>52</v>
      </c>
    </row>
    <row r="25" spans="1:28" x14ac:dyDescent="0.35">
      <c r="C25" s="72" t="s">
        <v>34</v>
      </c>
      <c r="D25" s="75" t="s">
        <v>53</v>
      </c>
      <c r="K25" s="72" t="s">
        <v>35</v>
      </c>
      <c r="L25" s="75" t="s">
        <v>54</v>
      </c>
      <c r="T25" s="72" t="s">
        <v>36</v>
      </c>
      <c r="U25" s="75" t="s">
        <v>55</v>
      </c>
    </row>
  </sheetData>
  <sheetProtection password="D2EF" sheet="1" objects="1" scenarios="1"/>
  <customSheetViews>
    <customSheetView guid="{FF6BB016-229D-44E9-8BCF-C07E00C52630}" topLeftCell="A7">
      <selection activeCell="AE16" sqref="AE16"/>
      <pageMargins left="0.7" right="0.7" top="0.78740157499999996" bottom="0.78740157499999996" header="0.3" footer="0.3"/>
      <pageSetup paperSize="9" orientation="portrait" verticalDpi="0" r:id="rId1"/>
    </customSheetView>
  </customSheetViews>
  <mergeCells count="11">
    <mergeCell ref="U2:Z2"/>
    <mergeCell ref="B4:B5"/>
    <mergeCell ref="C4:G5"/>
    <mergeCell ref="I4:M5"/>
    <mergeCell ref="O4:T4"/>
    <mergeCell ref="V4:Z5"/>
    <mergeCell ref="O5:T5"/>
    <mergeCell ref="C2:I2"/>
    <mergeCell ref="J2:K2"/>
    <mergeCell ref="L2:R2"/>
    <mergeCell ref="S2:T2"/>
  </mergeCells>
  <conditionalFormatting sqref="I7:M21 V7:Z21 E7:G21 C23 K23 T23 O7:T21">
    <cfRule type="cellIs" dxfId="23" priority="1" stopIfTrue="1" operator="equal">
      <formula>1</formula>
    </cfRule>
    <cfRule type="cellIs" dxfId="22" priority="2" stopIfTrue="1" operator="equal">
      <formula>2</formula>
    </cfRule>
    <cfRule type="cellIs" dxfId="21" priority="3" stopIfTrue="1" operator="equal">
      <formula>3</formula>
    </cfRule>
  </conditionalFormatting>
  <conditionalFormatting sqref="O7:T12">
    <cfRule type="expression" dxfId="20" priority="4" stopIfTrue="1">
      <formula>NOT(ISERROR(SEARCH("C",O7)))</formula>
    </cfRule>
    <cfRule type="expression" dxfId="19" priority="5" stopIfTrue="1">
      <formula>NOT(ISERROR(SEARCH("B",O7)))</formula>
    </cfRule>
    <cfRule type="expression" dxfId="18" priority="6" stopIfTrue="1">
      <formula>NOT(ISERROR(SEARCH("A",O7)))</formula>
    </cfRule>
  </conditionalFormatting>
  <conditionalFormatting sqref="C25">
    <cfRule type="cellIs" dxfId="17" priority="7" stopIfTrue="1" operator="equal">
      <formula>1</formula>
    </cfRule>
    <cfRule type="cellIs" dxfId="16" priority="8" stopIfTrue="1" operator="equal">
      <formula>2</formula>
    </cfRule>
    <cfRule type="cellIs" dxfId="15" priority="9" stopIfTrue="1" operator="equal">
      <formula>3</formula>
    </cfRule>
  </conditionalFormatting>
  <conditionalFormatting sqref="C25">
    <cfRule type="expression" dxfId="14" priority="10" stopIfTrue="1">
      <formula>NOT(ISERROR(SEARCH("C",C25)))</formula>
    </cfRule>
    <cfRule type="expression" dxfId="13" priority="11" stopIfTrue="1">
      <formula>NOT(ISERROR(SEARCH("B",C25)))</formula>
    </cfRule>
    <cfRule type="expression" dxfId="12" priority="12" stopIfTrue="1">
      <formula>NOT(ISERROR(SEARCH("A",C25)))</formula>
    </cfRule>
  </conditionalFormatting>
  <conditionalFormatting sqref="K25">
    <cfRule type="cellIs" dxfId="11" priority="13" stopIfTrue="1" operator="equal">
      <formula>1</formula>
    </cfRule>
    <cfRule type="cellIs" dxfId="10" priority="14" stopIfTrue="1" operator="equal">
      <formula>2</formula>
    </cfRule>
    <cfRule type="cellIs" dxfId="9" priority="15" stopIfTrue="1" operator="equal">
      <formula>3</formula>
    </cfRule>
  </conditionalFormatting>
  <conditionalFormatting sqref="K25">
    <cfRule type="expression" dxfId="8" priority="16" stopIfTrue="1">
      <formula>NOT(ISERROR(SEARCH("C",K25)))</formula>
    </cfRule>
    <cfRule type="expression" dxfId="7" priority="17" stopIfTrue="1">
      <formula>NOT(ISERROR(SEARCH("B",K25)))</formula>
    </cfRule>
    <cfRule type="expression" dxfId="6" priority="18" stopIfTrue="1">
      <formula>NOT(ISERROR(SEARCH("A",K25)))</formula>
    </cfRule>
  </conditionalFormatting>
  <conditionalFormatting sqref="T25">
    <cfRule type="cellIs" dxfId="5" priority="19" stopIfTrue="1" operator="equal">
      <formula>1</formula>
    </cfRule>
    <cfRule type="cellIs" dxfId="4" priority="20" stopIfTrue="1" operator="equal">
      <formula>2</formula>
    </cfRule>
    <cfRule type="cellIs" dxfId="3" priority="21" stopIfTrue="1" operator="equal">
      <formula>3</formula>
    </cfRule>
  </conditionalFormatting>
  <conditionalFormatting sqref="T25">
    <cfRule type="expression" dxfId="2" priority="22" stopIfTrue="1">
      <formula>NOT(ISERROR(SEARCH("C",T25)))</formula>
    </cfRule>
    <cfRule type="expression" dxfId="1" priority="23" stopIfTrue="1">
      <formula>NOT(ISERROR(SEARCH("B",T25)))</formula>
    </cfRule>
    <cfRule type="expression" dxfId="0" priority="24" stopIfTrue="1">
      <formula>NOT(ISERROR(SEARCH("A",T25)))</formula>
    </cfRule>
  </conditionalFormatting>
  <dataValidations count="1">
    <dataValidation type="list" allowBlank="1" showInputMessage="1" showErrorMessage="1" sqref="B2">
      <formula1>"Einleitstelle"</formula1>
    </dataValidation>
  </dataValidations>
  <pageMargins left="0.7" right="0.7" top="0.78740157499999996" bottom="0.78740157499999996" header="0.3" footer="0.3"/>
  <pageSetup paperSize="9" orientation="portrait"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B1:P66"/>
  <sheetViews>
    <sheetView workbookViewId="0">
      <selection activeCell="K35" sqref="K35"/>
    </sheetView>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ht="21" x14ac:dyDescent="0.5">
      <c r="C1" t="s">
        <v>0</v>
      </c>
      <c r="L1" s="117" t="s">
        <v>65</v>
      </c>
    </row>
    <row r="2" spans="2:12" ht="15.5" x14ac:dyDescent="0.35">
      <c r="B2" s="3" t="s">
        <v>1</v>
      </c>
    </row>
    <row r="3" spans="2:12" ht="18.75" customHeight="1" x14ac:dyDescent="0.35">
      <c r="B3" s="4" t="s">
        <v>2</v>
      </c>
      <c r="F3" s="5" t="s">
        <v>3</v>
      </c>
      <c r="G3" s="6"/>
      <c r="H3" s="6"/>
      <c r="I3" s="273" t="s">
        <v>4</v>
      </c>
      <c r="J3" s="274"/>
      <c r="L3" t="s">
        <v>66</v>
      </c>
    </row>
    <row r="4" spans="2:12" x14ac:dyDescent="0.35">
      <c r="B4" s="362"/>
      <c r="C4" s="363"/>
      <c r="E4" s="7" t="s">
        <v>5</v>
      </c>
      <c r="F4" s="364"/>
      <c r="G4" s="365"/>
      <c r="H4" s="365"/>
      <c r="I4" s="366"/>
      <c r="J4" s="367"/>
      <c r="L4" t="s">
        <v>67</v>
      </c>
    </row>
    <row r="5" spans="2:12" x14ac:dyDescent="0.35">
      <c r="B5" s="4" t="s">
        <v>6</v>
      </c>
      <c r="E5" s="7" t="s">
        <v>7</v>
      </c>
      <c r="F5" s="368"/>
      <c r="G5" s="369"/>
      <c r="H5" s="369"/>
      <c r="I5" s="369"/>
      <c r="J5" s="363"/>
    </row>
    <row r="6" spans="2:12" x14ac:dyDescent="0.35">
      <c r="B6" s="370"/>
      <c r="C6" s="371"/>
      <c r="F6" s="285" t="s">
        <v>40</v>
      </c>
      <c r="G6" s="285"/>
      <c r="H6" s="1">
        <f>COUNT(H7,H8)</f>
        <v>0</v>
      </c>
    </row>
    <row r="7" spans="2:12" x14ac:dyDescent="0.35">
      <c r="B7" s="8" t="s">
        <v>8</v>
      </c>
      <c r="C7" s="9"/>
      <c r="E7" s="1" t="s">
        <v>9</v>
      </c>
      <c r="F7" s="10" t="s">
        <v>10</v>
      </c>
      <c r="G7" s="11"/>
      <c r="H7" s="98"/>
      <c r="I7" s="13" t="s">
        <v>81</v>
      </c>
      <c r="J7" s="14"/>
    </row>
    <row r="8" spans="2:12" x14ac:dyDescent="0.35">
      <c r="B8" s="372"/>
      <c r="C8" s="373"/>
      <c r="F8" s="288" t="s">
        <v>11</v>
      </c>
      <c r="G8" s="289"/>
      <c r="H8" s="98"/>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76" t="s">
        <v>14</v>
      </c>
      <c r="F12" s="96"/>
      <c r="G12" s="76" t="s">
        <v>15</v>
      </c>
      <c r="H12" s="96"/>
      <c r="I12" s="28"/>
      <c r="J12" s="29"/>
      <c r="L12" s="102" t="s">
        <v>70</v>
      </c>
    </row>
    <row r="13" spans="2:12" x14ac:dyDescent="0.35">
      <c r="B13" s="271" t="s">
        <v>16</v>
      </c>
      <c r="C13" s="272"/>
      <c r="D13" s="1">
        <f>COUNTA(F13,H13)</f>
        <v>1</v>
      </c>
      <c r="E13" s="76" t="s">
        <v>14</v>
      </c>
      <c r="F13" s="96" t="s">
        <v>102</v>
      </c>
      <c r="G13" s="76" t="s">
        <v>15</v>
      </c>
      <c r="H13" s="96"/>
      <c r="I13" s="28"/>
      <c r="J13" s="29"/>
      <c r="L13" s="101" t="s">
        <v>71</v>
      </c>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c r="L15" s="101" t="s">
        <v>72</v>
      </c>
    </row>
    <row r="16" spans="2:12" ht="12.75" customHeight="1" x14ac:dyDescent="0.35">
      <c r="B16" s="30"/>
      <c r="C16" s="31"/>
      <c r="D16" s="24"/>
      <c r="E16" s="296" t="s">
        <v>76</v>
      </c>
      <c r="F16" s="297"/>
      <c r="G16" s="296" t="s">
        <v>77</v>
      </c>
      <c r="H16" s="297"/>
      <c r="I16" s="296" t="s">
        <v>78</v>
      </c>
      <c r="J16" s="298"/>
      <c r="L16" s="101" t="s">
        <v>86</v>
      </c>
    </row>
    <row r="17" spans="2:16" x14ac:dyDescent="0.35">
      <c r="B17" s="291" t="s">
        <v>17</v>
      </c>
      <c r="C17" s="292"/>
      <c r="D17" s="24">
        <f>COUNT(F17,H17,J17)</f>
        <v>1</v>
      </c>
      <c r="E17" s="76" t="s">
        <v>18</v>
      </c>
      <c r="F17" s="94">
        <v>1</v>
      </c>
      <c r="G17" s="76" t="s">
        <v>19</v>
      </c>
      <c r="H17" s="94"/>
      <c r="I17" s="76" t="s">
        <v>20</v>
      </c>
      <c r="J17" s="95"/>
    </row>
    <row r="18" spans="2:16" x14ac:dyDescent="0.35">
      <c r="B18" s="78" t="s">
        <v>21</v>
      </c>
      <c r="C18" s="35"/>
      <c r="D18" s="24">
        <f t="shared" ref="D18:D19" si="0">COUNT(F18,H18,J18)</f>
        <v>0</v>
      </c>
      <c r="E18" s="76" t="s">
        <v>22</v>
      </c>
      <c r="F18" s="94"/>
      <c r="G18" s="76" t="s">
        <v>23</v>
      </c>
      <c r="H18" s="94"/>
      <c r="I18" s="76" t="s">
        <v>24</v>
      </c>
      <c r="J18" s="95"/>
    </row>
    <row r="19" spans="2:16" ht="11.25" customHeight="1" x14ac:dyDescent="0.35">
      <c r="B19" s="299" t="s">
        <v>115</v>
      </c>
      <c r="C19" s="300"/>
      <c r="D19" s="24">
        <f t="shared" si="0"/>
        <v>2</v>
      </c>
      <c r="E19" s="36" t="s">
        <v>18</v>
      </c>
      <c r="F19" s="94">
        <v>1</v>
      </c>
      <c r="G19" s="36" t="s">
        <v>19</v>
      </c>
      <c r="H19" s="94"/>
      <c r="I19" s="36" t="s">
        <v>20</v>
      </c>
      <c r="J19" s="95">
        <v>3</v>
      </c>
      <c r="L19" s="103" t="s">
        <v>101</v>
      </c>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c r="L21" s="118" t="s">
        <v>110</v>
      </c>
    </row>
    <row r="22" spans="2:16" ht="13.5" customHeight="1" x14ac:dyDescent="0.35">
      <c r="B22" s="374"/>
      <c r="C22" s="375"/>
      <c r="D22" s="375"/>
      <c r="E22" s="375"/>
      <c r="F22" s="375"/>
      <c r="G22" s="375"/>
      <c r="H22" s="375"/>
      <c r="I22" s="375"/>
      <c r="J22" s="376"/>
    </row>
    <row r="23" spans="2:16" ht="15" customHeight="1" thickBot="1" x14ac:dyDescent="0.4">
      <c r="B23" s="377"/>
      <c r="C23" s="378"/>
      <c r="D23" s="378"/>
      <c r="E23" s="378"/>
      <c r="F23" s="378"/>
      <c r="G23" s="378"/>
      <c r="H23" s="378"/>
      <c r="I23" s="378"/>
      <c r="J23" s="379"/>
      <c r="L23" s="104" t="s">
        <v>68</v>
      </c>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c r="L25" s="100" t="s">
        <v>69</v>
      </c>
    </row>
    <row r="26" spans="2:16" x14ac:dyDescent="0.35">
      <c r="B26" s="22"/>
      <c r="C26" s="23"/>
      <c r="D26" s="24"/>
      <c r="E26" s="293">
        <v>1</v>
      </c>
      <c r="F26" s="294"/>
      <c r="G26" s="293">
        <v>2</v>
      </c>
      <c r="H26" s="294"/>
      <c r="I26" s="307">
        <v>3</v>
      </c>
      <c r="J26" s="308"/>
      <c r="L26" s="100" t="s">
        <v>109</v>
      </c>
      <c r="P26" s="47"/>
    </row>
    <row r="27" spans="2:16" ht="14.25" customHeight="1" x14ac:dyDescent="0.35">
      <c r="B27" s="22"/>
      <c r="C27" s="23"/>
      <c r="D27" s="24"/>
      <c r="E27" s="296" t="s">
        <v>76</v>
      </c>
      <c r="F27" s="297"/>
      <c r="G27" s="296" t="s">
        <v>79</v>
      </c>
      <c r="H27" s="297"/>
      <c r="I27" s="296" t="s">
        <v>78</v>
      </c>
      <c r="J27" s="298"/>
      <c r="L27" s="100" t="s">
        <v>108</v>
      </c>
    </row>
    <row r="28" spans="2:16" x14ac:dyDescent="0.35">
      <c r="B28" s="291" t="s">
        <v>27</v>
      </c>
      <c r="C28" s="292"/>
      <c r="D28" s="24">
        <f t="shared" ref="D28:D32" si="1">COUNT(F28,H28,J28)</f>
        <v>0</v>
      </c>
      <c r="E28" s="76" t="s">
        <v>22</v>
      </c>
      <c r="F28" s="94"/>
      <c r="G28" s="76" t="s">
        <v>28</v>
      </c>
      <c r="H28" s="94"/>
      <c r="I28" s="77" t="s">
        <v>24</v>
      </c>
      <c r="J28" s="95"/>
    </row>
    <row r="29" spans="2:16" x14ac:dyDescent="0.35">
      <c r="B29" s="291" t="s">
        <v>17</v>
      </c>
      <c r="C29" s="292"/>
      <c r="D29" s="24">
        <f t="shared" si="1"/>
        <v>0</v>
      </c>
      <c r="E29" s="76" t="s">
        <v>22</v>
      </c>
      <c r="F29" s="94"/>
      <c r="G29" s="76" t="s">
        <v>23</v>
      </c>
      <c r="H29" s="94"/>
      <c r="I29" s="77" t="s">
        <v>24</v>
      </c>
      <c r="J29" s="95"/>
      <c r="L29" s="104" t="s">
        <v>107</v>
      </c>
    </row>
    <row r="30" spans="2:16" x14ac:dyDescent="0.35">
      <c r="B30" s="291" t="s">
        <v>21</v>
      </c>
      <c r="C30" s="292"/>
      <c r="D30" s="24">
        <f t="shared" si="1"/>
        <v>0</v>
      </c>
      <c r="E30" s="76" t="s">
        <v>22</v>
      </c>
      <c r="F30" s="94"/>
      <c r="G30" s="76" t="s">
        <v>23</v>
      </c>
      <c r="H30" s="94"/>
      <c r="I30" s="76" t="s">
        <v>24</v>
      </c>
      <c r="J30" s="95"/>
      <c r="L30" s="100" t="s">
        <v>116</v>
      </c>
    </row>
    <row r="31" spans="2:16" ht="15" customHeight="1" x14ac:dyDescent="0.35">
      <c r="B31" s="291" t="s">
        <v>115</v>
      </c>
      <c r="C31" s="292"/>
      <c r="D31" s="24">
        <f t="shared" si="1"/>
        <v>0</v>
      </c>
      <c r="E31" s="76" t="s">
        <v>18</v>
      </c>
      <c r="F31" s="94"/>
      <c r="G31" s="76" t="s">
        <v>19</v>
      </c>
      <c r="H31" s="94"/>
      <c r="I31" s="76" t="s">
        <v>20</v>
      </c>
      <c r="J31" s="95"/>
      <c r="L31" s="100" t="s">
        <v>117</v>
      </c>
    </row>
    <row r="32" spans="2:16" x14ac:dyDescent="0.35">
      <c r="B32" s="291" t="s">
        <v>29</v>
      </c>
      <c r="C32" s="292"/>
      <c r="D32" s="24">
        <f t="shared" si="1"/>
        <v>0</v>
      </c>
      <c r="E32" s="48" t="s">
        <v>30</v>
      </c>
      <c r="F32" s="94"/>
      <c r="G32" s="76" t="s">
        <v>31</v>
      </c>
      <c r="H32" s="94"/>
      <c r="I32" s="76" t="s">
        <v>32</v>
      </c>
      <c r="J32" s="95"/>
    </row>
    <row r="33" spans="2:12" ht="3" customHeight="1" thickBot="1" x14ac:dyDescent="0.4">
      <c r="B33" s="49"/>
      <c r="C33" s="23"/>
      <c r="D33" s="24"/>
      <c r="E33" s="28"/>
      <c r="F33" s="28"/>
      <c r="G33" s="28"/>
      <c r="H33" s="28"/>
      <c r="I33" s="28"/>
      <c r="J33" s="50"/>
    </row>
    <row r="34" spans="2:12" x14ac:dyDescent="0.35">
      <c r="B34" s="51" t="s">
        <v>25</v>
      </c>
      <c r="C34" s="17"/>
      <c r="D34" s="18"/>
      <c r="E34" s="41"/>
      <c r="F34" s="41"/>
      <c r="G34" s="41"/>
      <c r="H34" s="41"/>
      <c r="I34" s="42"/>
      <c r="J34" s="43"/>
    </row>
    <row r="35" spans="2:12" x14ac:dyDescent="0.35">
      <c r="B35" s="380"/>
      <c r="C35" s="381"/>
      <c r="D35" s="381"/>
      <c r="E35" s="381"/>
      <c r="F35" s="381"/>
      <c r="G35" s="381"/>
      <c r="H35" s="381"/>
      <c r="I35" s="381"/>
      <c r="J35" s="382"/>
    </row>
    <row r="36" spans="2:12" ht="15" thickBot="1" x14ac:dyDescent="0.4">
      <c r="B36" s="377"/>
      <c r="C36" s="378"/>
      <c r="D36" s="378"/>
      <c r="E36" s="378"/>
      <c r="F36" s="378"/>
      <c r="G36" s="378"/>
      <c r="H36" s="378"/>
      <c r="I36" s="378"/>
      <c r="J36" s="379"/>
    </row>
    <row r="37" spans="2:12" ht="3.75" customHeight="1" thickBot="1" x14ac:dyDescent="0.4">
      <c r="B37" s="23"/>
      <c r="C37" s="23"/>
      <c r="D37" s="24"/>
      <c r="E37" s="28"/>
      <c r="F37" s="28"/>
      <c r="G37" s="28"/>
      <c r="H37" s="28"/>
      <c r="I37" s="52"/>
      <c r="J37" s="53"/>
    </row>
    <row r="38" spans="2:12" x14ac:dyDescent="0.35">
      <c r="B38" s="16" t="s">
        <v>33</v>
      </c>
      <c r="C38" s="17"/>
      <c r="D38" s="18"/>
      <c r="E38" s="41"/>
      <c r="F38" s="41"/>
      <c r="G38" s="41"/>
      <c r="H38" s="41"/>
      <c r="I38" s="42"/>
      <c r="J38" s="43"/>
    </row>
    <row r="39" spans="2:12" ht="13.5" customHeight="1" x14ac:dyDescent="0.35">
      <c r="B39" s="22"/>
      <c r="C39" s="23"/>
      <c r="D39" s="24"/>
      <c r="E39" s="28"/>
      <c r="F39" s="28"/>
      <c r="G39" s="32" t="s">
        <v>80</v>
      </c>
      <c r="H39" s="28"/>
      <c r="I39" s="52"/>
      <c r="J39" s="54"/>
    </row>
    <row r="40" spans="2:12" x14ac:dyDescent="0.35">
      <c r="B40" s="49"/>
      <c r="C40" s="23"/>
      <c r="D40" s="24"/>
      <c r="E40" s="293" t="s">
        <v>34</v>
      </c>
      <c r="F40" s="294"/>
      <c r="G40" s="293" t="s">
        <v>35</v>
      </c>
      <c r="H40" s="294"/>
      <c r="I40" s="307" t="s">
        <v>36</v>
      </c>
      <c r="J40" s="308"/>
    </row>
    <row r="41" spans="2:12" ht="14.25" customHeight="1" x14ac:dyDescent="0.35">
      <c r="B41" s="49"/>
      <c r="C41" s="23"/>
      <c r="D41" s="24"/>
      <c r="E41" s="312" t="s">
        <v>73</v>
      </c>
      <c r="F41" s="313"/>
      <c r="G41" s="314" t="s">
        <v>74</v>
      </c>
      <c r="H41" s="315"/>
      <c r="I41" s="316" t="s">
        <v>75</v>
      </c>
      <c r="J41" s="317"/>
      <c r="L41" s="106" t="s">
        <v>82</v>
      </c>
    </row>
    <row r="42" spans="2:12" x14ac:dyDescent="0.35">
      <c r="B42" s="291" t="s">
        <v>27</v>
      </c>
      <c r="C42" s="292"/>
      <c r="D42" s="24">
        <f>COUNTA(F42,H42,J42)</f>
        <v>0</v>
      </c>
      <c r="E42" s="76" t="s">
        <v>22</v>
      </c>
      <c r="F42" s="91"/>
      <c r="G42" s="76" t="s">
        <v>23</v>
      </c>
      <c r="H42" s="92"/>
      <c r="I42" s="77" t="s">
        <v>37</v>
      </c>
      <c r="J42" s="93"/>
      <c r="L42" s="105" t="s">
        <v>83</v>
      </c>
    </row>
    <row r="43" spans="2:12" x14ac:dyDescent="0.35">
      <c r="B43" s="291" t="s">
        <v>17</v>
      </c>
      <c r="C43" s="292"/>
      <c r="D43" s="24">
        <f>COUNTA(F43,H43,J43)</f>
        <v>0</v>
      </c>
      <c r="E43" s="76" t="s">
        <v>22</v>
      </c>
      <c r="F43" s="91"/>
      <c r="G43" s="76" t="s">
        <v>23</v>
      </c>
      <c r="H43" s="92"/>
      <c r="I43" s="77" t="s">
        <v>37</v>
      </c>
      <c r="J43" s="93"/>
      <c r="L43" s="105" t="s">
        <v>111</v>
      </c>
    </row>
    <row r="44" spans="2:12" x14ac:dyDescent="0.35">
      <c r="B44" s="291" t="s">
        <v>21</v>
      </c>
      <c r="C44" s="292"/>
      <c r="D44" s="24">
        <f>COUNTA(F44,H44,J44)</f>
        <v>0</v>
      </c>
      <c r="E44" s="76" t="s">
        <v>22</v>
      </c>
      <c r="F44" s="91"/>
      <c r="G44" s="76" t="s">
        <v>23</v>
      </c>
      <c r="H44" s="92"/>
      <c r="I44" s="77" t="s">
        <v>37</v>
      </c>
      <c r="J44" s="93"/>
    </row>
    <row r="45" spans="2:12" x14ac:dyDescent="0.35">
      <c r="B45" s="291" t="s">
        <v>115</v>
      </c>
      <c r="C45" s="292"/>
      <c r="D45" s="24">
        <f>COUNTA(F45,H45,J45)</f>
        <v>0</v>
      </c>
      <c r="E45" s="76" t="s">
        <v>22</v>
      </c>
      <c r="F45" s="91"/>
      <c r="G45" s="76" t="s">
        <v>23</v>
      </c>
      <c r="H45" s="92"/>
      <c r="I45" s="77" t="s">
        <v>37</v>
      </c>
      <c r="J45" s="93"/>
    </row>
    <row r="46" spans="2:12" x14ac:dyDescent="0.35">
      <c r="B46" s="291" t="s">
        <v>29</v>
      </c>
      <c r="C46" s="292"/>
      <c r="D46" s="24">
        <f>COUNTA(F46,H46,J46)</f>
        <v>0</v>
      </c>
      <c r="E46" s="76" t="s">
        <v>22</v>
      </c>
      <c r="F46" s="91"/>
      <c r="G46" s="76" t="s">
        <v>23</v>
      </c>
      <c r="H46" s="92"/>
      <c r="I46" s="77" t="s">
        <v>37</v>
      </c>
      <c r="J46" s="93"/>
    </row>
    <row r="47" spans="2:12" ht="4.5" customHeight="1" x14ac:dyDescent="0.35">
      <c r="B47" s="49"/>
      <c r="C47" s="23"/>
      <c r="D47" s="24"/>
      <c r="E47" s="28"/>
      <c r="F47" s="55"/>
      <c r="G47" s="28"/>
      <c r="H47" s="55"/>
      <c r="I47" s="52"/>
      <c r="J47" s="56"/>
    </row>
    <row r="48" spans="2:12" ht="15.75" customHeight="1" x14ac:dyDescent="0.35">
      <c r="B48" s="97" t="s">
        <v>38</v>
      </c>
      <c r="C48" s="58"/>
      <c r="D48" s="24">
        <f>COUNTA(F48,H48,J48)</f>
        <v>0</v>
      </c>
      <c r="E48" s="59" t="s">
        <v>22</v>
      </c>
      <c r="F48" s="91"/>
      <c r="G48" s="59" t="s">
        <v>23</v>
      </c>
      <c r="H48" s="92"/>
      <c r="I48" s="60" t="s">
        <v>37</v>
      </c>
      <c r="J48" s="93"/>
    </row>
    <row r="49" spans="2:12" ht="4.5" customHeight="1" thickBot="1" x14ac:dyDescent="0.4">
      <c r="B49" s="49"/>
      <c r="C49" s="23"/>
      <c r="D49" s="24"/>
      <c r="E49" s="28"/>
      <c r="F49" s="28"/>
      <c r="G49" s="28"/>
      <c r="H49" s="61"/>
      <c r="I49" s="52"/>
      <c r="J49" s="50"/>
    </row>
    <row r="50" spans="2:12" x14ac:dyDescent="0.35">
      <c r="B50" s="51" t="s">
        <v>25</v>
      </c>
      <c r="C50" s="17"/>
      <c r="D50" s="18"/>
      <c r="E50" s="41"/>
      <c r="F50" s="41"/>
      <c r="G50" s="41"/>
      <c r="H50" s="41"/>
      <c r="I50" s="42"/>
      <c r="J50" s="43"/>
    </row>
    <row r="51" spans="2:12" x14ac:dyDescent="0.35">
      <c r="B51" s="309"/>
      <c r="C51" s="310"/>
      <c r="D51" s="310"/>
      <c r="E51" s="310"/>
      <c r="F51" s="310"/>
      <c r="G51" s="310"/>
      <c r="H51" s="310"/>
      <c r="I51" s="310"/>
      <c r="J51" s="311"/>
    </row>
    <row r="52" spans="2:12" ht="13.5" customHeight="1" thickBot="1" x14ac:dyDescent="0.4">
      <c r="B52" s="304"/>
      <c r="C52" s="305"/>
      <c r="D52" s="305"/>
      <c r="E52" s="305"/>
      <c r="F52" s="305"/>
      <c r="G52" s="305"/>
      <c r="H52" s="305"/>
      <c r="I52" s="305"/>
      <c r="J52" s="306"/>
    </row>
    <row r="53" spans="2:12" ht="3.75" customHeight="1" thickBot="1" x14ac:dyDescent="0.4">
      <c r="E53" s="7"/>
      <c r="F53" s="7"/>
      <c r="G53" s="7"/>
      <c r="H53" s="7"/>
      <c r="I53" s="44"/>
      <c r="J53" s="45"/>
    </row>
    <row r="54" spans="2:12" x14ac:dyDescent="0.35">
      <c r="B54" s="62" t="s">
        <v>39</v>
      </c>
      <c r="C54" s="17"/>
      <c r="D54" s="18"/>
      <c r="E54" s="41"/>
      <c r="F54" s="41"/>
      <c r="G54" s="19" t="s">
        <v>80</v>
      </c>
      <c r="H54" s="41"/>
      <c r="I54" s="42"/>
      <c r="J54" s="43"/>
    </row>
    <row r="55" spans="2:12" x14ac:dyDescent="0.35">
      <c r="B55" s="22"/>
      <c r="C55" s="23"/>
      <c r="D55" s="24"/>
      <c r="E55" s="293">
        <v>1</v>
      </c>
      <c r="F55" s="294"/>
      <c r="G55" s="293">
        <v>2</v>
      </c>
      <c r="H55" s="294"/>
      <c r="I55" s="307">
        <v>3</v>
      </c>
      <c r="J55" s="308"/>
    </row>
    <row r="56" spans="2:12" ht="13.5" customHeight="1" x14ac:dyDescent="0.35">
      <c r="B56" s="22"/>
      <c r="C56" s="23"/>
      <c r="D56" s="24"/>
      <c r="E56" s="296" t="s">
        <v>76</v>
      </c>
      <c r="F56" s="297"/>
      <c r="G56" s="296" t="s">
        <v>79</v>
      </c>
      <c r="H56" s="297"/>
      <c r="I56" s="296" t="s">
        <v>78</v>
      </c>
      <c r="J56" s="298"/>
    </row>
    <row r="57" spans="2:12" x14ac:dyDescent="0.35">
      <c r="B57" s="291" t="s">
        <v>27</v>
      </c>
      <c r="C57" s="292"/>
      <c r="D57" s="24">
        <f t="shared" ref="D57:D61" si="2">COUNT(F57,H57,J57)</f>
        <v>0</v>
      </c>
      <c r="E57" s="76" t="s">
        <v>22</v>
      </c>
      <c r="F57" s="94"/>
      <c r="G57" s="76" t="s">
        <v>28</v>
      </c>
      <c r="H57" s="94"/>
      <c r="I57" s="77" t="s">
        <v>24</v>
      </c>
      <c r="J57" s="95"/>
    </row>
    <row r="58" spans="2:12" x14ac:dyDescent="0.35">
      <c r="B58" s="291" t="s">
        <v>17</v>
      </c>
      <c r="C58" s="292"/>
      <c r="D58" s="24">
        <f t="shared" si="2"/>
        <v>0</v>
      </c>
      <c r="E58" s="76" t="s">
        <v>22</v>
      </c>
      <c r="F58" s="94"/>
      <c r="G58" s="76" t="s">
        <v>23</v>
      </c>
      <c r="H58" s="94"/>
      <c r="I58" s="77" t="s">
        <v>24</v>
      </c>
      <c r="J58" s="95"/>
    </row>
    <row r="59" spans="2:12" x14ac:dyDescent="0.35">
      <c r="B59" s="78" t="s">
        <v>21</v>
      </c>
      <c r="C59" s="35"/>
      <c r="D59" s="24">
        <f t="shared" si="2"/>
        <v>0</v>
      </c>
      <c r="E59" s="76" t="s">
        <v>22</v>
      </c>
      <c r="F59" s="94"/>
      <c r="G59" s="76" t="s">
        <v>23</v>
      </c>
      <c r="H59" s="94"/>
      <c r="I59" s="76" t="s">
        <v>24</v>
      </c>
      <c r="J59" s="95"/>
    </row>
    <row r="60" spans="2:12" x14ac:dyDescent="0.35">
      <c r="B60" s="291" t="s">
        <v>115</v>
      </c>
      <c r="C60" s="292"/>
      <c r="D60" s="24">
        <f t="shared" si="2"/>
        <v>0</v>
      </c>
      <c r="E60" s="76" t="s">
        <v>18</v>
      </c>
      <c r="F60" s="94"/>
      <c r="G60" s="76" t="s">
        <v>19</v>
      </c>
      <c r="H60" s="94"/>
      <c r="I60" s="76" t="s">
        <v>20</v>
      </c>
      <c r="J60" s="95"/>
    </row>
    <row r="61" spans="2:12" x14ac:dyDescent="0.35">
      <c r="B61" s="291" t="s">
        <v>29</v>
      </c>
      <c r="C61" s="292"/>
      <c r="D61" s="24">
        <f t="shared" si="2"/>
        <v>0</v>
      </c>
      <c r="E61" s="76" t="s">
        <v>30</v>
      </c>
      <c r="F61" s="94"/>
      <c r="G61" s="76" t="s">
        <v>31</v>
      </c>
      <c r="H61" s="94"/>
      <c r="I61" s="76" t="s">
        <v>32</v>
      </c>
      <c r="J61" s="95"/>
    </row>
    <row r="62" spans="2:12" ht="5.25" customHeight="1" thickBot="1" x14ac:dyDescent="0.4">
      <c r="B62" s="49"/>
      <c r="C62" s="23"/>
      <c r="D62" s="24"/>
      <c r="E62" s="28"/>
      <c r="F62" s="28"/>
      <c r="G62" s="28"/>
      <c r="H62" s="28"/>
      <c r="I62" s="28"/>
      <c r="J62" s="50"/>
    </row>
    <row r="63" spans="2:12" x14ac:dyDescent="0.35">
      <c r="B63" s="51" t="s">
        <v>25</v>
      </c>
      <c r="C63" s="17"/>
      <c r="D63" s="18"/>
      <c r="E63" s="41"/>
      <c r="F63" s="41"/>
      <c r="G63" s="41"/>
      <c r="H63" s="41"/>
      <c r="I63" s="42"/>
      <c r="J63" s="43"/>
      <c r="L63" s="99" t="s">
        <v>112</v>
      </c>
    </row>
    <row r="64" spans="2:12" x14ac:dyDescent="0.35">
      <c r="B64" s="383"/>
      <c r="C64" s="384"/>
      <c r="D64" s="384"/>
      <c r="E64" s="384"/>
      <c r="F64" s="384"/>
      <c r="G64" s="384"/>
      <c r="H64" s="384"/>
      <c r="I64" s="384"/>
      <c r="J64" s="385"/>
      <c r="L64" t="s">
        <v>113</v>
      </c>
    </row>
    <row r="65" spans="2:12" ht="15" thickBot="1" x14ac:dyDescent="0.4">
      <c r="B65" s="377"/>
      <c r="C65" s="378"/>
      <c r="D65" s="378"/>
      <c r="E65" s="378"/>
      <c r="F65" s="378"/>
      <c r="G65" s="378"/>
      <c r="H65" s="378"/>
      <c r="I65" s="378"/>
      <c r="J65" s="379"/>
      <c r="L65" t="s">
        <v>114</v>
      </c>
    </row>
    <row r="66" spans="2:12" x14ac:dyDescent="0.35">
      <c r="B66" t="s">
        <v>106</v>
      </c>
    </row>
  </sheetData>
  <sheetProtection password="D2EF" sheet="1" objects="1" scenarios="1"/>
  <protectedRanges>
    <protectedRange sqref="B4 B6 B8 F4:J5 H7:H8 F12:F13 H12:H13 B22:J23 B35:J36 B51:J52 B64:J65 F17:F19 F42:F46 H42:H46 J42:J46 F28:F32 H28:H32 J28:J32 F48 J48 H48 F57:F61 H57:H61 J57:J61 J17:J19 H17:H19" name="Funktionskont._1"/>
  </protectedRanges>
  <customSheetViews>
    <customSheetView guid="{FF6BB016-229D-44E9-8BCF-C07E00C52630}" topLeftCell="A40">
      <selection activeCell="B66" sqref="B66"/>
      <pageMargins left="0.7" right="0.7" top="0.78740157499999996" bottom="0.78740157499999996" header="0.3" footer="0.3"/>
      <pageSetup paperSize="9" orientation="portrait" verticalDpi="0" r:id="rId1"/>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37">
      <iconSet iconSet="3Symbols2">
        <cfvo type="percent" val="0"/>
        <cfvo type="percent" val="33"/>
        <cfvo type="percent" val="67"/>
      </iconSet>
    </cfRule>
  </conditionalFormatting>
  <conditionalFormatting sqref="F47">
    <cfRule type="iconSet" priority="36">
      <iconSet iconSet="3Symbols2" showValue="0" reverse="1">
        <cfvo type="percent" val="0"/>
        <cfvo type="num" val="2"/>
        <cfvo type="num" val="3"/>
      </iconSet>
    </cfRule>
  </conditionalFormatting>
  <conditionalFormatting sqref="H47">
    <cfRule type="iconSet" priority="35">
      <iconSet iconSet="3Symbols2" showValue="0" reverse="1">
        <cfvo type="percent" val="0"/>
        <cfvo type="num" val="5"/>
        <cfvo type="num" val="10"/>
      </iconSet>
    </cfRule>
  </conditionalFormatting>
  <conditionalFormatting sqref="J47">
    <cfRule type="iconSet" priority="34">
      <iconSet iconSet="3Symbols2" showValue="0">
        <cfvo type="percent" val="0"/>
        <cfvo type="percent" val="33"/>
        <cfvo type="percent" val="67"/>
      </iconSet>
    </cfRule>
  </conditionalFormatting>
  <conditionalFormatting sqref="H8">
    <cfRule type="iconSet" priority="32">
      <iconSet iconSet="3Symbols2">
        <cfvo type="percent" val="0"/>
        <cfvo type="num" val="0"/>
        <cfvo type="num" val="2"/>
      </iconSet>
    </cfRule>
    <cfRule type="iconSet" priority="33">
      <iconSet iconSet="3Symbols2">
        <cfvo type="percent" val="0"/>
        <cfvo type="percent" val="33"/>
        <cfvo type="percent" val="67"/>
      </iconSet>
    </cfRule>
  </conditionalFormatting>
  <conditionalFormatting sqref="F8">
    <cfRule type="iconSet" priority="31">
      <iconSet iconSet="3Symbols2">
        <cfvo type="percent" val="0"/>
        <cfvo type="percent" val="33"/>
        <cfvo type="percent" val="67"/>
      </iconSet>
    </cfRule>
  </conditionalFormatting>
  <conditionalFormatting sqref="H8 F8">
    <cfRule type="colorScale" priority="30">
      <colorScale>
        <cfvo type="min"/>
        <cfvo type="num" val="2"/>
        <color rgb="FFFF7128"/>
        <color rgb="FFFFEF9C"/>
      </colorScale>
    </cfRule>
  </conditionalFormatting>
  <conditionalFormatting sqref="H7">
    <cfRule type="iconSet" priority="28">
      <iconSet iconSet="3Symbols2">
        <cfvo type="percent" val="0"/>
        <cfvo type="num" val="0"/>
        <cfvo type="num" val="2"/>
      </iconSet>
    </cfRule>
    <cfRule type="iconSet" priority="29">
      <iconSet iconSet="3Symbols2">
        <cfvo type="percent" val="0"/>
        <cfvo type="percent" val="33"/>
        <cfvo type="percent" val="67"/>
      </iconSet>
    </cfRule>
  </conditionalFormatting>
  <conditionalFormatting sqref="H7">
    <cfRule type="colorScale" priority="27">
      <colorScale>
        <cfvo type="min"/>
        <cfvo type="num" val="2"/>
        <color rgb="FFFF7128"/>
        <color rgb="FFFFEF9C"/>
      </colorScale>
    </cfRule>
  </conditionalFormatting>
  <conditionalFormatting sqref="M23">
    <cfRule type="colorScale" priority="26">
      <colorScale>
        <cfvo type="num" val="1"/>
        <cfvo type="num" val="100"/>
        <color rgb="FFFF7128"/>
        <color rgb="FFFFEF9C"/>
      </colorScale>
    </cfRule>
  </conditionalFormatting>
  <conditionalFormatting sqref="F42">
    <cfRule type="iconSet" priority="25">
      <iconSet iconSet="3Symbols2" showValue="0">
        <cfvo type="percent" val="0"/>
        <cfvo type="formula" val="&quot;C&quot;"/>
        <cfvo type="formula" val="&quot;A&quot;"/>
      </iconSet>
    </cfRule>
  </conditionalFormatting>
  <conditionalFormatting sqref="F12">
    <cfRule type="iconSet" priority="38">
      <iconSet iconSet="3Symbols2">
        <cfvo type="percent" val="0"/>
        <cfvo type="percent" val="33"/>
        <cfvo type="percent" val="67"/>
      </iconSet>
    </cfRule>
  </conditionalFormatting>
  <conditionalFormatting sqref="E12">
    <cfRule type="iconSet" priority="39">
      <iconSet iconSet="3Symbols2">
        <cfvo type="percent" val="0"/>
        <cfvo type="percent" val="33"/>
        <cfvo type="percent" val="67"/>
      </iconSet>
    </cfRule>
  </conditionalFormatting>
  <conditionalFormatting sqref="F17:F19">
    <cfRule type="iconSet" priority="24">
      <iconSet iconSet="3Symbols2" showValue="0">
        <cfvo type="percent" val="0"/>
        <cfvo type="num" val="0"/>
        <cfvo type="num" val="1"/>
      </iconSet>
    </cfRule>
  </conditionalFormatting>
  <conditionalFormatting sqref="H17:H19">
    <cfRule type="iconSet" priority="23">
      <iconSet iconSet="3Symbols2">
        <cfvo type="percent" val="0"/>
        <cfvo type="num" val="1"/>
        <cfvo type="num" val="2"/>
      </iconSet>
    </cfRule>
  </conditionalFormatting>
  <conditionalFormatting sqref="J17:J19">
    <cfRule type="iconSet" priority="22">
      <iconSet iconSet="3Symbols2">
        <cfvo type="percent" val="0"/>
        <cfvo type="num" val="2"/>
        <cfvo type="num" val="3"/>
      </iconSet>
    </cfRule>
  </conditionalFormatting>
  <conditionalFormatting sqref="F43:F46">
    <cfRule type="iconSet" priority="21">
      <iconSet iconSet="3Symbols2" showValue="0">
        <cfvo type="percent" val="0"/>
        <cfvo type="formula" val="&quot;C&quot;"/>
        <cfvo type="formula" val="&quot;A&quot;"/>
      </iconSet>
    </cfRule>
  </conditionalFormatting>
  <conditionalFormatting sqref="F28:F32">
    <cfRule type="iconSet" priority="18">
      <iconSet iconSet="3Symbols2" showValue="0">
        <cfvo type="percent" val="0"/>
        <cfvo type="num" val="0"/>
        <cfvo type="num" val="1"/>
      </iconSet>
    </cfRule>
  </conditionalFormatting>
  <conditionalFormatting sqref="H28:H32">
    <cfRule type="iconSet" priority="17">
      <iconSet iconSet="3Symbols2">
        <cfvo type="percent" val="0"/>
        <cfvo type="num" val="1"/>
        <cfvo type="num" val="2"/>
      </iconSet>
    </cfRule>
  </conditionalFormatting>
  <conditionalFormatting sqref="J28:J32">
    <cfRule type="iconSet" priority="16">
      <iconSet iconSet="3Symbols2">
        <cfvo type="percent" val="0"/>
        <cfvo type="num" val="2"/>
        <cfvo type="num" val="3"/>
      </iconSet>
    </cfRule>
  </conditionalFormatting>
  <conditionalFormatting sqref="F48">
    <cfRule type="iconSet" priority="15">
      <iconSet iconSet="3Symbols2" showValue="0">
        <cfvo type="percent" val="0"/>
        <cfvo type="formula" val="&quot;C&quot;"/>
        <cfvo type="formula" val="&quot;A&quot;"/>
      </iconSet>
    </cfRule>
  </conditionalFormatting>
  <conditionalFormatting sqref="F57:F61">
    <cfRule type="iconSet" priority="12">
      <iconSet iconSet="3Symbols2" showValue="0">
        <cfvo type="percent" val="0"/>
        <cfvo type="num" val="0"/>
        <cfvo type="num" val="1"/>
      </iconSet>
    </cfRule>
  </conditionalFormatting>
  <conditionalFormatting sqref="H57:H61">
    <cfRule type="iconSet" priority="11">
      <iconSet iconSet="3Symbols2">
        <cfvo type="percent" val="0"/>
        <cfvo type="num" val="1"/>
        <cfvo type="num" val="2"/>
      </iconSet>
    </cfRule>
  </conditionalFormatting>
  <conditionalFormatting sqref="J57:J61">
    <cfRule type="iconSet" priority="10">
      <iconSet iconSet="3Symbols2">
        <cfvo type="percent" val="0"/>
        <cfvo type="num" val="2"/>
        <cfvo type="num" val="3"/>
      </iconSet>
    </cfRule>
  </conditionalFormatting>
  <dataValidations count="13">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F42:F46">
      <formula1>$E$40</formula1>
    </dataValidation>
    <dataValidation type="list" allowBlank="1" showInputMessage="1" showErrorMessage="1" sqref="H42:H46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H48">
      <formula1>$G$40</formula1>
    </dataValidation>
    <dataValidation type="list" allowBlank="1" showInputMessage="1" showErrorMessage="1" sqref="J42:J46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WLV983088 J48">
      <formula1>$I$40</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s>
  <pageMargins left="0.7" right="0.7" top="0.78740157499999996" bottom="0.78740157499999996"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iconSet" priority="20" id="{A75F60F3-2F7A-4CAD-AE5C-63A00F700538}">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19" id="{E9630C5F-FB7F-4529-8AFE-3645F0704ACC}">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14" id="{7DE9D8AA-EAE9-4D3D-970E-75083283B88B}">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13" id="{372BDA60-3EF6-4BDF-A8AC-A9370AA1A131}">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9" id="{B4ED3118-30B6-41CC-9A4B-6990B15732EA}">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8" id="{5B093DCF-8404-44D8-ADCF-1C408CBDC20D}">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7" id="{42F47920-165D-42E5-A819-3D86D78C726F}">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6" id="{58FF117A-F16C-4462-A810-71A8917B225E}">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5" id="{781CEBFB-DAF0-4C60-96F4-C5B44C83B0C8}">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4" id="{10491B43-39BD-4105-9C8C-A2A42880477F}">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3" id="{6D506599-0D05-477C-A9E3-07E9C789C440}">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 xmlns:xm="http://schemas.microsoft.com/office/excel/2006/main">
          <x14:cfRule type="iconSet" priority="2" id="{08ECF051-6267-4706-90F9-C04AE0CE2093}">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 id="{79D1D6F2-C226-457B-BBA7-F6A5A79EE0B1}">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B1:P65"/>
  <sheetViews>
    <sheetView showZeros="0" workbookViewId="0"/>
  </sheetViews>
  <sheetFormatPr baseColWidth="10" defaultRowHeight="14.5" x14ac:dyDescent="0.35"/>
  <cols>
    <col min="1" max="1" width="3.7265625" style="141" customWidth="1"/>
    <col min="2" max="2" width="40.54296875" style="141" customWidth="1"/>
    <col min="3" max="3" width="6.453125" style="141" customWidth="1"/>
    <col min="4" max="4" width="2.54296875" style="142" customWidth="1"/>
    <col min="5" max="5" width="11.81640625" style="142" customWidth="1"/>
    <col min="6" max="6" width="3.26953125" style="142" customWidth="1"/>
    <col min="7" max="7" width="11" style="142" customWidth="1"/>
    <col min="8" max="8" width="3.1796875" style="142" customWidth="1"/>
    <col min="9" max="9" width="8.54296875" style="143" customWidth="1"/>
    <col min="10" max="10" width="3.1796875" style="141" customWidth="1"/>
    <col min="11" max="256" width="11.453125" style="141"/>
    <col min="257" max="257" width="3.7265625" style="141" customWidth="1"/>
    <col min="258" max="258" width="40.54296875" style="141" customWidth="1"/>
    <col min="259" max="259" width="6.453125" style="141" customWidth="1"/>
    <col min="260" max="260" width="2.54296875" style="141" customWidth="1"/>
    <col min="261" max="261" width="11.81640625" style="141" customWidth="1"/>
    <col min="262" max="262" width="3.26953125" style="141" customWidth="1"/>
    <col min="263" max="263" width="11" style="141" customWidth="1"/>
    <col min="264" max="264" width="3.1796875" style="141" customWidth="1"/>
    <col min="265" max="265" width="8.54296875" style="141" customWidth="1"/>
    <col min="266" max="266" width="3.1796875" style="141" customWidth="1"/>
    <col min="267" max="512" width="11.453125" style="141"/>
    <col min="513" max="513" width="3.7265625" style="141" customWidth="1"/>
    <col min="514" max="514" width="40.54296875" style="141" customWidth="1"/>
    <col min="515" max="515" width="6.453125" style="141" customWidth="1"/>
    <col min="516" max="516" width="2.54296875" style="141" customWidth="1"/>
    <col min="517" max="517" width="11.81640625" style="141" customWidth="1"/>
    <col min="518" max="518" width="3.26953125" style="141" customWidth="1"/>
    <col min="519" max="519" width="11" style="141" customWidth="1"/>
    <col min="520" max="520" width="3.1796875" style="141" customWidth="1"/>
    <col min="521" max="521" width="8.54296875" style="141" customWidth="1"/>
    <col min="522" max="522" width="3.1796875" style="141" customWidth="1"/>
    <col min="523" max="768" width="11.453125" style="141"/>
    <col min="769" max="769" width="3.7265625" style="141" customWidth="1"/>
    <col min="770" max="770" width="40.54296875" style="141" customWidth="1"/>
    <col min="771" max="771" width="6.453125" style="141" customWidth="1"/>
    <col min="772" max="772" width="2.54296875" style="141" customWidth="1"/>
    <col min="773" max="773" width="11.81640625" style="141" customWidth="1"/>
    <col min="774" max="774" width="3.26953125" style="141" customWidth="1"/>
    <col min="775" max="775" width="11" style="141" customWidth="1"/>
    <col min="776" max="776" width="3.1796875" style="141" customWidth="1"/>
    <col min="777" max="777" width="8.54296875" style="141" customWidth="1"/>
    <col min="778" max="778" width="3.1796875" style="141" customWidth="1"/>
    <col min="779" max="1024" width="11.453125" style="141"/>
    <col min="1025" max="1025" width="3.7265625" style="141" customWidth="1"/>
    <col min="1026" max="1026" width="40.54296875" style="141" customWidth="1"/>
    <col min="1027" max="1027" width="6.453125" style="141" customWidth="1"/>
    <col min="1028" max="1028" width="2.54296875" style="141" customWidth="1"/>
    <col min="1029" max="1029" width="11.81640625" style="141" customWidth="1"/>
    <col min="1030" max="1030" width="3.26953125" style="141" customWidth="1"/>
    <col min="1031" max="1031" width="11" style="141" customWidth="1"/>
    <col min="1032" max="1032" width="3.1796875" style="141" customWidth="1"/>
    <col min="1033" max="1033" width="8.54296875" style="141" customWidth="1"/>
    <col min="1034" max="1034" width="3.1796875" style="141" customWidth="1"/>
    <col min="1035" max="1280" width="11.453125" style="141"/>
    <col min="1281" max="1281" width="3.7265625" style="141" customWidth="1"/>
    <col min="1282" max="1282" width="40.54296875" style="141" customWidth="1"/>
    <col min="1283" max="1283" width="6.453125" style="141" customWidth="1"/>
    <col min="1284" max="1284" width="2.54296875" style="141" customWidth="1"/>
    <col min="1285" max="1285" width="11.81640625" style="141" customWidth="1"/>
    <col min="1286" max="1286" width="3.26953125" style="141" customWidth="1"/>
    <col min="1287" max="1287" width="11" style="141" customWidth="1"/>
    <col min="1288" max="1288" width="3.1796875" style="141" customWidth="1"/>
    <col min="1289" max="1289" width="8.54296875" style="141" customWidth="1"/>
    <col min="1290" max="1290" width="3.1796875" style="141" customWidth="1"/>
    <col min="1291" max="1536" width="11.453125" style="141"/>
    <col min="1537" max="1537" width="3.7265625" style="141" customWidth="1"/>
    <col min="1538" max="1538" width="40.54296875" style="141" customWidth="1"/>
    <col min="1539" max="1539" width="6.453125" style="141" customWidth="1"/>
    <col min="1540" max="1540" width="2.54296875" style="141" customWidth="1"/>
    <col min="1541" max="1541" width="11.81640625" style="141" customWidth="1"/>
    <col min="1542" max="1542" width="3.26953125" style="141" customWidth="1"/>
    <col min="1543" max="1543" width="11" style="141" customWidth="1"/>
    <col min="1544" max="1544" width="3.1796875" style="141" customWidth="1"/>
    <col min="1545" max="1545" width="8.54296875" style="141" customWidth="1"/>
    <col min="1546" max="1546" width="3.1796875" style="141" customWidth="1"/>
    <col min="1547" max="1792" width="11.453125" style="141"/>
    <col min="1793" max="1793" width="3.7265625" style="141" customWidth="1"/>
    <col min="1794" max="1794" width="40.54296875" style="141" customWidth="1"/>
    <col min="1795" max="1795" width="6.453125" style="141" customWidth="1"/>
    <col min="1796" max="1796" width="2.54296875" style="141" customWidth="1"/>
    <col min="1797" max="1797" width="11.81640625" style="141" customWidth="1"/>
    <col min="1798" max="1798" width="3.26953125" style="141" customWidth="1"/>
    <col min="1799" max="1799" width="11" style="141" customWidth="1"/>
    <col min="1800" max="1800" width="3.1796875" style="141" customWidth="1"/>
    <col min="1801" max="1801" width="8.54296875" style="141" customWidth="1"/>
    <col min="1802" max="1802" width="3.1796875" style="141" customWidth="1"/>
    <col min="1803" max="2048" width="11.453125" style="141"/>
    <col min="2049" max="2049" width="3.7265625" style="141" customWidth="1"/>
    <col min="2050" max="2050" width="40.54296875" style="141" customWidth="1"/>
    <col min="2051" max="2051" width="6.453125" style="141" customWidth="1"/>
    <col min="2052" max="2052" width="2.54296875" style="141" customWidth="1"/>
    <col min="2053" max="2053" width="11.81640625" style="141" customWidth="1"/>
    <col min="2054" max="2054" width="3.26953125" style="141" customWidth="1"/>
    <col min="2055" max="2055" width="11" style="141" customWidth="1"/>
    <col min="2056" max="2056" width="3.1796875" style="141" customWidth="1"/>
    <col min="2057" max="2057" width="8.54296875" style="141" customWidth="1"/>
    <col min="2058" max="2058" width="3.1796875" style="141" customWidth="1"/>
    <col min="2059" max="2304" width="11.453125" style="141"/>
    <col min="2305" max="2305" width="3.7265625" style="141" customWidth="1"/>
    <col min="2306" max="2306" width="40.54296875" style="141" customWidth="1"/>
    <col min="2307" max="2307" width="6.453125" style="141" customWidth="1"/>
    <col min="2308" max="2308" width="2.54296875" style="141" customWidth="1"/>
    <col min="2309" max="2309" width="11.81640625" style="141" customWidth="1"/>
    <col min="2310" max="2310" width="3.26953125" style="141" customWidth="1"/>
    <col min="2311" max="2311" width="11" style="141" customWidth="1"/>
    <col min="2312" max="2312" width="3.1796875" style="141" customWidth="1"/>
    <col min="2313" max="2313" width="8.54296875" style="141" customWidth="1"/>
    <col min="2314" max="2314" width="3.1796875" style="141" customWidth="1"/>
    <col min="2315" max="2560" width="11.453125" style="141"/>
    <col min="2561" max="2561" width="3.7265625" style="141" customWidth="1"/>
    <col min="2562" max="2562" width="40.54296875" style="141" customWidth="1"/>
    <col min="2563" max="2563" width="6.453125" style="141" customWidth="1"/>
    <col min="2564" max="2564" width="2.54296875" style="141" customWidth="1"/>
    <col min="2565" max="2565" width="11.81640625" style="141" customWidth="1"/>
    <col min="2566" max="2566" width="3.26953125" style="141" customWidth="1"/>
    <col min="2567" max="2567" width="11" style="141" customWidth="1"/>
    <col min="2568" max="2568" width="3.1796875" style="141" customWidth="1"/>
    <col min="2569" max="2569" width="8.54296875" style="141" customWidth="1"/>
    <col min="2570" max="2570" width="3.1796875" style="141" customWidth="1"/>
    <col min="2571" max="2816" width="11.453125" style="141"/>
    <col min="2817" max="2817" width="3.7265625" style="141" customWidth="1"/>
    <col min="2818" max="2818" width="40.54296875" style="141" customWidth="1"/>
    <col min="2819" max="2819" width="6.453125" style="141" customWidth="1"/>
    <col min="2820" max="2820" width="2.54296875" style="141" customWidth="1"/>
    <col min="2821" max="2821" width="11.81640625" style="141" customWidth="1"/>
    <col min="2822" max="2822" width="3.26953125" style="141" customWidth="1"/>
    <col min="2823" max="2823" width="11" style="141" customWidth="1"/>
    <col min="2824" max="2824" width="3.1796875" style="141" customWidth="1"/>
    <col min="2825" max="2825" width="8.54296875" style="141" customWidth="1"/>
    <col min="2826" max="2826" width="3.1796875" style="141" customWidth="1"/>
    <col min="2827" max="3072" width="11.453125" style="141"/>
    <col min="3073" max="3073" width="3.7265625" style="141" customWidth="1"/>
    <col min="3074" max="3074" width="40.54296875" style="141" customWidth="1"/>
    <col min="3075" max="3075" width="6.453125" style="141" customWidth="1"/>
    <col min="3076" max="3076" width="2.54296875" style="141" customWidth="1"/>
    <col min="3077" max="3077" width="11.81640625" style="141" customWidth="1"/>
    <col min="3078" max="3078" width="3.26953125" style="141" customWidth="1"/>
    <col min="3079" max="3079" width="11" style="141" customWidth="1"/>
    <col min="3080" max="3080" width="3.1796875" style="141" customWidth="1"/>
    <col min="3081" max="3081" width="8.54296875" style="141" customWidth="1"/>
    <col min="3082" max="3082" width="3.1796875" style="141" customWidth="1"/>
    <col min="3083" max="3328" width="11.453125" style="141"/>
    <col min="3329" max="3329" width="3.7265625" style="141" customWidth="1"/>
    <col min="3330" max="3330" width="40.54296875" style="141" customWidth="1"/>
    <col min="3331" max="3331" width="6.453125" style="141" customWidth="1"/>
    <col min="3332" max="3332" width="2.54296875" style="141" customWidth="1"/>
    <col min="3333" max="3333" width="11.81640625" style="141" customWidth="1"/>
    <col min="3334" max="3334" width="3.26953125" style="141" customWidth="1"/>
    <col min="3335" max="3335" width="11" style="141" customWidth="1"/>
    <col min="3336" max="3336" width="3.1796875" style="141" customWidth="1"/>
    <col min="3337" max="3337" width="8.54296875" style="141" customWidth="1"/>
    <col min="3338" max="3338" width="3.1796875" style="141" customWidth="1"/>
    <col min="3339" max="3584" width="11.453125" style="141"/>
    <col min="3585" max="3585" width="3.7265625" style="141" customWidth="1"/>
    <col min="3586" max="3586" width="40.54296875" style="141" customWidth="1"/>
    <col min="3587" max="3587" width="6.453125" style="141" customWidth="1"/>
    <col min="3588" max="3588" width="2.54296875" style="141" customWidth="1"/>
    <col min="3589" max="3589" width="11.81640625" style="141" customWidth="1"/>
    <col min="3590" max="3590" width="3.26953125" style="141" customWidth="1"/>
    <col min="3591" max="3591" width="11" style="141" customWidth="1"/>
    <col min="3592" max="3592" width="3.1796875" style="141" customWidth="1"/>
    <col min="3593" max="3593" width="8.54296875" style="141" customWidth="1"/>
    <col min="3594" max="3594" width="3.1796875" style="141" customWidth="1"/>
    <col min="3595" max="3840" width="11.453125" style="141"/>
    <col min="3841" max="3841" width="3.7265625" style="141" customWidth="1"/>
    <col min="3842" max="3842" width="40.54296875" style="141" customWidth="1"/>
    <col min="3843" max="3843" width="6.453125" style="141" customWidth="1"/>
    <col min="3844" max="3844" width="2.54296875" style="141" customWidth="1"/>
    <col min="3845" max="3845" width="11.81640625" style="141" customWidth="1"/>
    <col min="3846" max="3846" width="3.26953125" style="141" customWidth="1"/>
    <col min="3847" max="3847" width="11" style="141" customWidth="1"/>
    <col min="3848" max="3848" width="3.1796875" style="141" customWidth="1"/>
    <col min="3849" max="3849" width="8.54296875" style="141" customWidth="1"/>
    <col min="3850" max="3850" width="3.1796875" style="141" customWidth="1"/>
    <col min="3851" max="4096" width="11.453125" style="141"/>
    <col min="4097" max="4097" width="3.7265625" style="141" customWidth="1"/>
    <col min="4098" max="4098" width="40.54296875" style="141" customWidth="1"/>
    <col min="4099" max="4099" width="6.453125" style="141" customWidth="1"/>
    <col min="4100" max="4100" width="2.54296875" style="141" customWidth="1"/>
    <col min="4101" max="4101" width="11.81640625" style="141" customWidth="1"/>
    <col min="4102" max="4102" width="3.26953125" style="141" customWidth="1"/>
    <col min="4103" max="4103" width="11" style="141" customWidth="1"/>
    <col min="4104" max="4104" width="3.1796875" style="141" customWidth="1"/>
    <col min="4105" max="4105" width="8.54296875" style="141" customWidth="1"/>
    <col min="4106" max="4106" width="3.1796875" style="141" customWidth="1"/>
    <col min="4107" max="4352" width="11.453125" style="141"/>
    <col min="4353" max="4353" width="3.7265625" style="141" customWidth="1"/>
    <col min="4354" max="4354" width="40.54296875" style="141" customWidth="1"/>
    <col min="4355" max="4355" width="6.453125" style="141" customWidth="1"/>
    <col min="4356" max="4356" width="2.54296875" style="141" customWidth="1"/>
    <col min="4357" max="4357" width="11.81640625" style="141" customWidth="1"/>
    <col min="4358" max="4358" width="3.26953125" style="141" customWidth="1"/>
    <col min="4359" max="4359" width="11" style="141" customWidth="1"/>
    <col min="4360" max="4360" width="3.1796875" style="141" customWidth="1"/>
    <col min="4361" max="4361" width="8.54296875" style="141" customWidth="1"/>
    <col min="4362" max="4362" width="3.1796875" style="141" customWidth="1"/>
    <col min="4363" max="4608" width="11.453125" style="141"/>
    <col min="4609" max="4609" width="3.7265625" style="141" customWidth="1"/>
    <col min="4610" max="4610" width="40.54296875" style="141" customWidth="1"/>
    <col min="4611" max="4611" width="6.453125" style="141" customWidth="1"/>
    <col min="4612" max="4612" width="2.54296875" style="141" customWidth="1"/>
    <col min="4613" max="4613" width="11.81640625" style="141" customWidth="1"/>
    <col min="4614" max="4614" width="3.26953125" style="141" customWidth="1"/>
    <col min="4615" max="4615" width="11" style="141" customWidth="1"/>
    <col min="4616" max="4616" width="3.1796875" style="141" customWidth="1"/>
    <col min="4617" max="4617" width="8.54296875" style="141" customWidth="1"/>
    <col min="4618" max="4618" width="3.1796875" style="141" customWidth="1"/>
    <col min="4619" max="4864" width="11.453125" style="141"/>
    <col min="4865" max="4865" width="3.7265625" style="141" customWidth="1"/>
    <col min="4866" max="4866" width="40.54296875" style="141" customWidth="1"/>
    <col min="4867" max="4867" width="6.453125" style="141" customWidth="1"/>
    <col min="4868" max="4868" width="2.54296875" style="141" customWidth="1"/>
    <col min="4869" max="4869" width="11.81640625" style="141" customWidth="1"/>
    <col min="4870" max="4870" width="3.26953125" style="141" customWidth="1"/>
    <col min="4871" max="4871" width="11" style="141" customWidth="1"/>
    <col min="4872" max="4872" width="3.1796875" style="141" customWidth="1"/>
    <col min="4873" max="4873" width="8.54296875" style="141" customWidth="1"/>
    <col min="4874" max="4874" width="3.1796875" style="141" customWidth="1"/>
    <col min="4875" max="5120" width="11.453125" style="141"/>
    <col min="5121" max="5121" width="3.7265625" style="141" customWidth="1"/>
    <col min="5122" max="5122" width="40.54296875" style="141" customWidth="1"/>
    <col min="5123" max="5123" width="6.453125" style="141" customWidth="1"/>
    <col min="5124" max="5124" width="2.54296875" style="141" customWidth="1"/>
    <col min="5125" max="5125" width="11.81640625" style="141" customWidth="1"/>
    <col min="5126" max="5126" width="3.26953125" style="141" customWidth="1"/>
    <col min="5127" max="5127" width="11" style="141" customWidth="1"/>
    <col min="5128" max="5128" width="3.1796875" style="141" customWidth="1"/>
    <col min="5129" max="5129" width="8.54296875" style="141" customWidth="1"/>
    <col min="5130" max="5130" width="3.1796875" style="141" customWidth="1"/>
    <col min="5131" max="5376" width="11.453125" style="141"/>
    <col min="5377" max="5377" width="3.7265625" style="141" customWidth="1"/>
    <col min="5378" max="5378" width="40.54296875" style="141" customWidth="1"/>
    <col min="5379" max="5379" width="6.453125" style="141" customWidth="1"/>
    <col min="5380" max="5380" width="2.54296875" style="141" customWidth="1"/>
    <col min="5381" max="5381" width="11.81640625" style="141" customWidth="1"/>
    <col min="5382" max="5382" width="3.26953125" style="141" customWidth="1"/>
    <col min="5383" max="5383" width="11" style="141" customWidth="1"/>
    <col min="5384" max="5384" width="3.1796875" style="141" customWidth="1"/>
    <col min="5385" max="5385" width="8.54296875" style="141" customWidth="1"/>
    <col min="5386" max="5386" width="3.1796875" style="141" customWidth="1"/>
    <col min="5387" max="5632" width="11.453125" style="141"/>
    <col min="5633" max="5633" width="3.7265625" style="141" customWidth="1"/>
    <col min="5634" max="5634" width="40.54296875" style="141" customWidth="1"/>
    <col min="5635" max="5635" width="6.453125" style="141" customWidth="1"/>
    <col min="5636" max="5636" width="2.54296875" style="141" customWidth="1"/>
    <col min="5637" max="5637" width="11.81640625" style="141" customWidth="1"/>
    <col min="5638" max="5638" width="3.26953125" style="141" customWidth="1"/>
    <col min="5639" max="5639" width="11" style="141" customWidth="1"/>
    <col min="5640" max="5640" width="3.1796875" style="141" customWidth="1"/>
    <col min="5641" max="5641" width="8.54296875" style="141" customWidth="1"/>
    <col min="5642" max="5642" width="3.1796875" style="141" customWidth="1"/>
    <col min="5643" max="5888" width="11.453125" style="141"/>
    <col min="5889" max="5889" width="3.7265625" style="141" customWidth="1"/>
    <col min="5890" max="5890" width="40.54296875" style="141" customWidth="1"/>
    <col min="5891" max="5891" width="6.453125" style="141" customWidth="1"/>
    <col min="5892" max="5892" width="2.54296875" style="141" customWidth="1"/>
    <col min="5893" max="5893" width="11.81640625" style="141" customWidth="1"/>
    <col min="5894" max="5894" width="3.26953125" style="141" customWidth="1"/>
    <col min="5895" max="5895" width="11" style="141" customWidth="1"/>
    <col min="5896" max="5896" width="3.1796875" style="141" customWidth="1"/>
    <col min="5897" max="5897" width="8.54296875" style="141" customWidth="1"/>
    <col min="5898" max="5898" width="3.1796875" style="141" customWidth="1"/>
    <col min="5899" max="6144" width="11.453125" style="141"/>
    <col min="6145" max="6145" width="3.7265625" style="141" customWidth="1"/>
    <col min="6146" max="6146" width="40.54296875" style="141" customWidth="1"/>
    <col min="6147" max="6147" width="6.453125" style="141" customWidth="1"/>
    <col min="6148" max="6148" width="2.54296875" style="141" customWidth="1"/>
    <col min="6149" max="6149" width="11.81640625" style="141" customWidth="1"/>
    <col min="6150" max="6150" width="3.26953125" style="141" customWidth="1"/>
    <col min="6151" max="6151" width="11" style="141" customWidth="1"/>
    <col min="6152" max="6152" width="3.1796875" style="141" customWidth="1"/>
    <col min="6153" max="6153" width="8.54296875" style="141" customWidth="1"/>
    <col min="6154" max="6154" width="3.1796875" style="141" customWidth="1"/>
    <col min="6155" max="6400" width="11.453125" style="141"/>
    <col min="6401" max="6401" width="3.7265625" style="141" customWidth="1"/>
    <col min="6402" max="6402" width="40.54296875" style="141" customWidth="1"/>
    <col min="6403" max="6403" width="6.453125" style="141" customWidth="1"/>
    <col min="6404" max="6404" width="2.54296875" style="141" customWidth="1"/>
    <col min="6405" max="6405" width="11.81640625" style="141" customWidth="1"/>
    <col min="6406" max="6406" width="3.26953125" style="141" customWidth="1"/>
    <col min="6407" max="6407" width="11" style="141" customWidth="1"/>
    <col min="6408" max="6408" width="3.1796875" style="141" customWidth="1"/>
    <col min="6409" max="6409" width="8.54296875" style="141" customWidth="1"/>
    <col min="6410" max="6410" width="3.1796875" style="141" customWidth="1"/>
    <col min="6411" max="6656" width="11.453125" style="141"/>
    <col min="6657" max="6657" width="3.7265625" style="141" customWidth="1"/>
    <col min="6658" max="6658" width="40.54296875" style="141" customWidth="1"/>
    <col min="6659" max="6659" width="6.453125" style="141" customWidth="1"/>
    <col min="6660" max="6660" width="2.54296875" style="141" customWidth="1"/>
    <col min="6661" max="6661" width="11.81640625" style="141" customWidth="1"/>
    <col min="6662" max="6662" width="3.26953125" style="141" customWidth="1"/>
    <col min="6663" max="6663" width="11" style="141" customWidth="1"/>
    <col min="6664" max="6664" width="3.1796875" style="141" customWidth="1"/>
    <col min="6665" max="6665" width="8.54296875" style="141" customWidth="1"/>
    <col min="6666" max="6666" width="3.1796875" style="141" customWidth="1"/>
    <col min="6667" max="6912" width="11.453125" style="141"/>
    <col min="6913" max="6913" width="3.7265625" style="141" customWidth="1"/>
    <col min="6914" max="6914" width="40.54296875" style="141" customWidth="1"/>
    <col min="6915" max="6915" width="6.453125" style="141" customWidth="1"/>
    <col min="6916" max="6916" width="2.54296875" style="141" customWidth="1"/>
    <col min="6917" max="6917" width="11.81640625" style="141" customWidth="1"/>
    <col min="6918" max="6918" width="3.26953125" style="141" customWidth="1"/>
    <col min="6919" max="6919" width="11" style="141" customWidth="1"/>
    <col min="6920" max="6920" width="3.1796875" style="141" customWidth="1"/>
    <col min="6921" max="6921" width="8.54296875" style="141" customWidth="1"/>
    <col min="6922" max="6922" width="3.1796875" style="141" customWidth="1"/>
    <col min="6923" max="7168" width="11.453125" style="141"/>
    <col min="7169" max="7169" width="3.7265625" style="141" customWidth="1"/>
    <col min="7170" max="7170" width="40.54296875" style="141" customWidth="1"/>
    <col min="7171" max="7171" width="6.453125" style="141" customWidth="1"/>
    <col min="7172" max="7172" width="2.54296875" style="141" customWidth="1"/>
    <col min="7173" max="7173" width="11.81640625" style="141" customWidth="1"/>
    <col min="7174" max="7174" width="3.26953125" style="141" customWidth="1"/>
    <col min="7175" max="7175" width="11" style="141" customWidth="1"/>
    <col min="7176" max="7176" width="3.1796875" style="141" customWidth="1"/>
    <col min="7177" max="7177" width="8.54296875" style="141" customWidth="1"/>
    <col min="7178" max="7178" width="3.1796875" style="141" customWidth="1"/>
    <col min="7179" max="7424" width="11.453125" style="141"/>
    <col min="7425" max="7425" width="3.7265625" style="141" customWidth="1"/>
    <col min="7426" max="7426" width="40.54296875" style="141" customWidth="1"/>
    <col min="7427" max="7427" width="6.453125" style="141" customWidth="1"/>
    <col min="7428" max="7428" width="2.54296875" style="141" customWidth="1"/>
    <col min="7429" max="7429" width="11.81640625" style="141" customWidth="1"/>
    <col min="7430" max="7430" width="3.26953125" style="141" customWidth="1"/>
    <col min="7431" max="7431" width="11" style="141" customWidth="1"/>
    <col min="7432" max="7432" width="3.1796875" style="141" customWidth="1"/>
    <col min="7433" max="7433" width="8.54296875" style="141" customWidth="1"/>
    <col min="7434" max="7434" width="3.1796875" style="141" customWidth="1"/>
    <col min="7435" max="7680" width="11.453125" style="141"/>
    <col min="7681" max="7681" width="3.7265625" style="141" customWidth="1"/>
    <col min="7682" max="7682" width="40.54296875" style="141" customWidth="1"/>
    <col min="7683" max="7683" width="6.453125" style="141" customWidth="1"/>
    <col min="7684" max="7684" width="2.54296875" style="141" customWidth="1"/>
    <col min="7685" max="7685" width="11.81640625" style="141" customWidth="1"/>
    <col min="7686" max="7686" width="3.26953125" style="141" customWidth="1"/>
    <col min="7687" max="7687" width="11" style="141" customWidth="1"/>
    <col min="7688" max="7688" width="3.1796875" style="141" customWidth="1"/>
    <col min="7689" max="7689" width="8.54296875" style="141" customWidth="1"/>
    <col min="7690" max="7690" width="3.1796875" style="141" customWidth="1"/>
    <col min="7691" max="7936" width="11.453125" style="141"/>
    <col min="7937" max="7937" width="3.7265625" style="141" customWidth="1"/>
    <col min="7938" max="7938" width="40.54296875" style="141" customWidth="1"/>
    <col min="7939" max="7939" width="6.453125" style="141" customWidth="1"/>
    <col min="7940" max="7940" width="2.54296875" style="141" customWidth="1"/>
    <col min="7941" max="7941" width="11.81640625" style="141" customWidth="1"/>
    <col min="7942" max="7942" width="3.26953125" style="141" customWidth="1"/>
    <col min="7943" max="7943" width="11" style="141" customWidth="1"/>
    <col min="7944" max="7944" width="3.1796875" style="141" customWidth="1"/>
    <col min="7945" max="7945" width="8.54296875" style="141" customWidth="1"/>
    <col min="7946" max="7946" width="3.1796875" style="141" customWidth="1"/>
    <col min="7947" max="8192" width="11.453125" style="141"/>
    <col min="8193" max="8193" width="3.7265625" style="141" customWidth="1"/>
    <col min="8194" max="8194" width="40.54296875" style="141" customWidth="1"/>
    <col min="8195" max="8195" width="6.453125" style="141" customWidth="1"/>
    <col min="8196" max="8196" width="2.54296875" style="141" customWidth="1"/>
    <col min="8197" max="8197" width="11.81640625" style="141" customWidth="1"/>
    <col min="8198" max="8198" width="3.26953125" style="141" customWidth="1"/>
    <col min="8199" max="8199" width="11" style="141" customWidth="1"/>
    <col min="8200" max="8200" width="3.1796875" style="141" customWidth="1"/>
    <col min="8201" max="8201" width="8.54296875" style="141" customWidth="1"/>
    <col min="8202" max="8202" width="3.1796875" style="141" customWidth="1"/>
    <col min="8203" max="8448" width="11.453125" style="141"/>
    <col min="8449" max="8449" width="3.7265625" style="141" customWidth="1"/>
    <col min="8450" max="8450" width="40.54296875" style="141" customWidth="1"/>
    <col min="8451" max="8451" width="6.453125" style="141" customWidth="1"/>
    <col min="8452" max="8452" width="2.54296875" style="141" customWidth="1"/>
    <col min="8453" max="8453" width="11.81640625" style="141" customWidth="1"/>
    <col min="8454" max="8454" width="3.26953125" style="141" customWidth="1"/>
    <col min="8455" max="8455" width="11" style="141" customWidth="1"/>
    <col min="8456" max="8456" width="3.1796875" style="141" customWidth="1"/>
    <col min="8457" max="8457" width="8.54296875" style="141" customWidth="1"/>
    <col min="8458" max="8458" width="3.1796875" style="141" customWidth="1"/>
    <col min="8459" max="8704" width="11.453125" style="141"/>
    <col min="8705" max="8705" width="3.7265625" style="141" customWidth="1"/>
    <col min="8706" max="8706" width="40.54296875" style="141" customWidth="1"/>
    <col min="8707" max="8707" width="6.453125" style="141" customWidth="1"/>
    <col min="8708" max="8708" width="2.54296875" style="141" customWidth="1"/>
    <col min="8709" max="8709" width="11.81640625" style="141" customWidth="1"/>
    <col min="8710" max="8710" width="3.26953125" style="141" customWidth="1"/>
    <col min="8711" max="8711" width="11" style="141" customWidth="1"/>
    <col min="8712" max="8712" width="3.1796875" style="141" customWidth="1"/>
    <col min="8713" max="8713" width="8.54296875" style="141" customWidth="1"/>
    <col min="8714" max="8714" width="3.1796875" style="141" customWidth="1"/>
    <col min="8715" max="8960" width="11.453125" style="141"/>
    <col min="8961" max="8961" width="3.7265625" style="141" customWidth="1"/>
    <col min="8962" max="8962" width="40.54296875" style="141" customWidth="1"/>
    <col min="8963" max="8963" width="6.453125" style="141" customWidth="1"/>
    <col min="8964" max="8964" width="2.54296875" style="141" customWidth="1"/>
    <col min="8965" max="8965" width="11.81640625" style="141" customWidth="1"/>
    <col min="8966" max="8966" width="3.26953125" style="141" customWidth="1"/>
    <col min="8967" max="8967" width="11" style="141" customWidth="1"/>
    <col min="8968" max="8968" width="3.1796875" style="141" customWidth="1"/>
    <col min="8969" max="8969" width="8.54296875" style="141" customWidth="1"/>
    <col min="8970" max="8970" width="3.1796875" style="141" customWidth="1"/>
    <col min="8971" max="9216" width="11.453125" style="141"/>
    <col min="9217" max="9217" width="3.7265625" style="141" customWidth="1"/>
    <col min="9218" max="9218" width="40.54296875" style="141" customWidth="1"/>
    <col min="9219" max="9219" width="6.453125" style="141" customWidth="1"/>
    <col min="9220" max="9220" width="2.54296875" style="141" customWidth="1"/>
    <col min="9221" max="9221" width="11.81640625" style="141" customWidth="1"/>
    <col min="9222" max="9222" width="3.26953125" style="141" customWidth="1"/>
    <col min="9223" max="9223" width="11" style="141" customWidth="1"/>
    <col min="9224" max="9224" width="3.1796875" style="141" customWidth="1"/>
    <col min="9225" max="9225" width="8.54296875" style="141" customWidth="1"/>
    <col min="9226" max="9226" width="3.1796875" style="141" customWidth="1"/>
    <col min="9227" max="9472" width="11.453125" style="141"/>
    <col min="9473" max="9473" width="3.7265625" style="141" customWidth="1"/>
    <col min="9474" max="9474" width="40.54296875" style="141" customWidth="1"/>
    <col min="9475" max="9475" width="6.453125" style="141" customWidth="1"/>
    <col min="9476" max="9476" width="2.54296875" style="141" customWidth="1"/>
    <col min="9477" max="9477" width="11.81640625" style="141" customWidth="1"/>
    <col min="9478" max="9478" width="3.26953125" style="141" customWidth="1"/>
    <col min="9479" max="9479" width="11" style="141" customWidth="1"/>
    <col min="9480" max="9480" width="3.1796875" style="141" customWidth="1"/>
    <col min="9481" max="9481" width="8.54296875" style="141" customWidth="1"/>
    <col min="9482" max="9482" width="3.1796875" style="141" customWidth="1"/>
    <col min="9483" max="9728" width="11.453125" style="141"/>
    <col min="9729" max="9729" width="3.7265625" style="141" customWidth="1"/>
    <col min="9730" max="9730" width="40.54296875" style="141" customWidth="1"/>
    <col min="9731" max="9731" width="6.453125" style="141" customWidth="1"/>
    <col min="9732" max="9732" width="2.54296875" style="141" customWidth="1"/>
    <col min="9733" max="9733" width="11.81640625" style="141" customWidth="1"/>
    <col min="9734" max="9734" width="3.26953125" style="141" customWidth="1"/>
    <col min="9735" max="9735" width="11" style="141" customWidth="1"/>
    <col min="9736" max="9736" width="3.1796875" style="141" customWidth="1"/>
    <col min="9737" max="9737" width="8.54296875" style="141" customWidth="1"/>
    <col min="9738" max="9738" width="3.1796875" style="141" customWidth="1"/>
    <col min="9739" max="9984" width="11.453125" style="141"/>
    <col min="9985" max="9985" width="3.7265625" style="141" customWidth="1"/>
    <col min="9986" max="9986" width="40.54296875" style="141" customWidth="1"/>
    <col min="9987" max="9987" width="6.453125" style="141" customWidth="1"/>
    <col min="9988" max="9988" width="2.54296875" style="141" customWidth="1"/>
    <col min="9989" max="9989" width="11.81640625" style="141" customWidth="1"/>
    <col min="9990" max="9990" width="3.26953125" style="141" customWidth="1"/>
    <col min="9991" max="9991" width="11" style="141" customWidth="1"/>
    <col min="9992" max="9992" width="3.1796875" style="141" customWidth="1"/>
    <col min="9993" max="9993" width="8.54296875" style="141" customWidth="1"/>
    <col min="9994" max="9994" width="3.1796875" style="141" customWidth="1"/>
    <col min="9995" max="10240" width="11.453125" style="141"/>
    <col min="10241" max="10241" width="3.7265625" style="141" customWidth="1"/>
    <col min="10242" max="10242" width="40.54296875" style="141" customWidth="1"/>
    <col min="10243" max="10243" width="6.453125" style="141" customWidth="1"/>
    <col min="10244" max="10244" width="2.54296875" style="141" customWidth="1"/>
    <col min="10245" max="10245" width="11.81640625" style="141" customWidth="1"/>
    <col min="10246" max="10246" width="3.26953125" style="141" customWidth="1"/>
    <col min="10247" max="10247" width="11" style="141" customWidth="1"/>
    <col min="10248" max="10248" width="3.1796875" style="141" customWidth="1"/>
    <col min="10249" max="10249" width="8.54296875" style="141" customWidth="1"/>
    <col min="10250" max="10250" width="3.1796875" style="141" customWidth="1"/>
    <col min="10251" max="10496" width="11.453125" style="141"/>
    <col min="10497" max="10497" width="3.7265625" style="141" customWidth="1"/>
    <col min="10498" max="10498" width="40.54296875" style="141" customWidth="1"/>
    <col min="10499" max="10499" width="6.453125" style="141" customWidth="1"/>
    <col min="10500" max="10500" width="2.54296875" style="141" customWidth="1"/>
    <col min="10501" max="10501" width="11.81640625" style="141" customWidth="1"/>
    <col min="10502" max="10502" width="3.26953125" style="141" customWidth="1"/>
    <col min="10503" max="10503" width="11" style="141" customWidth="1"/>
    <col min="10504" max="10504" width="3.1796875" style="141" customWidth="1"/>
    <col min="10505" max="10505" width="8.54296875" style="141" customWidth="1"/>
    <col min="10506" max="10506" width="3.1796875" style="141" customWidth="1"/>
    <col min="10507" max="10752" width="11.453125" style="141"/>
    <col min="10753" max="10753" width="3.7265625" style="141" customWidth="1"/>
    <col min="10754" max="10754" width="40.54296875" style="141" customWidth="1"/>
    <col min="10755" max="10755" width="6.453125" style="141" customWidth="1"/>
    <col min="10756" max="10756" width="2.54296875" style="141" customWidth="1"/>
    <col min="10757" max="10757" width="11.81640625" style="141" customWidth="1"/>
    <col min="10758" max="10758" width="3.26953125" style="141" customWidth="1"/>
    <col min="10759" max="10759" width="11" style="141" customWidth="1"/>
    <col min="10760" max="10760" width="3.1796875" style="141" customWidth="1"/>
    <col min="10761" max="10761" width="8.54296875" style="141" customWidth="1"/>
    <col min="10762" max="10762" width="3.1796875" style="141" customWidth="1"/>
    <col min="10763" max="11008" width="11.453125" style="141"/>
    <col min="11009" max="11009" width="3.7265625" style="141" customWidth="1"/>
    <col min="11010" max="11010" width="40.54296875" style="141" customWidth="1"/>
    <col min="11011" max="11011" width="6.453125" style="141" customWidth="1"/>
    <col min="11012" max="11012" width="2.54296875" style="141" customWidth="1"/>
    <col min="11013" max="11013" width="11.81640625" style="141" customWidth="1"/>
    <col min="11014" max="11014" width="3.26953125" style="141" customWidth="1"/>
    <col min="11015" max="11015" width="11" style="141" customWidth="1"/>
    <col min="11016" max="11016" width="3.1796875" style="141" customWidth="1"/>
    <col min="11017" max="11017" width="8.54296875" style="141" customWidth="1"/>
    <col min="11018" max="11018" width="3.1796875" style="141" customWidth="1"/>
    <col min="11019" max="11264" width="11.453125" style="141"/>
    <col min="11265" max="11265" width="3.7265625" style="141" customWidth="1"/>
    <col min="11266" max="11266" width="40.54296875" style="141" customWidth="1"/>
    <col min="11267" max="11267" width="6.453125" style="141" customWidth="1"/>
    <col min="11268" max="11268" width="2.54296875" style="141" customWidth="1"/>
    <col min="11269" max="11269" width="11.81640625" style="141" customWidth="1"/>
    <col min="11270" max="11270" width="3.26953125" style="141" customWidth="1"/>
    <col min="11271" max="11271" width="11" style="141" customWidth="1"/>
    <col min="11272" max="11272" width="3.1796875" style="141" customWidth="1"/>
    <col min="11273" max="11273" width="8.54296875" style="141" customWidth="1"/>
    <col min="11274" max="11274" width="3.1796875" style="141" customWidth="1"/>
    <col min="11275" max="11520" width="11.453125" style="141"/>
    <col min="11521" max="11521" width="3.7265625" style="141" customWidth="1"/>
    <col min="11522" max="11522" width="40.54296875" style="141" customWidth="1"/>
    <col min="11523" max="11523" width="6.453125" style="141" customWidth="1"/>
    <col min="11524" max="11524" width="2.54296875" style="141" customWidth="1"/>
    <col min="11525" max="11525" width="11.81640625" style="141" customWidth="1"/>
    <col min="11526" max="11526" width="3.26953125" style="141" customWidth="1"/>
    <col min="11527" max="11527" width="11" style="141" customWidth="1"/>
    <col min="11528" max="11528" width="3.1796875" style="141" customWidth="1"/>
    <col min="11529" max="11529" width="8.54296875" style="141" customWidth="1"/>
    <col min="11530" max="11530" width="3.1796875" style="141" customWidth="1"/>
    <col min="11531" max="11776" width="11.453125" style="141"/>
    <col min="11777" max="11777" width="3.7265625" style="141" customWidth="1"/>
    <col min="11778" max="11778" width="40.54296875" style="141" customWidth="1"/>
    <col min="11779" max="11779" width="6.453125" style="141" customWidth="1"/>
    <col min="11780" max="11780" width="2.54296875" style="141" customWidth="1"/>
    <col min="11781" max="11781" width="11.81640625" style="141" customWidth="1"/>
    <col min="11782" max="11782" width="3.26953125" style="141" customWidth="1"/>
    <col min="11783" max="11783" width="11" style="141" customWidth="1"/>
    <col min="11784" max="11784" width="3.1796875" style="141" customWidth="1"/>
    <col min="11785" max="11785" width="8.54296875" style="141" customWidth="1"/>
    <col min="11786" max="11786" width="3.1796875" style="141" customWidth="1"/>
    <col min="11787" max="12032" width="11.453125" style="141"/>
    <col min="12033" max="12033" width="3.7265625" style="141" customWidth="1"/>
    <col min="12034" max="12034" width="40.54296875" style="141" customWidth="1"/>
    <col min="12035" max="12035" width="6.453125" style="141" customWidth="1"/>
    <col min="12036" max="12036" width="2.54296875" style="141" customWidth="1"/>
    <col min="12037" max="12037" width="11.81640625" style="141" customWidth="1"/>
    <col min="12038" max="12038" width="3.26953125" style="141" customWidth="1"/>
    <col min="12039" max="12039" width="11" style="141" customWidth="1"/>
    <col min="12040" max="12040" width="3.1796875" style="141" customWidth="1"/>
    <col min="12041" max="12041" width="8.54296875" style="141" customWidth="1"/>
    <col min="12042" max="12042" width="3.1796875" style="141" customWidth="1"/>
    <col min="12043" max="12288" width="11.453125" style="141"/>
    <col min="12289" max="12289" width="3.7265625" style="141" customWidth="1"/>
    <col min="12290" max="12290" width="40.54296875" style="141" customWidth="1"/>
    <col min="12291" max="12291" width="6.453125" style="141" customWidth="1"/>
    <col min="12292" max="12292" width="2.54296875" style="141" customWidth="1"/>
    <col min="12293" max="12293" width="11.81640625" style="141" customWidth="1"/>
    <col min="12294" max="12294" width="3.26953125" style="141" customWidth="1"/>
    <col min="12295" max="12295" width="11" style="141" customWidth="1"/>
    <col min="12296" max="12296" width="3.1796875" style="141" customWidth="1"/>
    <col min="12297" max="12297" width="8.54296875" style="141" customWidth="1"/>
    <col min="12298" max="12298" width="3.1796875" style="141" customWidth="1"/>
    <col min="12299" max="12544" width="11.453125" style="141"/>
    <col min="12545" max="12545" width="3.7265625" style="141" customWidth="1"/>
    <col min="12546" max="12546" width="40.54296875" style="141" customWidth="1"/>
    <col min="12547" max="12547" width="6.453125" style="141" customWidth="1"/>
    <col min="12548" max="12548" width="2.54296875" style="141" customWidth="1"/>
    <col min="12549" max="12549" width="11.81640625" style="141" customWidth="1"/>
    <col min="12550" max="12550" width="3.26953125" style="141" customWidth="1"/>
    <col min="12551" max="12551" width="11" style="141" customWidth="1"/>
    <col min="12552" max="12552" width="3.1796875" style="141" customWidth="1"/>
    <col min="12553" max="12553" width="8.54296875" style="141" customWidth="1"/>
    <col min="12554" max="12554" width="3.1796875" style="141" customWidth="1"/>
    <col min="12555" max="12800" width="11.453125" style="141"/>
    <col min="12801" max="12801" width="3.7265625" style="141" customWidth="1"/>
    <col min="12802" max="12802" width="40.54296875" style="141" customWidth="1"/>
    <col min="12803" max="12803" width="6.453125" style="141" customWidth="1"/>
    <col min="12804" max="12804" width="2.54296875" style="141" customWidth="1"/>
    <col min="12805" max="12805" width="11.81640625" style="141" customWidth="1"/>
    <col min="12806" max="12806" width="3.26953125" style="141" customWidth="1"/>
    <col min="12807" max="12807" width="11" style="141" customWidth="1"/>
    <col min="12808" max="12808" width="3.1796875" style="141" customWidth="1"/>
    <col min="12809" max="12809" width="8.54296875" style="141" customWidth="1"/>
    <col min="12810" max="12810" width="3.1796875" style="141" customWidth="1"/>
    <col min="12811" max="13056" width="11.453125" style="141"/>
    <col min="13057" max="13057" width="3.7265625" style="141" customWidth="1"/>
    <col min="13058" max="13058" width="40.54296875" style="141" customWidth="1"/>
    <col min="13059" max="13059" width="6.453125" style="141" customWidth="1"/>
    <col min="13060" max="13060" width="2.54296875" style="141" customWidth="1"/>
    <col min="13061" max="13061" width="11.81640625" style="141" customWidth="1"/>
    <col min="13062" max="13062" width="3.26953125" style="141" customWidth="1"/>
    <col min="13063" max="13063" width="11" style="141" customWidth="1"/>
    <col min="13064" max="13064" width="3.1796875" style="141" customWidth="1"/>
    <col min="13065" max="13065" width="8.54296875" style="141" customWidth="1"/>
    <col min="13066" max="13066" width="3.1796875" style="141" customWidth="1"/>
    <col min="13067" max="13312" width="11.453125" style="141"/>
    <col min="13313" max="13313" width="3.7265625" style="141" customWidth="1"/>
    <col min="13314" max="13314" width="40.54296875" style="141" customWidth="1"/>
    <col min="13315" max="13315" width="6.453125" style="141" customWidth="1"/>
    <col min="13316" max="13316" width="2.54296875" style="141" customWidth="1"/>
    <col min="13317" max="13317" width="11.81640625" style="141" customWidth="1"/>
    <col min="13318" max="13318" width="3.26953125" style="141" customWidth="1"/>
    <col min="13319" max="13319" width="11" style="141" customWidth="1"/>
    <col min="13320" max="13320" width="3.1796875" style="141" customWidth="1"/>
    <col min="13321" max="13321" width="8.54296875" style="141" customWidth="1"/>
    <col min="13322" max="13322" width="3.1796875" style="141" customWidth="1"/>
    <col min="13323" max="13568" width="11.453125" style="141"/>
    <col min="13569" max="13569" width="3.7265625" style="141" customWidth="1"/>
    <col min="13570" max="13570" width="40.54296875" style="141" customWidth="1"/>
    <col min="13571" max="13571" width="6.453125" style="141" customWidth="1"/>
    <col min="13572" max="13572" width="2.54296875" style="141" customWidth="1"/>
    <col min="13573" max="13573" width="11.81640625" style="141" customWidth="1"/>
    <col min="13574" max="13574" width="3.26953125" style="141" customWidth="1"/>
    <col min="13575" max="13575" width="11" style="141" customWidth="1"/>
    <col min="13576" max="13576" width="3.1796875" style="141" customWidth="1"/>
    <col min="13577" max="13577" width="8.54296875" style="141" customWidth="1"/>
    <col min="13578" max="13578" width="3.1796875" style="141" customWidth="1"/>
    <col min="13579" max="13824" width="11.453125" style="141"/>
    <col min="13825" max="13825" width="3.7265625" style="141" customWidth="1"/>
    <col min="13826" max="13826" width="40.54296875" style="141" customWidth="1"/>
    <col min="13827" max="13827" width="6.453125" style="141" customWidth="1"/>
    <col min="13828" max="13828" width="2.54296875" style="141" customWidth="1"/>
    <col min="13829" max="13829" width="11.81640625" style="141" customWidth="1"/>
    <col min="13830" max="13830" width="3.26953125" style="141" customWidth="1"/>
    <col min="13831" max="13831" width="11" style="141" customWidth="1"/>
    <col min="13832" max="13832" width="3.1796875" style="141" customWidth="1"/>
    <col min="13833" max="13833" width="8.54296875" style="141" customWidth="1"/>
    <col min="13834" max="13834" width="3.1796875" style="141" customWidth="1"/>
    <col min="13835" max="14080" width="11.453125" style="141"/>
    <col min="14081" max="14081" width="3.7265625" style="141" customWidth="1"/>
    <col min="14082" max="14082" width="40.54296875" style="141" customWidth="1"/>
    <col min="14083" max="14083" width="6.453125" style="141" customWidth="1"/>
    <col min="14084" max="14084" width="2.54296875" style="141" customWidth="1"/>
    <col min="14085" max="14085" width="11.81640625" style="141" customWidth="1"/>
    <col min="14086" max="14086" width="3.26953125" style="141" customWidth="1"/>
    <col min="14087" max="14087" width="11" style="141" customWidth="1"/>
    <col min="14088" max="14088" width="3.1796875" style="141" customWidth="1"/>
    <col min="14089" max="14089" width="8.54296875" style="141" customWidth="1"/>
    <col min="14090" max="14090" width="3.1796875" style="141" customWidth="1"/>
    <col min="14091" max="14336" width="11.453125" style="141"/>
    <col min="14337" max="14337" width="3.7265625" style="141" customWidth="1"/>
    <col min="14338" max="14338" width="40.54296875" style="141" customWidth="1"/>
    <col min="14339" max="14339" width="6.453125" style="141" customWidth="1"/>
    <col min="14340" max="14340" width="2.54296875" style="141" customWidth="1"/>
    <col min="14341" max="14341" width="11.81640625" style="141" customWidth="1"/>
    <col min="14342" max="14342" width="3.26953125" style="141" customWidth="1"/>
    <col min="14343" max="14343" width="11" style="141" customWidth="1"/>
    <col min="14344" max="14344" width="3.1796875" style="141" customWidth="1"/>
    <col min="14345" max="14345" width="8.54296875" style="141" customWidth="1"/>
    <col min="14346" max="14346" width="3.1796875" style="141" customWidth="1"/>
    <col min="14347" max="14592" width="11.453125" style="141"/>
    <col min="14593" max="14593" width="3.7265625" style="141" customWidth="1"/>
    <col min="14594" max="14594" width="40.54296875" style="141" customWidth="1"/>
    <col min="14595" max="14595" width="6.453125" style="141" customWidth="1"/>
    <col min="14596" max="14596" width="2.54296875" style="141" customWidth="1"/>
    <col min="14597" max="14597" width="11.81640625" style="141" customWidth="1"/>
    <col min="14598" max="14598" width="3.26953125" style="141" customWidth="1"/>
    <col min="14599" max="14599" width="11" style="141" customWidth="1"/>
    <col min="14600" max="14600" width="3.1796875" style="141" customWidth="1"/>
    <col min="14601" max="14601" width="8.54296875" style="141" customWidth="1"/>
    <col min="14602" max="14602" width="3.1796875" style="141" customWidth="1"/>
    <col min="14603" max="14848" width="11.453125" style="141"/>
    <col min="14849" max="14849" width="3.7265625" style="141" customWidth="1"/>
    <col min="14850" max="14850" width="40.54296875" style="141" customWidth="1"/>
    <col min="14851" max="14851" width="6.453125" style="141" customWidth="1"/>
    <col min="14852" max="14852" width="2.54296875" style="141" customWidth="1"/>
    <col min="14853" max="14853" width="11.81640625" style="141" customWidth="1"/>
    <col min="14854" max="14854" width="3.26953125" style="141" customWidth="1"/>
    <col min="14855" max="14855" width="11" style="141" customWidth="1"/>
    <col min="14856" max="14856" width="3.1796875" style="141" customWidth="1"/>
    <col min="14857" max="14857" width="8.54296875" style="141" customWidth="1"/>
    <col min="14858" max="14858" width="3.1796875" style="141" customWidth="1"/>
    <col min="14859" max="15104" width="11.453125" style="141"/>
    <col min="15105" max="15105" width="3.7265625" style="141" customWidth="1"/>
    <col min="15106" max="15106" width="40.54296875" style="141" customWidth="1"/>
    <col min="15107" max="15107" width="6.453125" style="141" customWidth="1"/>
    <col min="15108" max="15108" width="2.54296875" style="141" customWidth="1"/>
    <col min="15109" max="15109" width="11.81640625" style="141" customWidth="1"/>
    <col min="15110" max="15110" width="3.26953125" style="141" customWidth="1"/>
    <col min="15111" max="15111" width="11" style="141" customWidth="1"/>
    <col min="15112" max="15112" width="3.1796875" style="141" customWidth="1"/>
    <col min="15113" max="15113" width="8.54296875" style="141" customWidth="1"/>
    <col min="15114" max="15114" width="3.1796875" style="141" customWidth="1"/>
    <col min="15115" max="15360" width="11.453125" style="141"/>
    <col min="15361" max="15361" width="3.7265625" style="141" customWidth="1"/>
    <col min="15362" max="15362" width="40.54296875" style="141" customWidth="1"/>
    <col min="15363" max="15363" width="6.453125" style="141" customWidth="1"/>
    <col min="15364" max="15364" width="2.54296875" style="141" customWidth="1"/>
    <col min="15365" max="15365" width="11.81640625" style="141" customWidth="1"/>
    <col min="15366" max="15366" width="3.26953125" style="141" customWidth="1"/>
    <col min="15367" max="15367" width="11" style="141" customWidth="1"/>
    <col min="15368" max="15368" width="3.1796875" style="141" customWidth="1"/>
    <col min="15369" max="15369" width="8.54296875" style="141" customWidth="1"/>
    <col min="15370" max="15370" width="3.1796875" style="141" customWidth="1"/>
    <col min="15371" max="15616" width="11.453125" style="141"/>
    <col min="15617" max="15617" width="3.7265625" style="141" customWidth="1"/>
    <col min="15618" max="15618" width="40.54296875" style="141" customWidth="1"/>
    <col min="15619" max="15619" width="6.453125" style="141" customWidth="1"/>
    <col min="15620" max="15620" width="2.54296875" style="141" customWidth="1"/>
    <col min="15621" max="15621" width="11.81640625" style="141" customWidth="1"/>
    <col min="15622" max="15622" width="3.26953125" style="141" customWidth="1"/>
    <col min="15623" max="15623" width="11" style="141" customWidth="1"/>
    <col min="15624" max="15624" width="3.1796875" style="141" customWidth="1"/>
    <col min="15625" max="15625" width="8.54296875" style="141" customWidth="1"/>
    <col min="15626" max="15626" width="3.1796875" style="141" customWidth="1"/>
    <col min="15627" max="15872" width="11.453125" style="141"/>
    <col min="15873" max="15873" width="3.7265625" style="141" customWidth="1"/>
    <col min="15874" max="15874" width="40.54296875" style="141" customWidth="1"/>
    <col min="15875" max="15875" width="6.453125" style="141" customWidth="1"/>
    <col min="15876" max="15876" width="2.54296875" style="141" customWidth="1"/>
    <col min="15877" max="15877" width="11.81640625" style="141" customWidth="1"/>
    <col min="15878" max="15878" width="3.26953125" style="141" customWidth="1"/>
    <col min="15879" max="15879" width="11" style="141" customWidth="1"/>
    <col min="15880" max="15880" width="3.1796875" style="141" customWidth="1"/>
    <col min="15881" max="15881" width="8.54296875" style="141" customWidth="1"/>
    <col min="15882" max="15882" width="3.1796875" style="141" customWidth="1"/>
    <col min="15883" max="16128" width="11.453125" style="141"/>
    <col min="16129" max="16129" width="3.7265625" style="141" customWidth="1"/>
    <col min="16130" max="16130" width="40.54296875" style="141" customWidth="1"/>
    <col min="16131" max="16131" width="6.453125" style="141" customWidth="1"/>
    <col min="16132" max="16132" width="2.54296875" style="141" customWidth="1"/>
    <col min="16133" max="16133" width="11.81640625" style="141" customWidth="1"/>
    <col min="16134" max="16134" width="3.26953125" style="141" customWidth="1"/>
    <col min="16135" max="16135" width="11" style="141" customWidth="1"/>
    <col min="16136" max="16136" width="3.1796875" style="141" customWidth="1"/>
    <col min="16137" max="16137" width="8.54296875" style="141" customWidth="1"/>
    <col min="16138" max="16138" width="3.1796875" style="141" customWidth="1"/>
    <col min="16139" max="16384" width="11.453125" style="141"/>
  </cols>
  <sheetData>
    <row r="1" spans="2:12" x14ac:dyDescent="0.35">
      <c r="C1" s="141" t="s">
        <v>0</v>
      </c>
    </row>
    <row r="2" spans="2:12" ht="15.5" x14ac:dyDescent="0.35">
      <c r="B2" s="144" t="s">
        <v>1</v>
      </c>
    </row>
    <row r="3" spans="2:12" ht="18.75" customHeight="1" x14ac:dyDescent="0.35">
      <c r="B3" s="145" t="s">
        <v>2</v>
      </c>
      <c r="F3" s="146" t="s">
        <v>3</v>
      </c>
      <c r="G3" s="147"/>
      <c r="H3" s="147"/>
      <c r="I3" s="223" t="s">
        <v>4</v>
      </c>
      <c r="J3" s="224"/>
    </row>
    <row r="4" spans="2:12" x14ac:dyDescent="0.35">
      <c r="B4" s="225">
        <f>('T1'!B4:C4)</f>
        <v>0</v>
      </c>
      <c r="C4" s="226"/>
      <c r="E4" s="148" t="s">
        <v>5</v>
      </c>
      <c r="F4" s="227"/>
      <c r="G4" s="228"/>
      <c r="H4" s="228"/>
      <c r="I4" s="229"/>
      <c r="J4" s="230"/>
    </row>
    <row r="5" spans="2:12" x14ac:dyDescent="0.35">
      <c r="B5" s="145" t="s">
        <v>6</v>
      </c>
      <c r="E5" s="148" t="s">
        <v>7</v>
      </c>
      <c r="F5" s="231"/>
      <c r="G5" s="232"/>
      <c r="H5" s="232"/>
      <c r="I5" s="232"/>
      <c r="J5" s="226"/>
    </row>
    <row r="6" spans="2:12" x14ac:dyDescent="0.35">
      <c r="B6" s="269">
        <f>('T1'!B6:C6)</f>
        <v>0</v>
      </c>
      <c r="C6" s="270"/>
      <c r="F6" s="233" t="s">
        <v>40</v>
      </c>
      <c r="G6" s="233"/>
      <c r="H6" s="142">
        <f>COUNT(H7,H8)</f>
        <v>0</v>
      </c>
    </row>
    <row r="7" spans="2:12" x14ac:dyDescent="0.35">
      <c r="B7" s="149" t="s">
        <v>8</v>
      </c>
      <c r="C7" s="150"/>
      <c r="E7" s="142" t="s">
        <v>9</v>
      </c>
      <c r="F7" s="151" t="s">
        <v>10</v>
      </c>
      <c r="G7" s="152"/>
      <c r="H7" s="138"/>
      <c r="I7" s="153" t="s">
        <v>81</v>
      </c>
      <c r="J7" s="154"/>
    </row>
    <row r="8" spans="2:12" x14ac:dyDescent="0.35">
      <c r="B8" s="219">
        <f>('T1'!B8:C8)</f>
        <v>0</v>
      </c>
      <c r="C8" s="220"/>
      <c r="F8" s="221" t="s">
        <v>11</v>
      </c>
      <c r="G8" s="222"/>
      <c r="H8" s="138"/>
      <c r="I8" s="155" t="s">
        <v>81</v>
      </c>
      <c r="J8" s="154"/>
    </row>
    <row r="9" spans="2:12" ht="5.25" customHeight="1" thickBot="1" x14ac:dyDescent="0.4"/>
    <row r="10" spans="2:12" ht="15" customHeight="1" x14ac:dyDescent="0.35">
      <c r="B10" s="156" t="s">
        <v>12</v>
      </c>
      <c r="C10" s="157"/>
      <c r="D10" s="158"/>
      <c r="E10" s="158"/>
      <c r="F10" s="158"/>
      <c r="G10" s="159" t="s">
        <v>80</v>
      </c>
      <c r="H10" s="158"/>
      <c r="I10" s="160"/>
      <c r="J10" s="161"/>
    </row>
    <row r="11" spans="2:12" x14ac:dyDescent="0.35">
      <c r="B11" s="162"/>
      <c r="C11" s="163"/>
      <c r="D11" s="164"/>
      <c r="E11" s="236" t="s">
        <v>85</v>
      </c>
      <c r="F11" s="236"/>
      <c r="G11" s="236" t="s">
        <v>84</v>
      </c>
      <c r="H11" s="236"/>
      <c r="I11" s="165"/>
      <c r="J11" s="166"/>
    </row>
    <row r="12" spans="2:12" x14ac:dyDescent="0.35">
      <c r="B12" s="237" t="s">
        <v>13</v>
      </c>
      <c r="C12" s="238"/>
      <c r="D12" s="142">
        <f>COUNTA(F12,H12)</f>
        <v>0</v>
      </c>
      <c r="E12" s="173" t="s">
        <v>14</v>
      </c>
      <c r="F12" s="206"/>
      <c r="G12" s="173" t="s">
        <v>15</v>
      </c>
      <c r="H12" s="206"/>
      <c r="I12" s="142"/>
      <c r="J12" s="168"/>
    </row>
    <row r="13" spans="2:12" x14ac:dyDescent="0.35">
      <c r="B13" s="239" t="s">
        <v>16</v>
      </c>
      <c r="C13" s="240"/>
      <c r="D13" s="142">
        <f>COUNTA(F13,H13)</f>
        <v>0</v>
      </c>
      <c r="E13" s="173" t="s">
        <v>14</v>
      </c>
      <c r="F13" s="206"/>
      <c r="G13" s="173" t="s">
        <v>15</v>
      </c>
      <c r="H13" s="206"/>
      <c r="I13" s="142"/>
      <c r="J13" s="168"/>
      <c r="L13" s="163"/>
    </row>
    <row r="14" spans="2:12" ht="6" customHeight="1" x14ac:dyDescent="0.35">
      <c r="B14" s="169"/>
      <c r="C14" s="170"/>
      <c r="D14" s="164"/>
      <c r="E14" s="171"/>
      <c r="F14" s="171"/>
      <c r="G14" s="172"/>
      <c r="H14" s="171"/>
      <c r="I14" s="171"/>
      <c r="J14" s="168"/>
    </row>
    <row r="15" spans="2:12" x14ac:dyDescent="0.35">
      <c r="B15" s="169"/>
      <c r="C15" s="170"/>
      <c r="D15" s="164"/>
      <c r="E15" s="241">
        <v>1</v>
      </c>
      <c r="F15" s="242"/>
      <c r="G15" s="241">
        <v>2</v>
      </c>
      <c r="H15" s="242"/>
      <c r="I15" s="241">
        <v>3</v>
      </c>
      <c r="J15" s="243"/>
    </row>
    <row r="16" spans="2:12" ht="12.75" customHeight="1" x14ac:dyDescent="0.35">
      <c r="B16" s="169"/>
      <c r="C16" s="170"/>
      <c r="D16" s="164"/>
      <c r="E16" s="244" t="s">
        <v>76</v>
      </c>
      <c r="F16" s="245"/>
      <c r="G16" s="244" t="s">
        <v>77</v>
      </c>
      <c r="H16" s="245"/>
      <c r="I16" s="244" t="s">
        <v>78</v>
      </c>
      <c r="J16" s="246"/>
    </row>
    <row r="17" spans="2:16" x14ac:dyDescent="0.35">
      <c r="B17" s="237" t="s">
        <v>17</v>
      </c>
      <c r="C17" s="238"/>
      <c r="D17" s="164">
        <f>COUNT(F17,H17,J17)</f>
        <v>0</v>
      </c>
      <c r="E17" s="173" t="s">
        <v>18</v>
      </c>
      <c r="F17" s="174"/>
      <c r="G17" s="173" t="s">
        <v>19</v>
      </c>
      <c r="H17" s="174"/>
      <c r="I17" s="173" t="s">
        <v>20</v>
      </c>
      <c r="J17" s="175"/>
    </row>
    <row r="18" spans="2:16" x14ac:dyDescent="0.35">
      <c r="B18" s="176" t="s">
        <v>21</v>
      </c>
      <c r="C18" s="177"/>
      <c r="D18" s="164">
        <f t="shared" ref="D18:D19" si="0">COUNT(F18,H18,J18)</f>
        <v>0</v>
      </c>
      <c r="E18" s="173" t="s">
        <v>22</v>
      </c>
      <c r="F18" s="174"/>
      <c r="G18" s="173" t="s">
        <v>23</v>
      </c>
      <c r="H18" s="174"/>
      <c r="I18" s="173" t="s">
        <v>24</v>
      </c>
      <c r="J18" s="175"/>
    </row>
    <row r="19" spans="2:16" ht="11.25" customHeight="1" x14ac:dyDescent="0.35">
      <c r="B19" s="234" t="s">
        <v>115</v>
      </c>
      <c r="C19" s="235"/>
      <c r="D19" s="164">
        <f t="shared" si="0"/>
        <v>0</v>
      </c>
      <c r="E19" s="178" t="s">
        <v>18</v>
      </c>
      <c r="F19" s="174"/>
      <c r="G19" s="178" t="s">
        <v>19</v>
      </c>
      <c r="H19" s="174"/>
      <c r="I19" s="178" t="s">
        <v>20</v>
      </c>
      <c r="J19" s="175"/>
    </row>
    <row r="20" spans="2:16" ht="3.75" customHeight="1" thickBot="1" x14ac:dyDescent="0.4">
      <c r="B20" s="169"/>
      <c r="C20" s="179"/>
      <c r="D20" s="164"/>
      <c r="E20" s="171"/>
      <c r="F20" s="180"/>
      <c r="G20" s="171"/>
      <c r="H20" s="180"/>
      <c r="I20" s="171"/>
      <c r="J20" s="181"/>
    </row>
    <row r="21" spans="2:16" ht="11.25" customHeight="1" x14ac:dyDescent="0.35">
      <c r="B21" s="182" t="s">
        <v>25</v>
      </c>
      <c r="C21" s="157"/>
      <c r="D21" s="158"/>
      <c r="E21" s="183"/>
      <c r="F21" s="183"/>
      <c r="G21" s="183"/>
      <c r="H21" s="183"/>
      <c r="I21" s="184"/>
      <c r="J21" s="185"/>
    </row>
    <row r="22" spans="2:16" ht="13.5" customHeight="1" x14ac:dyDescent="0.35">
      <c r="B22" s="250"/>
      <c r="C22" s="251"/>
      <c r="D22" s="251"/>
      <c r="E22" s="251"/>
      <c r="F22" s="251"/>
      <c r="G22" s="251"/>
      <c r="H22" s="251"/>
      <c r="I22" s="251"/>
      <c r="J22" s="252"/>
    </row>
    <row r="23" spans="2:16" ht="15" customHeight="1" thickBot="1" x14ac:dyDescent="0.4">
      <c r="B23" s="253"/>
      <c r="C23" s="254"/>
      <c r="D23" s="254"/>
      <c r="E23" s="254"/>
      <c r="F23" s="254"/>
      <c r="G23" s="254"/>
      <c r="H23" s="254"/>
      <c r="I23" s="254"/>
      <c r="J23" s="255"/>
    </row>
    <row r="24" spans="2:16" ht="3" customHeight="1" thickBot="1" x14ac:dyDescent="0.4">
      <c r="E24" s="148"/>
      <c r="F24" s="148"/>
      <c r="G24" s="148"/>
      <c r="H24" s="148"/>
      <c r="I24" s="186"/>
      <c r="J24" s="187"/>
    </row>
    <row r="25" spans="2:16" x14ac:dyDescent="0.35">
      <c r="B25" s="156" t="s">
        <v>26</v>
      </c>
      <c r="C25" s="157"/>
      <c r="D25" s="158"/>
      <c r="E25" s="188"/>
      <c r="F25" s="183"/>
      <c r="G25" s="159" t="s">
        <v>80</v>
      </c>
      <c r="H25" s="183"/>
      <c r="I25" s="184"/>
      <c r="J25" s="185"/>
    </row>
    <row r="26" spans="2:16" x14ac:dyDescent="0.35">
      <c r="B26" s="162"/>
      <c r="C26" s="163"/>
      <c r="D26" s="164"/>
      <c r="E26" s="241">
        <v>1</v>
      </c>
      <c r="F26" s="242"/>
      <c r="G26" s="241">
        <v>2</v>
      </c>
      <c r="H26" s="242"/>
      <c r="I26" s="256">
        <v>3</v>
      </c>
      <c r="J26" s="257"/>
      <c r="P26" s="189"/>
    </row>
    <row r="27" spans="2:16" ht="14.25" customHeight="1" x14ac:dyDescent="0.35">
      <c r="B27" s="162"/>
      <c r="C27" s="163"/>
      <c r="D27" s="164"/>
      <c r="E27" s="244" t="s">
        <v>76</v>
      </c>
      <c r="F27" s="245"/>
      <c r="G27" s="244" t="s">
        <v>79</v>
      </c>
      <c r="H27" s="245"/>
      <c r="I27" s="244" t="s">
        <v>78</v>
      </c>
      <c r="J27" s="246"/>
    </row>
    <row r="28" spans="2:16" x14ac:dyDescent="0.35">
      <c r="B28" s="237" t="s">
        <v>27</v>
      </c>
      <c r="C28" s="238"/>
      <c r="D28" s="164">
        <f t="shared" ref="D28:D32" si="1">COUNT(F28,H28,J28)</f>
        <v>0</v>
      </c>
      <c r="E28" s="173" t="s">
        <v>22</v>
      </c>
      <c r="F28" s="174"/>
      <c r="G28" s="209" t="s">
        <v>28</v>
      </c>
      <c r="H28" s="174"/>
      <c r="I28" s="210" t="s">
        <v>24</v>
      </c>
      <c r="J28" s="175"/>
    </row>
    <row r="29" spans="2:16" x14ac:dyDescent="0.35">
      <c r="B29" s="237" t="s">
        <v>17</v>
      </c>
      <c r="C29" s="238"/>
      <c r="D29" s="164">
        <f t="shared" si="1"/>
        <v>0</v>
      </c>
      <c r="E29" s="173" t="s">
        <v>22</v>
      </c>
      <c r="F29" s="174"/>
      <c r="G29" s="209" t="s">
        <v>23</v>
      </c>
      <c r="H29" s="174"/>
      <c r="I29" s="210" t="s">
        <v>24</v>
      </c>
      <c r="J29" s="175"/>
    </row>
    <row r="30" spans="2:16" x14ac:dyDescent="0.35">
      <c r="B30" s="237" t="s">
        <v>21</v>
      </c>
      <c r="C30" s="238"/>
      <c r="D30" s="164">
        <f t="shared" si="1"/>
        <v>0</v>
      </c>
      <c r="E30" s="173" t="s">
        <v>22</v>
      </c>
      <c r="F30" s="174"/>
      <c r="G30" s="209" t="s">
        <v>23</v>
      </c>
      <c r="H30" s="174"/>
      <c r="I30" s="209" t="s">
        <v>24</v>
      </c>
      <c r="J30" s="175"/>
    </row>
    <row r="31" spans="2:16" ht="15" customHeight="1" x14ac:dyDescent="0.35">
      <c r="B31" s="237" t="s">
        <v>115</v>
      </c>
      <c r="C31" s="238"/>
      <c r="D31" s="164">
        <f t="shared" si="1"/>
        <v>0</v>
      </c>
      <c r="E31" s="173" t="s">
        <v>18</v>
      </c>
      <c r="F31" s="174"/>
      <c r="G31" s="209" t="s">
        <v>19</v>
      </c>
      <c r="H31" s="174"/>
      <c r="I31" s="209" t="s">
        <v>20</v>
      </c>
      <c r="J31" s="175"/>
    </row>
    <row r="32" spans="2:16" ht="15" thickBot="1" x14ac:dyDescent="0.4">
      <c r="B32" s="237" t="s">
        <v>29</v>
      </c>
      <c r="C32" s="238"/>
      <c r="D32" s="164">
        <f t="shared" si="1"/>
        <v>0</v>
      </c>
      <c r="E32" s="191" t="s">
        <v>30</v>
      </c>
      <c r="F32" s="216"/>
      <c r="G32" s="217" t="s">
        <v>31</v>
      </c>
      <c r="H32" s="216"/>
      <c r="I32" s="217" t="s">
        <v>32</v>
      </c>
      <c r="J32" s="218"/>
    </row>
    <row r="33" spans="2:11" ht="3" customHeight="1" thickBot="1" x14ac:dyDescent="0.4">
      <c r="B33" s="192"/>
      <c r="C33" s="163"/>
      <c r="D33" s="164"/>
      <c r="E33" s="171"/>
      <c r="F33" s="171"/>
      <c r="G33" s="171"/>
      <c r="H33" s="171"/>
      <c r="I33" s="171"/>
      <c r="J33" s="193"/>
    </row>
    <row r="34" spans="2:11" x14ac:dyDescent="0.35">
      <c r="B34" s="194" t="s">
        <v>25</v>
      </c>
      <c r="C34" s="157"/>
      <c r="D34" s="158"/>
      <c r="E34" s="183"/>
      <c r="F34" s="183"/>
      <c r="G34" s="183"/>
      <c r="H34" s="183"/>
      <c r="I34" s="184"/>
      <c r="J34" s="185"/>
    </row>
    <row r="35" spans="2:11" x14ac:dyDescent="0.35">
      <c r="B35" s="247"/>
      <c r="C35" s="248"/>
      <c r="D35" s="248"/>
      <c r="E35" s="248"/>
      <c r="F35" s="248"/>
      <c r="G35" s="248"/>
      <c r="H35" s="248"/>
      <c r="I35" s="248"/>
      <c r="J35" s="249"/>
    </row>
    <row r="36" spans="2:11" ht="15" thickBot="1" x14ac:dyDescent="0.4">
      <c r="B36" s="253"/>
      <c r="C36" s="254"/>
      <c r="D36" s="254"/>
      <c r="E36" s="254"/>
      <c r="F36" s="254"/>
      <c r="G36" s="254"/>
      <c r="H36" s="254"/>
      <c r="I36" s="254"/>
      <c r="J36" s="255"/>
    </row>
    <row r="37" spans="2:11" ht="3.75" customHeight="1" thickBot="1" x14ac:dyDescent="0.4">
      <c r="B37" s="163"/>
      <c r="C37" s="163"/>
      <c r="D37" s="164"/>
      <c r="E37" s="171"/>
      <c r="F37" s="171"/>
      <c r="G37" s="171"/>
      <c r="H37" s="171"/>
      <c r="I37" s="195"/>
      <c r="J37" s="196"/>
    </row>
    <row r="38" spans="2:11" x14ac:dyDescent="0.35">
      <c r="B38" s="156" t="s">
        <v>33</v>
      </c>
      <c r="C38" s="157"/>
      <c r="D38" s="158"/>
      <c r="E38" s="183"/>
      <c r="F38" s="183"/>
      <c r="G38" s="183"/>
      <c r="H38" s="183"/>
      <c r="I38" s="184"/>
      <c r="J38" s="185"/>
    </row>
    <row r="39" spans="2:11" ht="13.5" customHeight="1" x14ac:dyDescent="0.35">
      <c r="B39" s="162"/>
      <c r="C39" s="163"/>
      <c r="D39" s="164"/>
      <c r="E39" s="171"/>
      <c r="F39" s="171"/>
      <c r="G39" s="172" t="s">
        <v>80</v>
      </c>
      <c r="H39" s="171"/>
      <c r="I39" s="195"/>
      <c r="J39" s="197"/>
    </row>
    <row r="40" spans="2:11" x14ac:dyDescent="0.35">
      <c r="B40" s="192"/>
      <c r="C40" s="163"/>
      <c r="D40" s="164"/>
      <c r="E40" s="241" t="s">
        <v>34</v>
      </c>
      <c r="F40" s="242"/>
      <c r="G40" s="241" t="s">
        <v>35</v>
      </c>
      <c r="H40" s="242"/>
      <c r="I40" s="256" t="s">
        <v>36</v>
      </c>
      <c r="J40" s="257"/>
    </row>
    <row r="41" spans="2:11" ht="14.25" customHeight="1" x14ac:dyDescent="0.35">
      <c r="B41" s="192"/>
      <c r="C41" s="163"/>
      <c r="D41" s="164"/>
      <c r="E41" s="260" t="s">
        <v>73</v>
      </c>
      <c r="F41" s="261"/>
      <c r="G41" s="262" t="s">
        <v>74</v>
      </c>
      <c r="H41" s="263"/>
      <c r="I41" s="264" t="s">
        <v>75</v>
      </c>
      <c r="J41" s="265"/>
    </row>
    <row r="42" spans="2:11" x14ac:dyDescent="0.35">
      <c r="B42" s="237" t="s">
        <v>27</v>
      </c>
      <c r="C42" s="238"/>
      <c r="D42" s="164"/>
      <c r="E42" s="173" t="s">
        <v>22</v>
      </c>
      <c r="F42" s="132" t="str">
        <f>IF(OR(AND(F28=1,F57=1),AND(H28=2,H57=2),AND(H28=2,F57=1),AND(J28=3,J57=3),AND(J28=3,H57=2),AND(J28=3,F57=1)),"A","")</f>
        <v/>
      </c>
      <c r="G42" s="204" t="s">
        <v>23</v>
      </c>
      <c r="H42" s="132" t="str">
        <f>IF(OR(AND(F28=1,H57=2),AND(H28=2,J57=3)),"B","")</f>
        <v/>
      </c>
      <c r="I42" s="205" t="s">
        <v>37</v>
      </c>
      <c r="J42" s="133" t="str">
        <f>IF(AND(F28=1,J57=3),"C","")</f>
        <v/>
      </c>
      <c r="K42" s="162"/>
    </row>
    <row r="43" spans="2:11" x14ac:dyDescent="0.35">
      <c r="B43" s="237" t="s">
        <v>17</v>
      </c>
      <c r="C43" s="238"/>
      <c r="D43" s="164"/>
      <c r="E43" s="173" t="s">
        <v>22</v>
      </c>
      <c r="F43" s="132" t="str">
        <f t="shared" ref="F43:F46" si="2">IF(OR(AND(F29=1,F58=1),AND(H29=2,H58=2),AND(H29=2,F58=1),AND(J29=3,J58=3),AND(J29=3,H58=2),AND(J29=3,F58=1)),"A","")</f>
        <v/>
      </c>
      <c r="G43" s="204" t="s">
        <v>23</v>
      </c>
      <c r="H43" s="132" t="str">
        <f t="shared" ref="H43:H46" si="3">IF(OR(AND(F29=1,H58=2),AND(H29=2,J58=3)),"B","")</f>
        <v/>
      </c>
      <c r="I43" s="205" t="s">
        <v>37</v>
      </c>
      <c r="J43" s="133" t="str">
        <f t="shared" ref="J43:J46" si="4">IF(AND(F29=1,J58=3),"C","")</f>
        <v/>
      </c>
      <c r="K43" s="162"/>
    </row>
    <row r="44" spans="2:11" x14ac:dyDescent="0.35">
      <c r="B44" s="237" t="s">
        <v>21</v>
      </c>
      <c r="C44" s="238"/>
      <c r="D44" s="164"/>
      <c r="E44" s="173" t="s">
        <v>22</v>
      </c>
      <c r="F44" s="132" t="str">
        <f t="shared" si="2"/>
        <v/>
      </c>
      <c r="G44" s="204" t="s">
        <v>23</v>
      </c>
      <c r="H44" s="132" t="str">
        <f t="shared" si="3"/>
        <v/>
      </c>
      <c r="I44" s="205" t="s">
        <v>37</v>
      </c>
      <c r="J44" s="134" t="str">
        <f t="shared" si="4"/>
        <v/>
      </c>
    </row>
    <row r="45" spans="2:11" x14ac:dyDescent="0.35">
      <c r="B45" s="237" t="s">
        <v>115</v>
      </c>
      <c r="C45" s="238"/>
      <c r="D45" s="164"/>
      <c r="E45" s="173" t="s">
        <v>22</v>
      </c>
      <c r="F45" s="132" t="str">
        <f t="shared" si="2"/>
        <v/>
      </c>
      <c r="G45" s="204" t="s">
        <v>23</v>
      </c>
      <c r="H45" s="132" t="str">
        <f t="shared" si="3"/>
        <v/>
      </c>
      <c r="I45" s="205" t="s">
        <v>37</v>
      </c>
      <c r="J45" s="134" t="str">
        <f t="shared" si="4"/>
        <v/>
      </c>
    </row>
    <row r="46" spans="2:11" x14ac:dyDescent="0.35">
      <c r="B46" s="237" t="s">
        <v>29</v>
      </c>
      <c r="C46" s="238"/>
      <c r="D46" s="164"/>
      <c r="E46" s="173" t="s">
        <v>22</v>
      </c>
      <c r="F46" s="132" t="str">
        <f t="shared" si="2"/>
        <v/>
      </c>
      <c r="G46" s="204" t="s">
        <v>23</v>
      </c>
      <c r="H46" s="132" t="str">
        <f t="shared" si="3"/>
        <v/>
      </c>
      <c r="I46" s="205" t="s">
        <v>37</v>
      </c>
      <c r="J46" s="133" t="str">
        <f t="shared" si="4"/>
        <v/>
      </c>
      <c r="K46" s="162"/>
    </row>
    <row r="47" spans="2:11" ht="4.5" customHeight="1" x14ac:dyDescent="0.35">
      <c r="B47" s="192"/>
      <c r="C47" s="163"/>
      <c r="D47" s="164"/>
      <c r="E47" s="171"/>
      <c r="F47" s="136"/>
      <c r="G47" s="171"/>
      <c r="H47" s="136"/>
      <c r="I47" s="195"/>
      <c r="J47" s="137"/>
    </row>
    <row r="48" spans="2:11" ht="15.75" customHeight="1" x14ac:dyDescent="0.35">
      <c r="B48" s="198" t="s">
        <v>38</v>
      </c>
      <c r="C48" s="199"/>
      <c r="D48" s="16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192"/>
      <c r="C49" s="163"/>
      <c r="D49" s="164"/>
      <c r="E49" s="171"/>
      <c r="F49" s="171"/>
      <c r="G49" s="171"/>
      <c r="H49" s="202"/>
      <c r="I49" s="195"/>
      <c r="J49" s="193"/>
    </row>
    <row r="50" spans="2:10" x14ac:dyDescent="0.35">
      <c r="B50" s="194" t="s">
        <v>25</v>
      </c>
      <c r="C50" s="157"/>
      <c r="D50" s="158"/>
      <c r="E50" s="183"/>
      <c r="F50" s="183"/>
      <c r="G50" s="183"/>
      <c r="H50" s="183"/>
      <c r="I50" s="184"/>
      <c r="J50" s="185"/>
    </row>
    <row r="51" spans="2:10" x14ac:dyDescent="0.35">
      <c r="B51" s="247"/>
      <c r="C51" s="248"/>
      <c r="D51" s="248"/>
      <c r="E51" s="248"/>
      <c r="F51" s="248"/>
      <c r="G51" s="248"/>
      <c r="H51" s="248"/>
      <c r="I51" s="248"/>
      <c r="J51" s="249"/>
    </row>
    <row r="52" spans="2:10" ht="13.5" customHeight="1" thickBot="1" x14ac:dyDescent="0.4">
      <c r="B52" s="253"/>
      <c r="C52" s="254"/>
      <c r="D52" s="254"/>
      <c r="E52" s="254"/>
      <c r="F52" s="254"/>
      <c r="G52" s="254"/>
      <c r="H52" s="254"/>
      <c r="I52" s="254"/>
      <c r="J52" s="255"/>
    </row>
    <row r="53" spans="2:10" ht="3.75" customHeight="1" thickBot="1" x14ac:dyDescent="0.4">
      <c r="E53" s="148"/>
      <c r="F53" s="148"/>
      <c r="G53" s="148"/>
      <c r="H53" s="148"/>
      <c r="I53" s="186"/>
      <c r="J53" s="187"/>
    </row>
    <row r="54" spans="2:10" x14ac:dyDescent="0.35">
      <c r="B54" s="203" t="s">
        <v>39</v>
      </c>
      <c r="C54" s="157"/>
      <c r="D54" s="158"/>
      <c r="E54" s="183"/>
      <c r="F54" s="183"/>
      <c r="G54" s="159" t="s">
        <v>80</v>
      </c>
      <c r="H54" s="183"/>
      <c r="I54" s="184"/>
      <c r="J54" s="185"/>
    </row>
    <row r="55" spans="2:10" x14ac:dyDescent="0.35">
      <c r="B55" s="162"/>
      <c r="C55" s="163"/>
      <c r="D55" s="164"/>
      <c r="E55" s="241">
        <v>1</v>
      </c>
      <c r="F55" s="242"/>
      <c r="G55" s="241">
        <v>2</v>
      </c>
      <c r="H55" s="242"/>
      <c r="I55" s="256">
        <v>3</v>
      </c>
      <c r="J55" s="257"/>
    </row>
    <row r="56" spans="2:10" ht="13.5" customHeight="1" x14ac:dyDescent="0.35">
      <c r="B56" s="162"/>
      <c r="C56" s="163"/>
      <c r="D56" s="164"/>
      <c r="E56" s="244" t="s">
        <v>76</v>
      </c>
      <c r="F56" s="245"/>
      <c r="G56" s="244" t="s">
        <v>79</v>
      </c>
      <c r="H56" s="245"/>
      <c r="I56" s="244" t="s">
        <v>78</v>
      </c>
      <c r="J56" s="246"/>
    </row>
    <row r="57" spans="2:10" x14ac:dyDescent="0.35">
      <c r="B57" s="237" t="s">
        <v>27</v>
      </c>
      <c r="C57" s="238"/>
      <c r="D57" s="164">
        <f t="shared" ref="D57:D61" si="5">COUNT(F57,H57,J57)</f>
        <v>0</v>
      </c>
      <c r="E57" s="173" t="s">
        <v>22</v>
      </c>
      <c r="F57" s="174"/>
      <c r="G57" s="212" t="s">
        <v>28</v>
      </c>
      <c r="H57" s="174"/>
      <c r="I57" s="213" t="s">
        <v>24</v>
      </c>
      <c r="J57" s="175"/>
    </row>
    <row r="58" spans="2:10" x14ac:dyDescent="0.35">
      <c r="B58" s="237" t="s">
        <v>17</v>
      </c>
      <c r="C58" s="238"/>
      <c r="D58" s="164">
        <f t="shared" si="5"/>
        <v>0</v>
      </c>
      <c r="E58" s="173" t="s">
        <v>22</v>
      </c>
      <c r="F58" s="174"/>
      <c r="G58" s="212" t="s">
        <v>23</v>
      </c>
      <c r="H58" s="174"/>
      <c r="I58" s="213" t="s">
        <v>24</v>
      </c>
      <c r="J58" s="175"/>
    </row>
    <row r="59" spans="2:10" x14ac:dyDescent="0.35">
      <c r="B59" s="176" t="s">
        <v>21</v>
      </c>
      <c r="C59" s="177"/>
      <c r="D59" s="164">
        <f t="shared" si="5"/>
        <v>0</v>
      </c>
      <c r="E59" s="173" t="s">
        <v>22</v>
      </c>
      <c r="F59" s="174"/>
      <c r="G59" s="212" t="s">
        <v>23</v>
      </c>
      <c r="H59" s="174"/>
      <c r="I59" s="212" t="s">
        <v>24</v>
      </c>
      <c r="J59" s="175"/>
    </row>
    <row r="60" spans="2:10" x14ac:dyDescent="0.35">
      <c r="B60" s="237" t="s">
        <v>115</v>
      </c>
      <c r="C60" s="238"/>
      <c r="D60" s="164">
        <f t="shared" si="5"/>
        <v>0</v>
      </c>
      <c r="E60" s="173" t="s">
        <v>18</v>
      </c>
      <c r="F60" s="174"/>
      <c r="G60" s="212" t="s">
        <v>19</v>
      </c>
      <c r="H60" s="174"/>
      <c r="I60" s="212" t="s">
        <v>20</v>
      </c>
      <c r="J60" s="175"/>
    </row>
    <row r="61" spans="2:10" ht="15" thickBot="1" x14ac:dyDescent="0.4">
      <c r="B61" s="237" t="s">
        <v>29</v>
      </c>
      <c r="C61" s="238"/>
      <c r="D61" s="164">
        <f t="shared" si="5"/>
        <v>0</v>
      </c>
      <c r="E61" s="173" t="s">
        <v>30</v>
      </c>
      <c r="F61" s="216"/>
      <c r="G61" s="217" t="s">
        <v>31</v>
      </c>
      <c r="H61" s="216"/>
      <c r="I61" s="217" t="s">
        <v>32</v>
      </c>
      <c r="J61" s="218"/>
    </row>
    <row r="62" spans="2:10" ht="5.25" customHeight="1" thickBot="1" x14ac:dyDescent="0.4">
      <c r="B62" s="192"/>
      <c r="C62" s="163"/>
      <c r="D62" s="164"/>
      <c r="E62" s="171"/>
      <c r="F62" s="171"/>
      <c r="G62" s="171"/>
      <c r="H62" s="171"/>
      <c r="I62" s="171"/>
      <c r="J62" s="193"/>
    </row>
    <row r="63" spans="2:10" x14ac:dyDescent="0.35">
      <c r="B63" s="194" t="s">
        <v>25</v>
      </c>
      <c r="C63" s="157"/>
      <c r="D63" s="158"/>
      <c r="E63" s="183"/>
      <c r="F63" s="183"/>
      <c r="G63" s="183"/>
      <c r="H63" s="183"/>
      <c r="I63" s="184"/>
      <c r="J63" s="185"/>
    </row>
    <row r="64" spans="2:10" x14ac:dyDescent="0.35">
      <c r="B64" s="266"/>
      <c r="C64" s="267"/>
      <c r="D64" s="267"/>
      <c r="E64" s="267"/>
      <c r="F64" s="267"/>
      <c r="G64" s="267"/>
      <c r="H64" s="267"/>
      <c r="I64" s="267"/>
      <c r="J64" s="268"/>
    </row>
    <row r="65" spans="2:10" ht="15" thickBot="1" x14ac:dyDescent="0.4">
      <c r="B65" s="253"/>
      <c r="C65" s="254"/>
      <c r="D65" s="254"/>
      <c r="E65" s="254"/>
      <c r="F65" s="254"/>
      <c r="G65" s="254"/>
      <c r="H65" s="254"/>
      <c r="I65" s="254"/>
      <c r="J65" s="255"/>
    </row>
  </sheetData>
  <sheetProtection algorithmName="SHA-512" hashValue="Jg2AiILyYqUu4M6pgZQfJ6QXVPeg7Yk3JHNljlynmQxYTG5hbhSdtrefcyLlXVOQENo7NZh0O0c//XD81LxC7w==" saltValue="XKk3ygnjowMMA4D6HdXz0w=="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31" sqref="L31"/>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2">
      <iconSet iconSet="3Symbols2">
        <cfvo type="percent" val="0"/>
        <cfvo type="percent" val="33"/>
        <cfvo type="percent" val="67"/>
      </iconSet>
    </cfRule>
  </conditionalFormatting>
  <conditionalFormatting sqref="H8">
    <cfRule type="iconSet" priority="47">
      <iconSet iconSet="3Symbols2">
        <cfvo type="percent" val="0"/>
        <cfvo type="num" val="0"/>
        <cfvo type="num" val="2"/>
      </iconSet>
    </cfRule>
    <cfRule type="iconSet" priority="48">
      <iconSet iconSet="3Symbols2">
        <cfvo type="percent" val="0"/>
        <cfvo type="percent" val="33"/>
        <cfvo type="percent" val="67"/>
      </iconSet>
    </cfRule>
  </conditionalFormatting>
  <conditionalFormatting sqref="F8">
    <cfRule type="iconSet" priority="46">
      <iconSet iconSet="3Symbols2">
        <cfvo type="percent" val="0"/>
        <cfvo type="percent" val="33"/>
        <cfvo type="percent" val="67"/>
      </iconSet>
    </cfRule>
  </conditionalFormatting>
  <conditionalFormatting sqref="H8 F8">
    <cfRule type="colorScale" priority="45">
      <colorScale>
        <cfvo type="min"/>
        <cfvo type="num" val="2"/>
        <color rgb="FFFF7128"/>
        <color rgb="FFFFEF9C"/>
      </colorScale>
    </cfRule>
  </conditionalFormatting>
  <conditionalFormatting sqref="H7">
    <cfRule type="iconSet" priority="43">
      <iconSet iconSet="3Symbols2">
        <cfvo type="percent" val="0"/>
        <cfvo type="num" val="0"/>
        <cfvo type="num" val="2"/>
      </iconSet>
    </cfRule>
    <cfRule type="iconSet" priority="44">
      <iconSet iconSet="3Symbols2">
        <cfvo type="percent" val="0"/>
        <cfvo type="percent" val="33"/>
        <cfvo type="percent" val="67"/>
      </iconSet>
    </cfRule>
  </conditionalFormatting>
  <conditionalFormatting sqref="H7">
    <cfRule type="colorScale" priority="42">
      <colorScale>
        <cfvo type="min"/>
        <cfvo type="num" val="2"/>
        <color rgb="FFFF7128"/>
        <color rgb="FFFFEF9C"/>
      </colorScale>
    </cfRule>
  </conditionalFormatting>
  <conditionalFormatting sqref="M23">
    <cfRule type="colorScale" priority="41">
      <colorScale>
        <cfvo type="num" val="1"/>
        <cfvo type="num" val="100"/>
        <color rgb="FFFF7128"/>
        <color rgb="FFFFEF9C"/>
      </colorScale>
    </cfRule>
  </conditionalFormatting>
  <conditionalFormatting sqref="F12">
    <cfRule type="iconSet" priority="53">
      <iconSet iconSet="3Symbols2">
        <cfvo type="percent" val="0"/>
        <cfvo type="percent" val="33"/>
        <cfvo type="percent" val="67"/>
      </iconSet>
    </cfRule>
  </conditionalFormatting>
  <conditionalFormatting sqref="E12">
    <cfRule type="iconSet" priority="54">
      <iconSet iconSet="3Symbols2">
        <cfvo type="percent" val="0"/>
        <cfvo type="percent" val="33"/>
        <cfvo type="percent" val="67"/>
      </iconSet>
    </cfRule>
  </conditionalFormatting>
  <conditionalFormatting sqref="F17:F19">
    <cfRule type="iconSet" priority="39">
      <iconSet iconSet="3Symbols2" showValue="0">
        <cfvo type="percent" val="0"/>
        <cfvo type="num" val="0"/>
        <cfvo type="num" val="1"/>
      </iconSet>
    </cfRule>
  </conditionalFormatting>
  <conditionalFormatting sqref="H17:H19">
    <cfRule type="iconSet" priority="38">
      <iconSet iconSet="3Symbols2">
        <cfvo type="percent" val="0"/>
        <cfvo type="num" val="1"/>
        <cfvo type="num" val="2"/>
      </iconSet>
    </cfRule>
  </conditionalFormatting>
  <conditionalFormatting sqref="J17:J19">
    <cfRule type="iconSet" priority="37">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35" id="{F9EF6D80-BB6B-4822-B8C4-469D8B528E22}">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4" id="{15C080E6-4D83-4F20-820B-333C1E6383CB}">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28" id="{17EF0CC3-E3BF-454E-8144-3F092BB0FB99}">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27" id="{6B2CBD3D-5BBF-48E3-98A1-AF5B8F8E04A0}">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3" id="{A9D85E60-7094-4C38-B6F0-50D29A166DA4}">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2" id="{92C82B4B-2073-4D36-B9FB-BBD5C2161EC8}">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21" id="{EC76BB2D-8EED-4B3C-8BF7-20420D2166E7}">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20" id="{6236CBAC-BD17-4D5F-8357-3908A195ED06}">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9" id="{A3122F85-9A68-43B5-A042-2F26F8E7F121}">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8" id="{6BD438FB-1FD1-4F8E-98A5-DFD40389B915}">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7" id="{12C5EA9A-6007-4FEC-9D4E-449FF70F2183}">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 xmlns:xm="http://schemas.microsoft.com/office/excel/2006/main">
          <x14:cfRule type="iconSet" priority="16" id="{93387C56-C0B2-4CEC-8E84-86223C4C0CAE}">
            <x14:iconSet showValue="0" custom="1">
              <x14:cfvo type="percent">
                <xm:f>0</xm:f>
              </x14:cfvo>
              <x14:cfvo type="num">
                <xm:f>1</xm:f>
              </x14:cfvo>
              <x14:cfvo type="num">
                <xm:f>2</xm:f>
              </x14:cfvo>
              <x14:cfIcon iconSet="5Quarters" iconId="0"/>
              <x14:cfIcon iconSet="3Symbols" iconId="2"/>
              <x14:cfIcon iconSet="3Symbols" iconId="0"/>
            </x14:iconSet>
          </x14:cfRule>
          <xm:sqref>I13</xm:sqref>
        </x14:conditionalFormatting>
        <x14:conditionalFormatting xmlns:xm="http://schemas.microsoft.com/office/excel/2006/main">
          <x14:cfRule type="iconSet" priority="15" id="{8B02943E-BA57-46BE-BCC7-F30B9C4526F3}">
            <x14:iconSet showValue="0" custom="1">
              <x14:cfvo type="percent">
                <xm:f>0</xm:f>
              </x14:cfvo>
              <x14:cfvo type="num">
                <xm:f>1</xm:f>
              </x14:cfvo>
              <x14:cfvo type="num">
                <xm:f>2</xm:f>
              </x14:cfvo>
              <x14:cfIcon iconSet="5Quarters" iconId="0"/>
              <x14:cfIcon iconSet="3Symbols" iconId="2"/>
              <x14:cfIcon iconSet="3Symbols" iconId="0"/>
            </x14:iconSet>
          </x14:cfRule>
          <xm:sqref>I12</xm:sqref>
        </x14:conditionalFormatting>
        <x14:conditionalFormatting xmlns:xm="http://schemas.microsoft.com/office/excel/2006/main">
          <x14:cfRule type="iconSet" priority="14" id="{44A33C49-EBCD-4E0D-B209-E92D973C6E35}">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3" id="{A89B7013-1BBF-4AB4-8EEB-C080C09759B9}">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
  <sheetViews>
    <sheetView workbookViewId="0">
      <selection activeCell="J27" sqref="J27"/>
    </sheetView>
  </sheetViews>
  <sheetFormatPr baseColWidth="10" defaultRowHeight="14.5" x14ac:dyDescent="0.35"/>
  <sheetData/>
  <customSheetViews>
    <customSheetView guid="{FF6BB016-229D-44E9-8BCF-C07E00C52630}">
      <pageMargins left="0.7" right="0.7" top="0.78740157499999996" bottom="0.78740157499999996" header="0.3" footer="0.3"/>
    </customSheetView>
  </customSheetView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1"/>
      <c r="J12" s="29"/>
    </row>
    <row r="13" spans="2:12" x14ac:dyDescent="0.35">
      <c r="B13" s="271" t="s">
        <v>16</v>
      </c>
      <c r="C13" s="272"/>
      <c r="D13" s="1">
        <f>COUNTA(F13,H13)</f>
        <v>0</v>
      </c>
      <c r="E13" s="140" t="s">
        <v>14</v>
      </c>
      <c r="F13" s="27"/>
      <c r="G13" s="140" t="s">
        <v>15</v>
      </c>
      <c r="H13" s="27"/>
      <c r="I13" s="1"/>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09" t="s">
        <v>28</v>
      </c>
      <c r="H28" s="174"/>
      <c r="I28" s="210" t="s">
        <v>24</v>
      </c>
      <c r="J28" s="175"/>
    </row>
    <row r="29" spans="2:16" x14ac:dyDescent="0.35">
      <c r="B29" s="291" t="s">
        <v>17</v>
      </c>
      <c r="C29" s="292"/>
      <c r="D29" s="24">
        <f t="shared" si="1"/>
        <v>0</v>
      </c>
      <c r="E29" s="140" t="s">
        <v>22</v>
      </c>
      <c r="F29" s="174"/>
      <c r="G29" s="209" t="s">
        <v>23</v>
      </c>
      <c r="H29" s="174"/>
      <c r="I29" s="210" t="s">
        <v>24</v>
      </c>
      <c r="J29" s="175"/>
    </row>
    <row r="30" spans="2:16" x14ac:dyDescent="0.35">
      <c r="B30" s="291" t="s">
        <v>21</v>
      </c>
      <c r="C30" s="292"/>
      <c r="D30" s="24">
        <f t="shared" si="1"/>
        <v>0</v>
      </c>
      <c r="E30" s="140" t="s">
        <v>22</v>
      </c>
      <c r="F30" s="174"/>
      <c r="G30" s="209" t="s">
        <v>23</v>
      </c>
      <c r="H30" s="174"/>
      <c r="I30" s="209" t="s">
        <v>24</v>
      </c>
      <c r="J30" s="175"/>
    </row>
    <row r="31" spans="2:16" ht="15" customHeight="1" x14ac:dyDescent="0.35">
      <c r="B31" s="291" t="s">
        <v>115</v>
      </c>
      <c r="C31" s="292"/>
      <c r="D31" s="24">
        <f t="shared" si="1"/>
        <v>0</v>
      </c>
      <c r="E31" s="140" t="s">
        <v>18</v>
      </c>
      <c r="F31" s="174"/>
      <c r="G31" s="209" t="s">
        <v>19</v>
      </c>
      <c r="H31" s="174"/>
      <c r="I31" s="209" t="s">
        <v>20</v>
      </c>
      <c r="J31" s="175"/>
    </row>
    <row r="32" spans="2:16" ht="15" thickBot="1" x14ac:dyDescent="0.4">
      <c r="B32" s="291" t="s">
        <v>29</v>
      </c>
      <c r="C32" s="292"/>
      <c r="D32" s="24">
        <f t="shared" si="1"/>
        <v>0</v>
      </c>
      <c r="E32" s="48" t="s">
        <v>30</v>
      </c>
      <c r="F32" s="216"/>
      <c r="G32" s="217" t="s">
        <v>31</v>
      </c>
      <c r="H32" s="216"/>
      <c r="I32" s="217" t="s">
        <v>32</v>
      </c>
      <c r="J32" s="218"/>
    </row>
    <row r="33" spans="2:11" ht="3" customHeight="1" thickBot="1" x14ac:dyDescent="0.4">
      <c r="B33" s="49"/>
      <c r="C33" s="23"/>
      <c r="D33" s="24"/>
      <c r="E33" s="28"/>
      <c r="F33" s="28"/>
      <c r="G33" s="28"/>
      <c r="H33" s="28"/>
      <c r="I33" s="28"/>
      <c r="J33" s="50"/>
    </row>
    <row r="34" spans="2:11" x14ac:dyDescent="0.35">
      <c r="B34" s="51" t="s">
        <v>25</v>
      </c>
      <c r="C34" s="17"/>
      <c r="D34" s="18"/>
      <c r="E34" s="41"/>
      <c r="F34" s="41"/>
      <c r="G34" s="41"/>
      <c r="H34" s="41"/>
      <c r="I34" s="42"/>
      <c r="J34" s="43"/>
    </row>
    <row r="35" spans="2:11" x14ac:dyDescent="0.35">
      <c r="B35" s="309"/>
      <c r="C35" s="310"/>
      <c r="D35" s="310"/>
      <c r="E35" s="310"/>
      <c r="F35" s="310"/>
      <c r="G35" s="310"/>
      <c r="H35" s="310"/>
      <c r="I35" s="310"/>
      <c r="J35" s="311"/>
    </row>
    <row r="36" spans="2:11" ht="15" thickBot="1" x14ac:dyDescent="0.4">
      <c r="B36" s="304"/>
      <c r="C36" s="305"/>
      <c r="D36" s="305"/>
      <c r="E36" s="305"/>
      <c r="F36" s="305"/>
      <c r="G36" s="305"/>
      <c r="H36" s="305"/>
      <c r="I36" s="305"/>
      <c r="J36" s="306"/>
    </row>
    <row r="37" spans="2:11" ht="3.75" customHeight="1" thickBot="1" x14ac:dyDescent="0.4">
      <c r="B37" s="23"/>
      <c r="C37" s="23"/>
      <c r="D37" s="24"/>
      <c r="E37" s="28"/>
      <c r="F37" s="28"/>
      <c r="G37" s="28"/>
      <c r="H37" s="28"/>
      <c r="I37" s="52"/>
      <c r="J37" s="53"/>
    </row>
    <row r="38" spans="2:11" x14ac:dyDescent="0.35">
      <c r="B38" s="16" t="s">
        <v>33</v>
      </c>
      <c r="C38" s="17"/>
      <c r="D38" s="18"/>
      <c r="E38" s="41"/>
      <c r="F38" s="41"/>
      <c r="G38" s="41"/>
      <c r="H38" s="41"/>
      <c r="I38" s="42"/>
      <c r="J38" s="43"/>
    </row>
    <row r="39" spans="2:11" ht="13.5" customHeight="1" x14ac:dyDescent="0.35">
      <c r="B39" s="22"/>
      <c r="C39" s="23"/>
      <c r="D39" s="24"/>
      <c r="E39" s="28"/>
      <c r="F39" s="28"/>
      <c r="G39" s="32" t="s">
        <v>80</v>
      </c>
      <c r="H39" s="28"/>
      <c r="I39" s="52"/>
      <c r="J39" s="54"/>
    </row>
    <row r="40" spans="2:11" x14ac:dyDescent="0.35">
      <c r="B40" s="49"/>
      <c r="C40" s="23"/>
      <c r="D40" s="24"/>
      <c r="E40" s="293" t="s">
        <v>34</v>
      </c>
      <c r="F40" s="294"/>
      <c r="G40" s="293" t="s">
        <v>35</v>
      </c>
      <c r="H40" s="294"/>
      <c r="I40" s="307" t="s">
        <v>36</v>
      </c>
      <c r="J40" s="308"/>
    </row>
    <row r="41" spans="2:11" ht="14.25" customHeight="1" x14ac:dyDescent="0.35">
      <c r="B41" s="49"/>
      <c r="C41" s="23"/>
      <c r="D41" s="24"/>
      <c r="E41" s="312" t="s">
        <v>73</v>
      </c>
      <c r="F41" s="313"/>
      <c r="G41" s="314" t="s">
        <v>74</v>
      </c>
      <c r="H41" s="315"/>
      <c r="I41" s="316" t="s">
        <v>75</v>
      </c>
      <c r="J41" s="317"/>
    </row>
    <row r="42" spans="2:11"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3" t="str">
        <f>IF(AND(F28=1,J57=3),"C","")</f>
        <v/>
      </c>
      <c r="K42" s="22"/>
    </row>
    <row r="43" spans="2:11"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3" t="str">
        <f t="shared" ref="J43:J46" si="4">IF(AND(F29=1,J58=3),"C","")</f>
        <v/>
      </c>
      <c r="K43" s="22"/>
    </row>
    <row r="44" spans="2:11" x14ac:dyDescent="0.35">
      <c r="B44" s="291" t="s">
        <v>21</v>
      </c>
      <c r="C44" s="292"/>
      <c r="D44" s="24"/>
      <c r="E44" s="207" t="s">
        <v>22</v>
      </c>
      <c r="F44" s="132" t="str">
        <f t="shared" si="2"/>
        <v/>
      </c>
      <c r="G44" s="207" t="s">
        <v>23</v>
      </c>
      <c r="H44" s="132" t="str">
        <f t="shared" si="3"/>
        <v/>
      </c>
      <c r="I44" s="208" t="s">
        <v>37</v>
      </c>
      <c r="J44" s="134" t="str">
        <f t="shared" si="4"/>
        <v/>
      </c>
    </row>
    <row r="45" spans="2:11" x14ac:dyDescent="0.35">
      <c r="B45" s="291" t="s">
        <v>115</v>
      </c>
      <c r="C45" s="292"/>
      <c r="D45" s="24"/>
      <c r="E45" s="207" t="s">
        <v>22</v>
      </c>
      <c r="F45" s="132" t="str">
        <f t="shared" si="2"/>
        <v/>
      </c>
      <c r="G45" s="207" t="s">
        <v>23</v>
      </c>
      <c r="H45" s="132" t="str">
        <f t="shared" si="3"/>
        <v/>
      </c>
      <c r="I45" s="208" t="s">
        <v>37</v>
      </c>
      <c r="J45" s="134" t="str">
        <f t="shared" si="4"/>
        <v/>
      </c>
    </row>
    <row r="46" spans="2:11" x14ac:dyDescent="0.35">
      <c r="B46" s="291" t="s">
        <v>29</v>
      </c>
      <c r="C46" s="292"/>
      <c r="D46" s="24"/>
      <c r="E46" s="207" t="s">
        <v>22</v>
      </c>
      <c r="F46" s="132" t="str">
        <f t="shared" si="2"/>
        <v/>
      </c>
      <c r="G46" s="207" t="s">
        <v>23</v>
      </c>
      <c r="H46" s="132" t="str">
        <f t="shared" si="3"/>
        <v/>
      </c>
      <c r="I46" s="208" t="s">
        <v>37</v>
      </c>
      <c r="J46" s="133" t="str">
        <f t="shared" si="4"/>
        <v/>
      </c>
      <c r="K46" s="22"/>
    </row>
    <row r="47" spans="2:11" ht="4.5" customHeight="1" x14ac:dyDescent="0.35">
      <c r="B47" s="49"/>
      <c r="C47" s="23"/>
      <c r="D47" s="24"/>
      <c r="E47" s="171"/>
      <c r="F47" s="136"/>
      <c r="G47" s="171"/>
      <c r="H47" s="136"/>
      <c r="I47" s="195"/>
      <c r="J47" s="137"/>
    </row>
    <row r="48" spans="2:11"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LykUqmC1tDba0lWD9Vok5FMzcP5L2sc/9uvIqk24HOY9YrhDg79/T0kneaf7WfzMPgmDpLlVXQlt7Rsv8Inn3w==" saltValue="+GVZQsNkUlwSQyuSGOunrg=="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N28" sqref="N28"/>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65">
      <iconSet iconSet="3Symbols2">
        <cfvo type="percent" val="0"/>
        <cfvo type="percent" val="33"/>
        <cfvo type="percent" val="67"/>
      </iconSet>
    </cfRule>
  </conditionalFormatting>
  <conditionalFormatting sqref="H8">
    <cfRule type="iconSet" priority="60">
      <iconSet iconSet="3Symbols2">
        <cfvo type="percent" val="0"/>
        <cfvo type="num" val="0"/>
        <cfvo type="num" val="2"/>
      </iconSet>
    </cfRule>
    <cfRule type="iconSet" priority="61">
      <iconSet iconSet="3Symbols2">
        <cfvo type="percent" val="0"/>
        <cfvo type="percent" val="33"/>
        <cfvo type="percent" val="67"/>
      </iconSet>
    </cfRule>
  </conditionalFormatting>
  <conditionalFormatting sqref="F8">
    <cfRule type="iconSet" priority="59">
      <iconSet iconSet="3Symbols2">
        <cfvo type="percent" val="0"/>
        <cfvo type="percent" val="33"/>
        <cfvo type="percent" val="67"/>
      </iconSet>
    </cfRule>
  </conditionalFormatting>
  <conditionalFormatting sqref="H8 F8">
    <cfRule type="colorScale" priority="58">
      <colorScale>
        <cfvo type="min"/>
        <cfvo type="num" val="2"/>
        <color rgb="FFFF7128"/>
        <color rgb="FFFFEF9C"/>
      </colorScale>
    </cfRule>
  </conditionalFormatting>
  <conditionalFormatting sqref="H7">
    <cfRule type="iconSet" priority="56">
      <iconSet iconSet="3Symbols2">
        <cfvo type="percent" val="0"/>
        <cfvo type="num" val="0"/>
        <cfvo type="num" val="2"/>
      </iconSet>
    </cfRule>
    <cfRule type="iconSet" priority="57">
      <iconSet iconSet="3Symbols2">
        <cfvo type="percent" val="0"/>
        <cfvo type="percent" val="33"/>
        <cfvo type="percent" val="67"/>
      </iconSet>
    </cfRule>
  </conditionalFormatting>
  <conditionalFormatting sqref="H7">
    <cfRule type="colorScale" priority="55">
      <colorScale>
        <cfvo type="min"/>
        <cfvo type="num" val="2"/>
        <color rgb="FFFF7128"/>
        <color rgb="FFFFEF9C"/>
      </colorScale>
    </cfRule>
  </conditionalFormatting>
  <conditionalFormatting sqref="M23">
    <cfRule type="colorScale" priority="54">
      <colorScale>
        <cfvo type="num" val="1"/>
        <cfvo type="num" val="100"/>
        <color rgb="FFFF7128"/>
        <color rgb="FFFFEF9C"/>
      </colorScale>
    </cfRule>
  </conditionalFormatting>
  <conditionalFormatting sqref="F12">
    <cfRule type="iconSet" priority="66">
      <iconSet iconSet="3Symbols2">
        <cfvo type="percent" val="0"/>
        <cfvo type="percent" val="33"/>
        <cfvo type="percent" val="67"/>
      </iconSet>
    </cfRule>
  </conditionalFormatting>
  <conditionalFormatting sqref="E12">
    <cfRule type="iconSet" priority="67">
      <iconSet iconSet="3Symbols2">
        <cfvo type="percent" val="0"/>
        <cfvo type="percent" val="33"/>
        <cfvo type="percent" val="67"/>
      </iconSet>
    </cfRule>
  </conditionalFormatting>
  <conditionalFormatting sqref="F17:F19">
    <cfRule type="iconSet" priority="52">
      <iconSet iconSet="3Symbols2" showValue="0">
        <cfvo type="percent" val="0"/>
        <cfvo type="num" val="0"/>
        <cfvo type="num" val="1"/>
      </iconSet>
    </cfRule>
  </conditionalFormatting>
  <conditionalFormatting sqref="H17:H19">
    <cfRule type="iconSet" priority="51">
      <iconSet iconSet="3Symbols2">
        <cfvo type="percent" val="0"/>
        <cfvo type="num" val="1"/>
        <cfvo type="num" val="2"/>
      </iconSet>
    </cfRule>
  </conditionalFormatting>
  <conditionalFormatting sqref="J17:J19">
    <cfRule type="iconSet" priority="50">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48" id="{3D81CB90-F863-4285-98E3-6B3B92D547EF}">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47" id="{0235DCBD-E909-49A5-9F64-D15770EF478C}">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41" id="{3C5E1C80-DDE5-44CE-A1E0-272D0BC50B30}">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40" id="{01876B01-7717-47F8-883C-C65C9971EB71}">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36" id="{5F789EFF-191F-4B6C-ADFF-E45A025FF8F1}">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35" id="{22FA450C-C75B-4509-8A08-310B8CD322F2}">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34" id="{A1565C33-5BAB-4CEF-8F7A-D8D3091F1B1A}">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33" id="{3804AF61-BC0C-43FE-809B-DC4DB9F4E352}">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32" id="{29CD03BF-CE4B-4B5D-8E4A-4356E32C4E04}">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31" id="{D236329E-DD28-418A-9C34-7DAF560B103C}">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30" id="{B731B17C-8243-40AB-B703-33559547DA89}">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 xmlns:xm="http://schemas.microsoft.com/office/excel/2006/main">
          <x14:cfRule type="iconSet" priority="29" id="{49A73629-EAC1-439B-AD52-A67CACBE5FCE}">
            <x14:iconSet showValue="0" custom="1">
              <x14:cfvo type="percent">
                <xm:f>0</xm:f>
              </x14:cfvo>
              <x14:cfvo type="num">
                <xm:f>1</xm:f>
              </x14:cfvo>
              <x14:cfvo type="num">
                <xm:f>2</xm:f>
              </x14:cfvo>
              <x14:cfIcon iconSet="5Quarters" iconId="0"/>
              <x14:cfIcon iconSet="3Symbols" iconId="2"/>
              <x14:cfIcon iconSet="3Symbols" iconId="0"/>
            </x14:iconSet>
          </x14:cfRule>
          <xm:sqref>I13</xm:sqref>
        </x14:conditionalFormatting>
        <x14:conditionalFormatting xmlns:xm="http://schemas.microsoft.com/office/excel/2006/main">
          <x14:cfRule type="iconSet" priority="28" id="{5EB55611-CBEF-4424-A4C6-23FD7A95183E}">
            <x14:iconSet showValue="0" custom="1">
              <x14:cfvo type="percent">
                <xm:f>0</xm:f>
              </x14:cfvo>
              <x14:cfvo type="num">
                <xm:f>1</xm:f>
              </x14:cfvo>
              <x14:cfvo type="num">
                <xm:f>2</xm:f>
              </x14:cfvo>
              <x14:cfIcon iconSet="5Quarters" iconId="0"/>
              <x14:cfIcon iconSet="3Symbols" iconId="2"/>
              <x14:cfIcon iconSet="3Symbols" iconId="0"/>
            </x14:iconSet>
          </x14:cfRule>
          <xm:sqref>I12</xm:sqref>
        </x14:conditionalFormatting>
        <x14:conditionalFormatting xmlns:xm="http://schemas.microsoft.com/office/excel/2006/main">
          <x14:cfRule type="iconSet" priority="27" id="{58933815-1868-4EA3-9CA9-2BDCD96786A2}">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26" id="{26C1143A-1A51-4EC2-B8AC-4129AEEDB35F}">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P65"/>
  <sheetViews>
    <sheetView showZeros="0" topLeftCell="A46" workbookViewId="0">
      <selection activeCell="B60" sqref="B60:C60"/>
    </sheetView>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1"/>
      <c r="J12" s="29"/>
    </row>
    <row r="13" spans="2:12" x14ac:dyDescent="0.35">
      <c r="B13" s="271" t="s">
        <v>16</v>
      </c>
      <c r="C13" s="272"/>
      <c r="D13" s="1">
        <f>COUNTA(F13,H13)</f>
        <v>0</v>
      </c>
      <c r="E13" s="140" t="s">
        <v>14</v>
      </c>
      <c r="F13" s="27"/>
      <c r="G13" s="140" t="s">
        <v>15</v>
      </c>
      <c r="H13" s="27"/>
      <c r="I13" s="1"/>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09" t="s">
        <v>28</v>
      </c>
      <c r="H28" s="174"/>
      <c r="I28" s="210" t="s">
        <v>24</v>
      </c>
      <c r="J28" s="175"/>
    </row>
    <row r="29" spans="2:16" x14ac:dyDescent="0.35">
      <c r="B29" s="291" t="s">
        <v>17</v>
      </c>
      <c r="C29" s="292"/>
      <c r="D29" s="24">
        <f t="shared" si="1"/>
        <v>0</v>
      </c>
      <c r="E29" s="140" t="s">
        <v>22</v>
      </c>
      <c r="F29" s="174"/>
      <c r="G29" s="209" t="s">
        <v>23</v>
      </c>
      <c r="H29" s="174"/>
      <c r="I29" s="210" t="s">
        <v>24</v>
      </c>
      <c r="J29" s="175"/>
    </row>
    <row r="30" spans="2:16" x14ac:dyDescent="0.35">
      <c r="B30" s="291" t="s">
        <v>21</v>
      </c>
      <c r="C30" s="292"/>
      <c r="D30" s="24">
        <f t="shared" si="1"/>
        <v>0</v>
      </c>
      <c r="E30" s="140" t="s">
        <v>22</v>
      </c>
      <c r="F30" s="174"/>
      <c r="G30" s="209" t="s">
        <v>23</v>
      </c>
      <c r="H30" s="174"/>
      <c r="I30" s="209" t="s">
        <v>24</v>
      </c>
      <c r="J30" s="175"/>
    </row>
    <row r="31" spans="2:16" ht="15" customHeight="1" x14ac:dyDescent="0.35">
      <c r="B31" s="291" t="s">
        <v>115</v>
      </c>
      <c r="C31" s="292"/>
      <c r="D31" s="24">
        <f t="shared" si="1"/>
        <v>0</v>
      </c>
      <c r="E31" s="140" t="s">
        <v>18</v>
      </c>
      <c r="F31" s="174"/>
      <c r="G31" s="209" t="s">
        <v>19</v>
      </c>
      <c r="H31" s="174"/>
      <c r="I31" s="209"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amMgexVhGwrqcS4Ud5tX8wj3X2MF2HLZE64g6j0P/R6H3UAhkDTnBD+TJFgtQxg1ssYTyzunTUMisBDvys8owg==" saltValue="O0GYGTM4nxoawUKDV0aiAg=="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K26" sqref="K26"/>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2">
      <iconSet iconSet="3Symbols2">
        <cfvo type="percent" val="0"/>
        <cfvo type="percent" val="33"/>
        <cfvo type="percent" val="67"/>
      </iconSet>
    </cfRule>
  </conditionalFormatting>
  <conditionalFormatting sqref="H8">
    <cfRule type="iconSet" priority="47">
      <iconSet iconSet="3Symbols2">
        <cfvo type="percent" val="0"/>
        <cfvo type="num" val="0"/>
        <cfvo type="num" val="2"/>
      </iconSet>
    </cfRule>
    <cfRule type="iconSet" priority="48">
      <iconSet iconSet="3Symbols2">
        <cfvo type="percent" val="0"/>
        <cfvo type="percent" val="33"/>
        <cfvo type="percent" val="67"/>
      </iconSet>
    </cfRule>
  </conditionalFormatting>
  <conditionalFormatting sqref="F8">
    <cfRule type="iconSet" priority="46">
      <iconSet iconSet="3Symbols2">
        <cfvo type="percent" val="0"/>
        <cfvo type="percent" val="33"/>
        <cfvo type="percent" val="67"/>
      </iconSet>
    </cfRule>
  </conditionalFormatting>
  <conditionalFormatting sqref="H8 F8">
    <cfRule type="colorScale" priority="45">
      <colorScale>
        <cfvo type="min"/>
        <cfvo type="num" val="2"/>
        <color rgb="FFFF7128"/>
        <color rgb="FFFFEF9C"/>
      </colorScale>
    </cfRule>
  </conditionalFormatting>
  <conditionalFormatting sqref="H7">
    <cfRule type="iconSet" priority="43">
      <iconSet iconSet="3Symbols2">
        <cfvo type="percent" val="0"/>
        <cfvo type="num" val="0"/>
        <cfvo type="num" val="2"/>
      </iconSet>
    </cfRule>
    <cfRule type="iconSet" priority="44">
      <iconSet iconSet="3Symbols2">
        <cfvo type="percent" val="0"/>
        <cfvo type="percent" val="33"/>
        <cfvo type="percent" val="67"/>
      </iconSet>
    </cfRule>
  </conditionalFormatting>
  <conditionalFormatting sqref="H7">
    <cfRule type="colorScale" priority="42">
      <colorScale>
        <cfvo type="min"/>
        <cfvo type="num" val="2"/>
        <color rgb="FFFF7128"/>
        <color rgb="FFFFEF9C"/>
      </colorScale>
    </cfRule>
  </conditionalFormatting>
  <conditionalFormatting sqref="M23">
    <cfRule type="colorScale" priority="41">
      <colorScale>
        <cfvo type="num" val="1"/>
        <cfvo type="num" val="100"/>
        <color rgb="FFFF7128"/>
        <color rgb="FFFFEF9C"/>
      </colorScale>
    </cfRule>
  </conditionalFormatting>
  <conditionalFormatting sqref="F12">
    <cfRule type="iconSet" priority="53">
      <iconSet iconSet="3Symbols2">
        <cfvo type="percent" val="0"/>
        <cfvo type="percent" val="33"/>
        <cfvo type="percent" val="67"/>
      </iconSet>
    </cfRule>
  </conditionalFormatting>
  <conditionalFormatting sqref="E12">
    <cfRule type="iconSet" priority="54">
      <iconSet iconSet="3Symbols2">
        <cfvo type="percent" val="0"/>
        <cfvo type="percent" val="33"/>
        <cfvo type="percent" val="67"/>
      </iconSet>
    </cfRule>
  </conditionalFormatting>
  <conditionalFormatting sqref="F17:F19">
    <cfRule type="iconSet" priority="39">
      <iconSet iconSet="3Symbols2" showValue="0">
        <cfvo type="percent" val="0"/>
        <cfvo type="num" val="0"/>
        <cfvo type="num" val="1"/>
      </iconSet>
    </cfRule>
  </conditionalFormatting>
  <conditionalFormatting sqref="H17:H19">
    <cfRule type="iconSet" priority="38">
      <iconSet iconSet="3Symbols2">
        <cfvo type="percent" val="0"/>
        <cfvo type="num" val="1"/>
        <cfvo type="num" val="2"/>
      </iconSet>
    </cfRule>
  </conditionalFormatting>
  <conditionalFormatting sqref="J17:J19">
    <cfRule type="iconSet" priority="37">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35" id="{A7F2AB72-5FB3-4E7E-A3D0-D3CBB27361BE}">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4" id="{02784354-F732-44C6-A6CF-3ED522102625}">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28" id="{6E29A59C-8916-4013-921D-DF74CAA35B00}">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27" id="{1E71565A-12DF-4FD2-B925-2F6B2CCB9E0A}">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3" id="{F9C79A0A-B106-42C0-9B8C-D2EEBC495FD4}">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2" id="{780BFF4E-7391-4CDE-BE5F-E757B1DF76DA}">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21" id="{F7388CDD-85A2-4D13-B143-EDA96227E7FD}">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20" id="{E9F2AF30-39A3-4346-8F0B-FB03D1079D76}">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9" id="{04A0C5F4-74BF-4D22-89AC-B811651B764D}">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8" id="{7270576A-4063-4ACE-A03B-998DF654E4EC}">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7" id="{CD5FCDB8-E588-448F-BDCE-510600440F13}">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 xmlns:xm="http://schemas.microsoft.com/office/excel/2006/main">
          <x14:cfRule type="iconSet" priority="16" id="{6B9B60B9-4FD4-42CA-9553-FE9DDB06A44E}">
            <x14:iconSet showValue="0" custom="1">
              <x14:cfvo type="percent">
                <xm:f>0</xm:f>
              </x14:cfvo>
              <x14:cfvo type="num">
                <xm:f>1</xm:f>
              </x14:cfvo>
              <x14:cfvo type="num">
                <xm:f>2</xm:f>
              </x14:cfvo>
              <x14:cfIcon iconSet="5Quarters" iconId="0"/>
              <x14:cfIcon iconSet="3Symbols" iconId="2"/>
              <x14:cfIcon iconSet="3Symbols" iconId="0"/>
            </x14:iconSet>
          </x14:cfRule>
          <xm:sqref>I13</xm:sqref>
        </x14:conditionalFormatting>
        <x14:conditionalFormatting xmlns:xm="http://schemas.microsoft.com/office/excel/2006/main">
          <x14:cfRule type="iconSet" priority="15" id="{BC1E548C-B386-40A8-982E-E32F48AFF9AF}">
            <x14:iconSet showValue="0" custom="1">
              <x14:cfvo type="percent">
                <xm:f>0</xm:f>
              </x14:cfvo>
              <x14:cfvo type="num">
                <xm:f>1</xm:f>
              </x14:cfvo>
              <x14:cfvo type="num">
                <xm:f>2</xm:f>
              </x14:cfvo>
              <x14:cfIcon iconSet="5Quarters" iconId="0"/>
              <x14:cfIcon iconSet="3Symbols" iconId="2"/>
              <x14:cfIcon iconSet="3Symbols" iconId="0"/>
            </x14:iconSet>
          </x14:cfRule>
          <xm:sqref>I12</xm:sqref>
        </x14:conditionalFormatting>
        <x14:conditionalFormatting xmlns:xm="http://schemas.microsoft.com/office/excel/2006/main">
          <x14:cfRule type="iconSet" priority="14" id="{0C245A9C-EF39-48FD-937E-D992082C721D}">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3" id="{6D5854D8-0DE8-4DED-B054-2DB159AEA647}">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1"/>
      <c r="J12" s="29"/>
    </row>
    <row r="13" spans="2:12" x14ac:dyDescent="0.35">
      <c r="B13" s="271" t="s">
        <v>16</v>
      </c>
      <c r="C13" s="272"/>
      <c r="D13" s="1">
        <f>COUNTA(F13,H13)</f>
        <v>0</v>
      </c>
      <c r="E13" s="140" t="s">
        <v>14</v>
      </c>
      <c r="F13" s="27"/>
      <c r="G13" s="140" t="s">
        <v>15</v>
      </c>
      <c r="H13" s="27"/>
      <c r="I13" s="1"/>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a/MrTXgfs3+K/P1CnWODGqMNijui4ru2LGC47lOdCOQRZdK70Kh/l/xS7vj1cuUOXeaio6pAq0bppSoDVk37jg==" saltValue="DmERYq12n9xgPf/8LPuYtg=="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31" sqref="L31"/>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8">
      <iconSet iconSet="3Symbols2">
        <cfvo type="percent" val="0"/>
        <cfvo type="percent" val="33"/>
        <cfvo type="percent" val="67"/>
      </iconSet>
    </cfRule>
  </conditionalFormatting>
  <conditionalFormatting sqref="H8">
    <cfRule type="iconSet" priority="53">
      <iconSet iconSet="3Symbols2">
        <cfvo type="percent" val="0"/>
        <cfvo type="num" val="0"/>
        <cfvo type="num" val="2"/>
      </iconSet>
    </cfRule>
    <cfRule type="iconSet" priority="54">
      <iconSet iconSet="3Symbols2">
        <cfvo type="percent" val="0"/>
        <cfvo type="percent" val="33"/>
        <cfvo type="percent" val="67"/>
      </iconSet>
    </cfRule>
  </conditionalFormatting>
  <conditionalFormatting sqref="F8">
    <cfRule type="iconSet" priority="52">
      <iconSet iconSet="3Symbols2">
        <cfvo type="percent" val="0"/>
        <cfvo type="percent" val="33"/>
        <cfvo type="percent" val="67"/>
      </iconSet>
    </cfRule>
  </conditionalFormatting>
  <conditionalFormatting sqref="H8 F8">
    <cfRule type="colorScale" priority="51">
      <colorScale>
        <cfvo type="min"/>
        <cfvo type="num" val="2"/>
        <color rgb="FFFF7128"/>
        <color rgb="FFFFEF9C"/>
      </colorScale>
    </cfRule>
  </conditionalFormatting>
  <conditionalFormatting sqref="H7">
    <cfRule type="iconSet" priority="49">
      <iconSet iconSet="3Symbols2">
        <cfvo type="percent" val="0"/>
        <cfvo type="num" val="0"/>
        <cfvo type="num" val="2"/>
      </iconSet>
    </cfRule>
    <cfRule type="iconSet" priority="50">
      <iconSet iconSet="3Symbols2">
        <cfvo type="percent" val="0"/>
        <cfvo type="percent" val="33"/>
        <cfvo type="percent" val="67"/>
      </iconSet>
    </cfRule>
  </conditionalFormatting>
  <conditionalFormatting sqref="H7">
    <cfRule type="colorScale" priority="48">
      <colorScale>
        <cfvo type="min"/>
        <cfvo type="num" val="2"/>
        <color rgb="FFFF7128"/>
        <color rgb="FFFFEF9C"/>
      </colorScale>
    </cfRule>
  </conditionalFormatting>
  <conditionalFormatting sqref="M23">
    <cfRule type="colorScale" priority="47">
      <colorScale>
        <cfvo type="num" val="1"/>
        <cfvo type="num" val="100"/>
        <color rgb="FFFF7128"/>
        <color rgb="FFFFEF9C"/>
      </colorScale>
    </cfRule>
  </conditionalFormatting>
  <conditionalFormatting sqref="F12">
    <cfRule type="iconSet" priority="59">
      <iconSet iconSet="3Symbols2">
        <cfvo type="percent" val="0"/>
        <cfvo type="percent" val="33"/>
        <cfvo type="percent" val="67"/>
      </iconSet>
    </cfRule>
  </conditionalFormatting>
  <conditionalFormatting sqref="E12">
    <cfRule type="iconSet" priority="60">
      <iconSet iconSet="3Symbols2">
        <cfvo type="percent" val="0"/>
        <cfvo type="percent" val="33"/>
        <cfvo type="percent" val="67"/>
      </iconSet>
    </cfRule>
  </conditionalFormatting>
  <conditionalFormatting sqref="F17:F19">
    <cfRule type="iconSet" priority="45">
      <iconSet iconSet="3Symbols2" showValue="0">
        <cfvo type="percent" val="0"/>
        <cfvo type="num" val="0"/>
        <cfvo type="num" val="1"/>
      </iconSet>
    </cfRule>
  </conditionalFormatting>
  <conditionalFormatting sqref="H17:H19">
    <cfRule type="iconSet" priority="44">
      <iconSet iconSet="3Symbols2">
        <cfvo type="percent" val="0"/>
        <cfvo type="num" val="1"/>
        <cfvo type="num" val="2"/>
      </iconSet>
    </cfRule>
  </conditionalFormatting>
  <conditionalFormatting sqref="J17:J19">
    <cfRule type="iconSet" priority="43">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41" id="{87BE29D8-33FD-469D-A58B-24613C8040B8}">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40" id="{414CDE1F-F343-4A4E-ABE1-496694A0CF72}">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4" id="{8A55581A-95CE-4AF2-9CEB-B80DBB446A3E}">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3" id="{60388866-5D2D-48D2-B8C7-5E3F7771F4E8}">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9" id="{5EBA5B65-14D2-45A0-991A-E331172094DF}">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2" id="{6D04EF2A-BC1C-4D14-8218-3F063F66AB52}">
            <x14:iconSet showValue="0" custom="1">
              <x14:cfvo type="percent">
                <xm:f>0</xm:f>
              </x14:cfvo>
              <x14:cfvo type="num">
                <xm:f>1</xm:f>
              </x14:cfvo>
              <x14:cfvo type="num">
                <xm:f>2</xm:f>
              </x14:cfvo>
              <x14:cfIcon iconSet="5Quarters" iconId="0"/>
              <x14:cfIcon iconSet="3Symbols" iconId="2"/>
              <x14:cfIcon iconSet="3Symbols" iconId="0"/>
            </x14:iconSet>
          </x14:cfRule>
          <xm:sqref>I13</xm:sqref>
        </x14:conditionalFormatting>
        <x14:conditionalFormatting xmlns:xm="http://schemas.microsoft.com/office/excel/2006/main">
          <x14:cfRule type="iconSet" priority="21" id="{1402F0FA-D0D7-4334-A482-46C1B6A483FE}">
            <x14:iconSet showValue="0" custom="1">
              <x14:cfvo type="percent">
                <xm:f>0</xm:f>
              </x14:cfvo>
              <x14:cfvo type="num">
                <xm:f>1</xm:f>
              </x14:cfvo>
              <x14:cfvo type="num">
                <xm:f>2</xm:f>
              </x14:cfvo>
              <x14:cfIcon iconSet="5Quarters" iconId="0"/>
              <x14:cfIcon iconSet="3Symbols" iconId="2"/>
              <x14:cfIcon iconSet="3Symbols" iconId="0"/>
            </x14:iconSet>
          </x14:cfRule>
          <xm:sqref>I12</xm:sqref>
        </x14:conditionalFormatting>
        <x14:conditionalFormatting xmlns:xm="http://schemas.microsoft.com/office/excel/2006/main">
          <x14:cfRule type="iconSet" priority="20" id="{CA069C16-55DE-436E-9B19-71B11E1A1FED}">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3AFB1502-1CAE-45B7-8340-5D469FDB2D6C}">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1D0C9C8D-E050-47F6-A0F7-014F39854FC9}">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4A771D68-2FD0-4E83-9C94-514C4B5B10AF}">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7A451130-EF54-4D61-B44D-8585B6B031A6}">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991111A7-F740-4D47-B0A8-B706B35B29EF}">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7BCA4032-D96E-483F-84C1-8AC735E00D83}">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EAC36190-395A-4469-85CB-96B163C503C5}">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1"/>
      <c r="J12" s="29"/>
    </row>
    <row r="13" spans="2:12" x14ac:dyDescent="0.35">
      <c r="B13" s="271" t="s">
        <v>16</v>
      </c>
      <c r="C13" s="272"/>
      <c r="D13" s="1">
        <f>COUNTA(F13,H13)</f>
        <v>0</v>
      </c>
      <c r="E13" s="140" t="s">
        <v>14</v>
      </c>
      <c r="F13" s="27"/>
      <c r="G13" s="140" t="s">
        <v>15</v>
      </c>
      <c r="H13" s="27"/>
      <c r="I13" s="1"/>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xqSLm2N1fyfnGWPBa0dWh4Iz2D4F/XbuFWulqjdRtVDSp074q9yYSzoOjr2iFC+RFdyDhBsdV4KncRMrAhjlQ==" saltValue="GowuQWOosFpOjN2Lwn7grQ=="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31" sqref="L31"/>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8">
      <iconSet iconSet="3Symbols2">
        <cfvo type="percent" val="0"/>
        <cfvo type="percent" val="33"/>
        <cfvo type="percent" val="67"/>
      </iconSet>
    </cfRule>
  </conditionalFormatting>
  <conditionalFormatting sqref="H8">
    <cfRule type="iconSet" priority="53">
      <iconSet iconSet="3Symbols2">
        <cfvo type="percent" val="0"/>
        <cfvo type="num" val="0"/>
        <cfvo type="num" val="2"/>
      </iconSet>
    </cfRule>
    <cfRule type="iconSet" priority="54">
      <iconSet iconSet="3Symbols2">
        <cfvo type="percent" val="0"/>
        <cfvo type="percent" val="33"/>
        <cfvo type="percent" val="67"/>
      </iconSet>
    </cfRule>
  </conditionalFormatting>
  <conditionalFormatting sqref="F8">
    <cfRule type="iconSet" priority="52">
      <iconSet iconSet="3Symbols2">
        <cfvo type="percent" val="0"/>
        <cfvo type="percent" val="33"/>
        <cfvo type="percent" val="67"/>
      </iconSet>
    </cfRule>
  </conditionalFormatting>
  <conditionalFormatting sqref="H8 F8">
    <cfRule type="colorScale" priority="51">
      <colorScale>
        <cfvo type="min"/>
        <cfvo type="num" val="2"/>
        <color rgb="FFFF7128"/>
        <color rgb="FFFFEF9C"/>
      </colorScale>
    </cfRule>
  </conditionalFormatting>
  <conditionalFormatting sqref="H7">
    <cfRule type="iconSet" priority="49">
      <iconSet iconSet="3Symbols2">
        <cfvo type="percent" val="0"/>
        <cfvo type="num" val="0"/>
        <cfvo type="num" val="2"/>
      </iconSet>
    </cfRule>
    <cfRule type="iconSet" priority="50">
      <iconSet iconSet="3Symbols2">
        <cfvo type="percent" val="0"/>
        <cfvo type="percent" val="33"/>
        <cfvo type="percent" val="67"/>
      </iconSet>
    </cfRule>
  </conditionalFormatting>
  <conditionalFormatting sqref="H7">
    <cfRule type="colorScale" priority="48">
      <colorScale>
        <cfvo type="min"/>
        <cfvo type="num" val="2"/>
        <color rgb="FFFF7128"/>
        <color rgb="FFFFEF9C"/>
      </colorScale>
    </cfRule>
  </conditionalFormatting>
  <conditionalFormatting sqref="M23">
    <cfRule type="colorScale" priority="47">
      <colorScale>
        <cfvo type="num" val="1"/>
        <cfvo type="num" val="100"/>
        <color rgb="FFFF7128"/>
        <color rgb="FFFFEF9C"/>
      </colorScale>
    </cfRule>
  </conditionalFormatting>
  <conditionalFormatting sqref="F12">
    <cfRule type="iconSet" priority="59">
      <iconSet iconSet="3Symbols2">
        <cfvo type="percent" val="0"/>
        <cfvo type="percent" val="33"/>
        <cfvo type="percent" val="67"/>
      </iconSet>
    </cfRule>
  </conditionalFormatting>
  <conditionalFormatting sqref="E12">
    <cfRule type="iconSet" priority="60">
      <iconSet iconSet="3Symbols2">
        <cfvo type="percent" val="0"/>
        <cfvo type="percent" val="33"/>
        <cfvo type="percent" val="67"/>
      </iconSet>
    </cfRule>
  </conditionalFormatting>
  <conditionalFormatting sqref="F17:F19">
    <cfRule type="iconSet" priority="45">
      <iconSet iconSet="3Symbols2" showValue="0">
        <cfvo type="percent" val="0"/>
        <cfvo type="num" val="0"/>
        <cfvo type="num" val="1"/>
      </iconSet>
    </cfRule>
  </conditionalFormatting>
  <conditionalFormatting sqref="H17:H19">
    <cfRule type="iconSet" priority="44">
      <iconSet iconSet="3Symbols2">
        <cfvo type="percent" val="0"/>
        <cfvo type="num" val="1"/>
        <cfvo type="num" val="2"/>
      </iconSet>
    </cfRule>
  </conditionalFormatting>
  <conditionalFormatting sqref="J17:J19">
    <cfRule type="iconSet" priority="43">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41" id="{618562D6-B9F4-4365-88CF-5B34DB1C6C7D}">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40" id="{1CBD4D74-8FCD-4158-8349-971F09257FF9}">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4" id="{7310B156-34A1-40BC-BF53-24048AACC835}">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3" id="{0032D227-8CC0-488D-8C5B-FBC3675126E7}">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9" id="{B9EF7902-F89B-4BA3-A402-D5FD8BD4F677}">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2" id="{DA1457FC-D354-41F8-B124-83E452070ED8}">
            <x14:iconSet showValue="0" custom="1">
              <x14:cfvo type="percent">
                <xm:f>0</xm:f>
              </x14:cfvo>
              <x14:cfvo type="num">
                <xm:f>1</xm:f>
              </x14:cfvo>
              <x14:cfvo type="num">
                <xm:f>2</xm:f>
              </x14:cfvo>
              <x14:cfIcon iconSet="5Quarters" iconId="0"/>
              <x14:cfIcon iconSet="3Symbols" iconId="2"/>
              <x14:cfIcon iconSet="3Symbols" iconId="0"/>
            </x14:iconSet>
          </x14:cfRule>
          <xm:sqref>I13</xm:sqref>
        </x14:conditionalFormatting>
        <x14:conditionalFormatting xmlns:xm="http://schemas.microsoft.com/office/excel/2006/main">
          <x14:cfRule type="iconSet" priority="21" id="{2C033A2E-3165-489D-9F69-B6752713CD62}">
            <x14:iconSet showValue="0" custom="1">
              <x14:cfvo type="percent">
                <xm:f>0</xm:f>
              </x14:cfvo>
              <x14:cfvo type="num">
                <xm:f>1</xm:f>
              </x14:cfvo>
              <x14:cfvo type="num">
                <xm:f>2</xm:f>
              </x14:cfvo>
              <x14:cfIcon iconSet="5Quarters" iconId="0"/>
              <x14:cfIcon iconSet="3Symbols" iconId="2"/>
              <x14:cfIcon iconSet="3Symbols" iconId="0"/>
            </x14:iconSet>
          </x14:cfRule>
          <xm:sqref>I12</xm:sqref>
        </x14:conditionalFormatting>
        <x14:conditionalFormatting xmlns:xm="http://schemas.microsoft.com/office/excel/2006/main">
          <x14:cfRule type="iconSet" priority="20" id="{FEB255BA-295D-424A-A999-1E6FFE38FC7C}">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D5F06769-E9A2-4A4E-86AB-7EAC5DD25BC5}">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840C1F59-5E7E-4F09-AA9E-4E97F85D61BA}">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398161BE-A6DF-4410-B36D-E2E58E648A99}">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E7F0A099-BB10-4BEB-876B-AA30E5CBAC1E}">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4C54EBE0-E7FB-4080-AB8F-24EF7A74E970}">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2EE0C423-48F6-48CC-8BD8-A760A5F1C066}">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48FBC6EA-DF3B-470A-9C62-0F263D480635}">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1"/>
      <c r="J12" s="29"/>
    </row>
    <row r="13" spans="2:12" x14ac:dyDescent="0.35">
      <c r="B13" s="271" t="s">
        <v>16</v>
      </c>
      <c r="C13" s="272"/>
      <c r="D13" s="1">
        <f>COUNTA(F13,H13)</f>
        <v>0</v>
      </c>
      <c r="E13" s="140" t="s">
        <v>14</v>
      </c>
      <c r="F13" s="27"/>
      <c r="G13" s="140" t="s">
        <v>15</v>
      </c>
      <c r="H13" s="27"/>
      <c r="I13" s="1"/>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gchFS2BuXFYRQIyrIYaPamFRaOZRkK96bmMIXs2PT61X6fTrD4yJMglrI0wObnclJlBrzqcHLCnMRhFdq3xHMQ==" saltValue="RzdOMYdzfnWihT+hqJqQQQ=="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31" sqref="L31"/>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8">
      <iconSet iconSet="3Symbols2">
        <cfvo type="percent" val="0"/>
        <cfvo type="percent" val="33"/>
        <cfvo type="percent" val="67"/>
      </iconSet>
    </cfRule>
  </conditionalFormatting>
  <conditionalFormatting sqref="H8">
    <cfRule type="iconSet" priority="53">
      <iconSet iconSet="3Symbols2">
        <cfvo type="percent" val="0"/>
        <cfvo type="num" val="0"/>
        <cfvo type="num" val="2"/>
      </iconSet>
    </cfRule>
    <cfRule type="iconSet" priority="54">
      <iconSet iconSet="3Symbols2">
        <cfvo type="percent" val="0"/>
        <cfvo type="percent" val="33"/>
        <cfvo type="percent" val="67"/>
      </iconSet>
    </cfRule>
  </conditionalFormatting>
  <conditionalFormatting sqref="F8">
    <cfRule type="iconSet" priority="52">
      <iconSet iconSet="3Symbols2">
        <cfvo type="percent" val="0"/>
        <cfvo type="percent" val="33"/>
        <cfvo type="percent" val="67"/>
      </iconSet>
    </cfRule>
  </conditionalFormatting>
  <conditionalFormatting sqref="H8 F8">
    <cfRule type="colorScale" priority="51">
      <colorScale>
        <cfvo type="min"/>
        <cfvo type="num" val="2"/>
        <color rgb="FFFF7128"/>
        <color rgb="FFFFEF9C"/>
      </colorScale>
    </cfRule>
  </conditionalFormatting>
  <conditionalFormatting sqref="H7">
    <cfRule type="iconSet" priority="49">
      <iconSet iconSet="3Symbols2">
        <cfvo type="percent" val="0"/>
        <cfvo type="num" val="0"/>
        <cfvo type="num" val="2"/>
      </iconSet>
    </cfRule>
    <cfRule type="iconSet" priority="50">
      <iconSet iconSet="3Symbols2">
        <cfvo type="percent" val="0"/>
        <cfvo type="percent" val="33"/>
        <cfvo type="percent" val="67"/>
      </iconSet>
    </cfRule>
  </conditionalFormatting>
  <conditionalFormatting sqref="H7">
    <cfRule type="colorScale" priority="48">
      <colorScale>
        <cfvo type="min"/>
        <cfvo type="num" val="2"/>
        <color rgb="FFFF7128"/>
        <color rgb="FFFFEF9C"/>
      </colorScale>
    </cfRule>
  </conditionalFormatting>
  <conditionalFormatting sqref="M23">
    <cfRule type="colorScale" priority="47">
      <colorScale>
        <cfvo type="num" val="1"/>
        <cfvo type="num" val="100"/>
        <color rgb="FFFF7128"/>
        <color rgb="FFFFEF9C"/>
      </colorScale>
    </cfRule>
  </conditionalFormatting>
  <conditionalFormatting sqref="F12">
    <cfRule type="iconSet" priority="59">
      <iconSet iconSet="3Symbols2">
        <cfvo type="percent" val="0"/>
        <cfvo type="percent" val="33"/>
        <cfvo type="percent" val="67"/>
      </iconSet>
    </cfRule>
  </conditionalFormatting>
  <conditionalFormatting sqref="E12">
    <cfRule type="iconSet" priority="60">
      <iconSet iconSet="3Symbols2">
        <cfvo type="percent" val="0"/>
        <cfvo type="percent" val="33"/>
        <cfvo type="percent" val="67"/>
      </iconSet>
    </cfRule>
  </conditionalFormatting>
  <conditionalFormatting sqref="F17:F19">
    <cfRule type="iconSet" priority="45">
      <iconSet iconSet="3Symbols2" showValue="0">
        <cfvo type="percent" val="0"/>
        <cfvo type="num" val="0"/>
        <cfvo type="num" val="1"/>
      </iconSet>
    </cfRule>
  </conditionalFormatting>
  <conditionalFormatting sqref="H17:H19">
    <cfRule type="iconSet" priority="44">
      <iconSet iconSet="3Symbols2">
        <cfvo type="percent" val="0"/>
        <cfvo type="num" val="1"/>
        <cfvo type="num" val="2"/>
      </iconSet>
    </cfRule>
  </conditionalFormatting>
  <conditionalFormatting sqref="J17:J19">
    <cfRule type="iconSet" priority="43">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41" id="{5F365C94-58C9-4288-92D6-C32B8C65C639}">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40" id="{8F63017E-D134-48F1-AE76-C5D43FE638C2}">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4" id="{E9820A49-C986-4969-B24A-7C7FEDC8E164}">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3" id="{30A44338-B0C3-410F-86C4-11446F7B6B48}">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9" id="{A2EBC006-0114-41F2-B0B0-610BF89D6EC0}">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2" id="{AB0A2C48-CFA3-4D08-B9FF-BE2DEA9B0A23}">
            <x14:iconSet showValue="0" custom="1">
              <x14:cfvo type="percent">
                <xm:f>0</xm:f>
              </x14:cfvo>
              <x14:cfvo type="num">
                <xm:f>1</xm:f>
              </x14:cfvo>
              <x14:cfvo type="num">
                <xm:f>2</xm:f>
              </x14:cfvo>
              <x14:cfIcon iconSet="5Quarters" iconId="0"/>
              <x14:cfIcon iconSet="3Symbols" iconId="2"/>
              <x14:cfIcon iconSet="3Symbols" iconId="0"/>
            </x14:iconSet>
          </x14:cfRule>
          <xm:sqref>I13</xm:sqref>
        </x14:conditionalFormatting>
        <x14:conditionalFormatting xmlns:xm="http://schemas.microsoft.com/office/excel/2006/main">
          <x14:cfRule type="iconSet" priority="21" id="{7B9A00F6-909E-461C-AAB1-4B180FC07C6D}">
            <x14:iconSet showValue="0" custom="1">
              <x14:cfvo type="percent">
                <xm:f>0</xm:f>
              </x14:cfvo>
              <x14:cfvo type="num">
                <xm:f>1</xm:f>
              </x14:cfvo>
              <x14:cfvo type="num">
                <xm:f>2</xm:f>
              </x14:cfvo>
              <x14:cfIcon iconSet="5Quarters" iconId="0"/>
              <x14:cfIcon iconSet="3Symbols" iconId="2"/>
              <x14:cfIcon iconSet="3Symbols" iconId="0"/>
            </x14:iconSet>
          </x14:cfRule>
          <xm:sqref>I12</xm:sqref>
        </x14:conditionalFormatting>
        <x14:conditionalFormatting xmlns:xm="http://schemas.microsoft.com/office/excel/2006/main">
          <x14:cfRule type="iconSet" priority="20" id="{E93A5BEB-46E4-43A1-B14D-C6A5A133DCA3}">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1D4B2A20-94AB-4653-B0B4-0FA48F791283}">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C89177C0-AF57-4B5B-8514-0A438B02687C}">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7663F065-D891-47B2-A018-74239CCDA201}">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C94A5B72-40A8-436F-974A-B39C0D7C5319}">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F7922A16-BEB7-4C37-BBDE-D20CF2F19735}">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1AB7E9B5-2BB3-4116-8873-A79802444277}">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55FEF9CD-3F2D-4BE5-AB19-B538EA45CFB0}">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28"/>
      <c r="J12" s="29"/>
    </row>
    <row r="13" spans="2:12" x14ac:dyDescent="0.35">
      <c r="B13" s="271" t="s">
        <v>16</v>
      </c>
      <c r="C13" s="272"/>
      <c r="D13" s="1">
        <f>COUNTA(F13,H13)</f>
        <v>0</v>
      </c>
      <c r="E13" s="140" t="s">
        <v>14</v>
      </c>
      <c r="F13" s="27"/>
      <c r="G13" s="140" t="s">
        <v>15</v>
      </c>
      <c r="H13" s="27"/>
      <c r="I13" s="28"/>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4frI17tFv/ZyBqABczAcUfqVWEFc0Z/EcHjla2u5nSMOeSgIM+dM0+O51WMbT5/az09xpASDf1yphDLmvFBOg==" saltValue="RoZ9ovjC8yYOQ1TuOBAcYQ=="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31" sqref="L31"/>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6">
      <iconSet iconSet="3Symbols2">
        <cfvo type="percent" val="0"/>
        <cfvo type="percent" val="33"/>
        <cfvo type="percent" val="67"/>
      </iconSet>
    </cfRule>
  </conditionalFormatting>
  <conditionalFormatting sqref="H8">
    <cfRule type="iconSet" priority="51">
      <iconSet iconSet="3Symbols2">
        <cfvo type="percent" val="0"/>
        <cfvo type="num" val="0"/>
        <cfvo type="num" val="2"/>
      </iconSet>
    </cfRule>
    <cfRule type="iconSet" priority="52">
      <iconSet iconSet="3Symbols2">
        <cfvo type="percent" val="0"/>
        <cfvo type="percent" val="33"/>
        <cfvo type="percent" val="67"/>
      </iconSet>
    </cfRule>
  </conditionalFormatting>
  <conditionalFormatting sqref="F8">
    <cfRule type="iconSet" priority="50">
      <iconSet iconSet="3Symbols2">
        <cfvo type="percent" val="0"/>
        <cfvo type="percent" val="33"/>
        <cfvo type="percent" val="67"/>
      </iconSet>
    </cfRule>
  </conditionalFormatting>
  <conditionalFormatting sqref="H8 F8">
    <cfRule type="colorScale" priority="49">
      <colorScale>
        <cfvo type="min"/>
        <cfvo type="num" val="2"/>
        <color rgb="FFFF7128"/>
        <color rgb="FFFFEF9C"/>
      </colorScale>
    </cfRule>
  </conditionalFormatting>
  <conditionalFormatting sqref="H7">
    <cfRule type="iconSet" priority="47">
      <iconSet iconSet="3Symbols2">
        <cfvo type="percent" val="0"/>
        <cfvo type="num" val="0"/>
        <cfvo type="num" val="2"/>
      </iconSet>
    </cfRule>
    <cfRule type="iconSet" priority="48">
      <iconSet iconSet="3Symbols2">
        <cfvo type="percent" val="0"/>
        <cfvo type="percent" val="33"/>
        <cfvo type="percent" val="67"/>
      </iconSet>
    </cfRule>
  </conditionalFormatting>
  <conditionalFormatting sqref="H7">
    <cfRule type="colorScale" priority="46">
      <colorScale>
        <cfvo type="min"/>
        <cfvo type="num" val="2"/>
        <color rgb="FFFF7128"/>
        <color rgb="FFFFEF9C"/>
      </colorScale>
    </cfRule>
  </conditionalFormatting>
  <conditionalFormatting sqref="M23">
    <cfRule type="colorScale" priority="45">
      <colorScale>
        <cfvo type="num" val="1"/>
        <cfvo type="num" val="100"/>
        <color rgb="FFFF7128"/>
        <color rgb="FFFFEF9C"/>
      </colorScale>
    </cfRule>
  </conditionalFormatting>
  <conditionalFormatting sqref="F12">
    <cfRule type="iconSet" priority="57">
      <iconSet iconSet="3Symbols2">
        <cfvo type="percent" val="0"/>
        <cfvo type="percent" val="33"/>
        <cfvo type="percent" val="67"/>
      </iconSet>
    </cfRule>
  </conditionalFormatting>
  <conditionalFormatting sqref="E12">
    <cfRule type="iconSet" priority="58">
      <iconSet iconSet="3Symbols2">
        <cfvo type="percent" val="0"/>
        <cfvo type="percent" val="33"/>
        <cfvo type="percent" val="67"/>
      </iconSet>
    </cfRule>
  </conditionalFormatting>
  <conditionalFormatting sqref="F17:F19">
    <cfRule type="iconSet" priority="43">
      <iconSet iconSet="3Symbols2" showValue="0">
        <cfvo type="percent" val="0"/>
        <cfvo type="num" val="0"/>
        <cfvo type="num" val="1"/>
      </iconSet>
    </cfRule>
  </conditionalFormatting>
  <conditionalFormatting sqref="H17:H19">
    <cfRule type="iconSet" priority="42">
      <iconSet iconSet="3Symbols2">
        <cfvo type="percent" val="0"/>
        <cfvo type="num" val="1"/>
        <cfvo type="num" val="2"/>
      </iconSet>
    </cfRule>
  </conditionalFormatting>
  <conditionalFormatting sqref="J17:J19">
    <cfRule type="iconSet" priority="41">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39" id="{775072B5-7DC7-4B58-9BBD-23F5FF9FF968}">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8" id="{D78672E7-A04B-49EB-997B-85F7B9FA2FC5}">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2" id="{A6D1D650-5899-4BFD-A356-B6174450E4F4}">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1" id="{26A92DB1-F785-4756-9A6B-F1019E8BF430}">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7" id="{7B9FE4E7-A4A2-4CC0-B21C-4748B09F45DA}">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0" id="{0A7CE0CE-6BA1-4690-AAC3-9F33EEA9FE80}">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9BB7D59C-3527-4E0B-A438-A809EAA662C7}">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1976775F-D488-4CBF-94D7-35E11E69406F}">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9CD2F391-9C83-4DBB-A73C-73EF8CCCEB95}">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3A25A108-FA67-4124-A145-346C7F8C03C0}">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92201B2B-59B1-45FE-88BC-0206F82EDB55}">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24797FDC-1437-4A2B-958E-683C11405655}">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A7E28888-7045-4139-85C4-1D1DB5B6CA62}">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B1:P65"/>
  <sheetViews>
    <sheetView showZeros="0" workbookViewId="0"/>
  </sheetViews>
  <sheetFormatPr baseColWidth="10" defaultRowHeight="14.5" x14ac:dyDescent="0.35"/>
  <cols>
    <col min="1" max="1" width="3.7265625" customWidth="1"/>
    <col min="2" max="2" width="40.54296875" customWidth="1"/>
    <col min="3" max="3" width="6.453125" customWidth="1"/>
    <col min="4" max="4" width="2.54296875" style="1" customWidth="1"/>
    <col min="5" max="5" width="11.81640625" style="1" customWidth="1"/>
    <col min="6" max="6" width="3.26953125" style="1" customWidth="1"/>
    <col min="7" max="7" width="11" style="1" customWidth="1"/>
    <col min="8" max="8" width="3.1796875" style="1" customWidth="1"/>
    <col min="9" max="9" width="8.54296875" style="2" customWidth="1"/>
    <col min="10" max="10" width="3.1796875" customWidth="1"/>
    <col min="257" max="257" width="3.7265625" customWidth="1"/>
    <col min="258" max="258" width="40.54296875" customWidth="1"/>
    <col min="259" max="259" width="6.453125" customWidth="1"/>
    <col min="260" max="260" width="2.54296875" customWidth="1"/>
    <col min="261" max="261" width="11.81640625" customWidth="1"/>
    <col min="262" max="262" width="3.26953125" customWidth="1"/>
    <col min="263" max="263" width="11" customWidth="1"/>
    <col min="264" max="264" width="3.1796875" customWidth="1"/>
    <col min="265" max="265" width="8.54296875" customWidth="1"/>
    <col min="266" max="266" width="3.1796875" customWidth="1"/>
    <col min="513" max="513" width="3.7265625" customWidth="1"/>
    <col min="514" max="514" width="40.54296875" customWidth="1"/>
    <col min="515" max="515" width="6.453125" customWidth="1"/>
    <col min="516" max="516" width="2.54296875" customWidth="1"/>
    <col min="517" max="517" width="11.81640625" customWidth="1"/>
    <col min="518" max="518" width="3.26953125" customWidth="1"/>
    <col min="519" max="519" width="11" customWidth="1"/>
    <col min="520" max="520" width="3.1796875" customWidth="1"/>
    <col min="521" max="521" width="8.54296875" customWidth="1"/>
    <col min="522" max="522" width="3.1796875" customWidth="1"/>
    <col min="769" max="769" width="3.7265625" customWidth="1"/>
    <col min="770" max="770" width="40.54296875" customWidth="1"/>
    <col min="771" max="771" width="6.453125" customWidth="1"/>
    <col min="772" max="772" width="2.54296875" customWidth="1"/>
    <col min="773" max="773" width="11.81640625" customWidth="1"/>
    <col min="774" max="774" width="3.26953125" customWidth="1"/>
    <col min="775" max="775" width="11" customWidth="1"/>
    <col min="776" max="776" width="3.1796875" customWidth="1"/>
    <col min="777" max="777" width="8.54296875" customWidth="1"/>
    <col min="778" max="778" width="3.1796875" customWidth="1"/>
    <col min="1025" max="1025" width="3.7265625" customWidth="1"/>
    <col min="1026" max="1026" width="40.54296875" customWidth="1"/>
    <col min="1027" max="1027" width="6.453125" customWidth="1"/>
    <col min="1028" max="1028" width="2.54296875" customWidth="1"/>
    <col min="1029" max="1029" width="11.81640625" customWidth="1"/>
    <col min="1030" max="1030" width="3.26953125" customWidth="1"/>
    <col min="1031" max="1031" width="11" customWidth="1"/>
    <col min="1032" max="1032" width="3.1796875" customWidth="1"/>
    <col min="1033" max="1033" width="8.54296875" customWidth="1"/>
    <col min="1034" max="1034" width="3.1796875" customWidth="1"/>
    <col min="1281" max="1281" width="3.7265625" customWidth="1"/>
    <col min="1282" max="1282" width="40.54296875" customWidth="1"/>
    <col min="1283" max="1283" width="6.453125" customWidth="1"/>
    <col min="1284" max="1284" width="2.54296875" customWidth="1"/>
    <col min="1285" max="1285" width="11.81640625" customWidth="1"/>
    <col min="1286" max="1286" width="3.26953125" customWidth="1"/>
    <col min="1287" max="1287" width="11" customWidth="1"/>
    <col min="1288" max="1288" width="3.1796875" customWidth="1"/>
    <col min="1289" max="1289" width="8.54296875" customWidth="1"/>
    <col min="1290" max="1290" width="3.1796875" customWidth="1"/>
    <col min="1537" max="1537" width="3.7265625" customWidth="1"/>
    <col min="1538" max="1538" width="40.54296875" customWidth="1"/>
    <col min="1539" max="1539" width="6.453125" customWidth="1"/>
    <col min="1540" max="1540" width="2.54296875" customWidth="1"/>
    <col min="1541" max="1541" width="11.81640625" customWidth="1"/>
    <col min="1542" max="1542" width="3.26953125" customWidth="1"/>
    <col min="1543" max="1543" width="11" customWidth="1"/>
    <col min="1544" max="1544" width="3.1796875" customWidth="1"/>
    <col min="1545" max="1545" width="8.54296875" customWidth="1"/>
    <col min="1546" max="1546" width="3.1796875" customWidth="1"/>
    <col min="1793" max="1793" width="3.7265625" customWidth="1"/>
    <col min="1794" max="1794" width="40.54296875" customWidth="1"/>
    <col min="1795" max="1795" width="6.453125" customWidth="1"/>
    <col min="1796" max="1796" width="2.54296875" customWidth="1"/>
    <col min="1797" max="1797" width="11.81640625" customWidth="1"/>
    <col min="1798" max="1798" width="3.26953125" customWidth="1"/>
    <col min="1799" max="1799" width="11" customWidth="1"/>
    <col min="1800" max="1800" width="3.1796875" customWidth="1"/>
    <col min="1801" max="1801" width="8.54296875" customWidth="1"/>
    <col min="1802" max="1802" width="3.1796875" customWidth="1"/>
    <col min="2049" max="2049" width="3.7265625" customWidth="1"/>
    <col min="2050" max="2050" width="40.54296875" customWidth="1"/>
    <col min="2051" max="2051" width="6.453125" customWidth="1"/>
    <col min="2052" max="2052" width="2.54296875" customWidth="1"/>
    <col min="2053" max="2053" width="11.81640625" customWidth="1"/>
    <col min="2054" max="2054" width="3.26953125" customWidth="1"/>
    <col min="2055" max="2055" width="11" customWidth="1"/>
    <col min="2056" max="2056" width="3.1796875" customWidth="1"/>
    <col min="2057" max="2057" width="8.54296875" customWidth="1"/>
    <col min="2058" max="2058" width="3.1796875" customWidth="1"/>
    <col min="2305" max="2305" width="3.7265625" customWidth="1"/>
    <col min="2306" max="2306" width="40.54296875" customWidth="1"/>
    <col min="2307" max="2307" width="6.453125" customWidth="1"/>
    <col min="2308" max="2308" width="2.54296875" customWidth="1"/>
    <col min="2309" max="2309" width="11.81640625" customWidth="1"/>
    <col min="2310" max="2310" width="3.26953125" customWidth="1"/>
    <col min="2311" max="2311" width="11" customWidth="1"/>
    <col min="2312" max="2312" width="3.1796875" customWidth="1"/>
    <col min="2313" max="2313" width="8.54296875" customWidth="1"/>
    <col min="2314" max="2314" width="3.1796875" customWidth="1"/>
    <col min="2561" max="2561" width="3.7265625" customWidth="1"/>
    <col min="2562" max="2562" width="40.54296875" customWidth="1"/>
    <col min="2563" max="2563" width="6.453125" customWidth="1"/>
    <col min="2564" max="2564" width="2.54296875" customWidth="1"/>
    <col min="2565" max="2565" width="11.81640625" customWidth="1"/>
    <col min="2566" max="2566" width="3.26953125" customWidth="1"/>
    <col min="2567" max="2567" width="11" customWidth="1"/>
    <col min="2568" max="2568" width="3.1796875" customWidth="1"/>
    <col min="2569" max="2569" width="8.54296875" customWidth="1"/>
    <col min="2570" max="2570" width="3.1796875" customWidth="1"/>
    <col min="2817" max="2817" width="3.7265625" customWidth="1"/>
    <col min="2818" max="2818" width="40.54296875" customWidth="1"/>
    <col min="2819" max="2819" width="6.453125" customWidth="1"/>
    <col min="2820" max="2820" width="2.54296875" customWidth="1"/>
    <col min="2821" max="2821" width="11.81640625" customWidth="1"/>
    <col min="2822" max="2822" width="3.26953125" customWidth="1"/>
    <col min="2823" max="2823" width="11" customWidth="1"/>
    <col min="2824" max="2824" width="3.1796875" customWidth="1"/>
    <col min="2825" max="2825" width="8.54296875" customWidth="1"/>
    <col min="2826" max="2826" width="3.1796875" customWidth="1"/>
    <col min="3073" max="3073" width="3.7265625" customWidth="1"/>
    <col min="3074" max="3074" width="40.54296875" customWidth="1"/>
    <col min="3075" max="3075" width="6.453125" customWidth="1"/>
    <col min="3076" max="3076" width="2.54296875" customWidth="1"/>
    <col min="3077" max="3077" width="11.81640625" customWidth="1"/>
    <col min="3078" max="3078" width="3.26953125" customWidth="1"/>
    <col min="3079" max="3079" width="11" customWidth="1"/>
    <col min="3080" max="3080" width="3.1796875" customWidth="1"/>
    <col min="3081" max="3081" width="8.54296875" customWidth="1"/>
    <col min="3082" max="3082" width="3.1796875" customWidth="1"/>
    <col min="3329" max="3329" width="3.7265625" customWidth="1"/>
    <col min="3330" max="3330" width="40.54296875" customWidth="1"/>
    <col min="3331" max="3331" width="6.453125" customWidth="1"/>
    <col min="3332" max="3332" width="2.54296875" customWidth="1"/>
    <col min="3333" max="3333" width="11.81640625" customWidth="1"/>
    <col min="3334" max="3334" width="3.26953125" customWidth="1"/>
    <col min="3335" max="3335" width="11" customWidth="1"/>
    <col min="3336" max="3336" width="3.1796875" customWidth="1"/>
    <col min="3337" max="3337" width="8.54296875" customWidth="1"/>
    <col min="3338" max="3338" width="3.1796875" customWidth="1"/>
    <col min="3585" max="3585" width="3.7265625" customWidth="1"/>
    <col min="3586" max="3586" width="40.54296875" customWidth="1"/>
    <col min="3587" max="3587" width="6.453125" customWidth="1"/>
    <col min="3588" max="3588" width="2.54296875" customWidth="1"/>
    <col min="3589" max="3589" width="11.81640625" customWidth="1"/>
    <col min="3590" max="3590" width="3.26953125" customWidth="1"/>
    <col min="3591" max="3591" width="11" customWidth="1"/>
    <col min="3592" max="3592" width="3.1796875" customWidth="1"/>
    <col min="3593" max="3593" width="8.54296875" customWidth="1"/>
    <col min="3594" max="3594" width="3.1796875" customWidth="1"/>
    <col min="3841" max="3841" width="3.7265625" customWidth="1"/>
    <col min="3842" max="3842" width="40.54296875" customWidth="1"/>
    <col min="3843" max="3843" width="6.453125" customWidth="1"/>
    <col min="3844" max="3844" width="2.54296875" customWidth="1"/>
    <col min="3845" max="3845" width="11.81640625" customWidth="1"/>
    <col min="3846" max="3846" width="3.26953125" customWidth="1"/>
    <col min="3847" max="3847" width="11" customWidth="1"/>
    <col min="3848" max="3848" width="3.1796875" customWidth="1"/>
    <col min="3849" max="3849" width="8.54296875" customWidth="1"/>
    <col min="3850" max="3850" width="3.1796875" customWidth="1"/>
    <col min="4097" max="4097" width="3.7265625" customWidth="1"/>
    <col min="4098" max="4098" width="40.54296875" customWidth="1"/>
    <col min="4099" max="4099" width="6.453125" customWidth="1"/>
    <col min="4100" max="4100" width="2.54296875" customWidth="1"/>
    <col min="4101" max="4101" width="11.81640625" customWidth="1"/>
    <col min="4102" max="4102" width="3.26953125" customWidth="1"/>
    <col min="4103" max="4103" width="11" customWidth="1"/>
    <col min="4104" max="4104" width="3.1796875" customWidth="1"/>
    <col min="4105" max="4105" width="8.54296875" customWidth="1"/>
    <col min="4106" max="4106" width="3.1796875" customWidth="1"/>
    <col min="4353" max="4353" width="3.7265625" customWidth="1"/>
    <col min="4354" max="4354" width="40.54296875" customWidth="1"/>
    <col min="4355" max="4355" width="6.453125" customWidth="1"/>
    <col min="4356" max="4356" width="2.54296875" customWidth="1"/>
    <col min="4357" max="4357" width="11.81640625" customWidth="1"/>
    <col min="4358" max="4358" width="3.26953125" customWidth="1"/>
    <col min="4359" max="4359" width="11" customWidth="1"/>
    <col min="4360" max="4360" width="3.1796875" customWidth="1"/>
    <col min="4361" max="4361" width="8.54296875" customWidth="1"/>
    <col min="4362" max="4362" width="3.1796875" customWidth="1"/>
    <col min="4609" max="4609" width="3.7265625" customWidth="1"/>
    <col min="4610" max="4610" width="40.54296875" customWidth="1"/>
    <col min="4611" max="4611" width="6.453125" customWidth="1"/>
    <col min="4612" max="4612" width="2.54296875" customWidth="1"/>
    <col min="4613" max="4613" width="11.81640625" customWidth="1"/>
    <col min="4614" max="4614" width="3.26953125" customWidth="1"/>
    <col min="4615" max="4615" width="11" customWidth="1"/>
    <col min="4616" max="4616" width="3.1796875" customWidth="1"/>
    <col min="4617" max="4617" width="8.54296875" customWidth="1"/>
    <col min="4618" max="4618" width="3.1796875" customWidth="1"/>
    <col min="4865" max="4865" width="3.7265625" customWidth="1"/>
    <col min="4866" max="4866" width="40.54296875" customWidth="1"/>
    <col min="4867" max="4867" width="6.453125" customWidth="1"/>
    <col min="4868" max="4868" width="2.54296875" customWidth="1"/>
    <col min="4869" max="4869" width="11.81640625" customWidth="1"/>
    <col min="4870" max="4870" width="3.26953125" customWidth="1"/>
    <col min="4871" max="4871" width="11" customWidth="1"/>
    <col min="4872" max="4872" width="3.1796875" customWidth="1"/>
    <col min="4873" max="4873" width="8.54296875" customWidth="1"/>
    <col min="4874" max="4874" width="3.1796875" customWidth="1"/>
    <col min="5121" max="5121" width="3.7265625" customWidth="1"/>
    <col min="5122" max="5122" width="40.54296875" customWidth="1"/>
    <col min="5123" max="5123" width="6.453125" customWidth="1"/>
    <col min="5124" max="5124" width="2.54296875" customWidth="1"/>
    <col min="5125" max="5125" width="11.81640625" customWidth="1"/>
    <col min="5126" max="5126" width="3.26953125" customWidth="1"/>
    <col min="5127" max="5127" width="11" customWidth="1"/>
    <col min="5128" max="5128" width="3.1796875" customWidth="1"/>
    <col min="5129" max="5129" width="8.54296875" customWidth="1"/>
    <col min="5130" max="5130" width="3.1796875" customWidth="1"/>
    <col min="5377" max="5377" width="3.7265625" customWidth="1"/>
    <col min="5378" max="5378" width="40.54296875" customWidth="1"/>
    <col min="5379" max="5379" width="6.453125" customWidth="1"/>
    <col min="5380" max="5380" width="2.54296875" customWidth="1"/>
    <col min="5381" max="5381" width="11.81640625" customWidth="1"/>
    <col min="5382" max="5382" width="3.26953125" customWidth="1"/>
    <col min="5383" max="5383" width="11" customWidth="1"/>
    <col min="5384" max="5384" width="3.1796875" customWidth="1"/>
    <col min="5385" max="5385" width="8.54296875" customWidth="1"/>
    <col min="5386" max="5386" width="3.1796875" customWidth="1"/>
    <col min="5633" max="5633" width="3.7265625" customWidth="1"/>
    <col min="5634" max="5634" width="40.54296875" customWidth="1"/>
    <col min="5635" max="5635" width="6.453125" customWidth="1"/>
    <col min="5636" max="5636" width="2.54296875" customWidth="1"/>
    <col min="5637" max="5637" width="11.81640625" customWidth="1"/>
    <col min="5638" max="5638" width="3.26953125" customWidth="1"/>
    <col min="5639" max="5639" width="11" customWidth="1"/>
    <col min="5640" max="5640" width="3.1796875" customWidth="1"/>
    <col min="5641" max="5641" width="8.54296875" customWidth="1"/>
    <col min="5642" max="5642" width="3.1796875" customWidth="1"/>
    <col min="5889" max="5889" width="3.7265625" customWidth="1"/>
    <col min="5890" max="5890" width="40.54296875" customWidth="1"/>
    <col min="5891" max="5891" width="6.453125" customWidth="1"/>
    <col min="5892" max="5892" width="2.54296875" customWidth="1"/>
    <col min="5893" max="5893" width="11.81640625" customWidth="1"/>
    <col min="5894" max="5894" width="3.26953125" customWidth="1"/>
    <col min="5895" max="5895" width="11" customWidth="1"/>
    <col min="5896" max="5896" width="3.1796875" customWidth="1"/>
    <col min="5897" max="5897" width="8.54296875" customWidth="1"/>
    <col min="5898" max="5898" width="3.1796875" customWidth="1"/>
    <col min="6145" max="6145" width="3.7265625" customWidth="1"/>
    <col min="6146" max="6146" width="40.54296875" customWidth="1"/>
    <col min="6147" max="6147" width="6.453125" customWidth="1"/>
    <col min="6148" max="6148" width="2.54296875" customWidth="1"/>
    <col min="6149" max="6149" width="11.81640625" customWidth="1"/>
    <col min="6150" max="6150" width="3.26953125" customWidth="1"/>
    <col min="6151" max="6151" width="11" customWidth="1"/>
    <col min="6152" max="6152" width="3.1796875" customWidth="1"/>
    <col min="6153" max="6153" width="8.54296875" customWidth="1"/>
    <col min="6154" max="6154" width="3.1796875" customWidth="1"/>
    <col min="6401" max="6401" width="3.7265625" customWidth="1"/>
    <col min="6402" max="6402" width="40.54296875" customWidth="1"/>
    <col min="6403" max="6403" width="6.453125" customWidth="1"/>
    <col min="6404" max="6404" width="2.54296875" customWidth="1"/>
    <col min="6405" max="6405" width="11.81640625" customWidth="1"/>
    <col min="6406" max="6406" width="3.26953125" customWidth="1"/>
    <col min="6407" max="6407" width="11" customWidth="1"/>
    <col min="6408" max="6408" width="3.1796875" customWidth="1"/>
    <col min="6409" max="6409" width="8.54296875" customWidth="1"/>
    <col min="6410" max="6410" width="3.1796875" customWidth="1"/>
    <col min="6657" max="6657" width="3.7265625" customWidth="1"/>
    <col min="6658" max="6658" width="40.54296875" customWidth="1"/>
    <col min="6659" max="6659" width="6.453125" customWidth="1"/>
    <col min="6660" max="6660" width="2.54296875" customWidth="1"/>
    <col min="6661" max="6661" width="11.81640625" customWidth="1"/>
    <col min="6662" max="6662" width="3.26953125" customWidth="1"/>
    <col min="6663" max="6663" width="11" customWidth="1"/>
    <col min="6664" max="6664" width="3.1796875" customWidth="1"/>
    <col min="6665" max="6665" width="8.54296875" customWidth="1"/>
    <col min="6666" max="6666" width="3.1796875" customWidth="1"/>
    <col min="6913" max="6913" width="3.7265625" customWidth="1"/>
    <col min="6914" max="6914" width="40.54296875" customWidth="1"/>
    <col min="6915" max="6915" width="6.453125" customWidth="1"/>
    <col min="6916" max="6916" width="2.54296875" customWidth="1"/>
    <col min="6917" max="6917" width="11.81640625" customWidth="1"/>
    <col min="6918" max="6918" width="3.26953125" customWidth="1"/>
    <col min="6919" max="6919" width="11" customWidth="1"/>
    <col min="6920" max="6920" width="3.1796875" customWidth="1"/>
    <col min="6921" max="6921" width="8.54296875" customWidth="1"/>
    <col min="6922" max="6922" width="3.1796875" customWidth="1"/>
    <col min="7169" max="7169" width="3.7265625" customWidth="1"/>
    <col min="7170" max="7170" width="40.54296875" customWidth="1"/>
    <col min="7171" max="7171" width="6.453125" customWidth="1"/>
    <col min="7172" max="7172" width="2.54296875" customWidth="1"/>
    <col min="7173" max="7173" width="11.81640625" customWidth="1"/>
    <col min="7174" max="7174" width="3.26953125" customWidth="1"/>
    <col min="7175" max="7175" width="11" customWidth="1"/>
    <col min="7176" max="7176" width="3.1796875" customWidth="1"/>
    <col min="7177" max="7177" width="8.54296875" customWidth="1"/>
    <col min="7178" max="7178" width="3.1796875" customWidth="1"/>
    <col min="7425" max="7425" width="3.7265625" customWidth="1"/>
    <col min="7426" max="7426" width="40.54296875" customWidth="1"/>
    <col min="7427" max="7427" width="6.453125" customWidth="1"/>
    <col min="7428" max="7428" width="2.54296875" customWidth="1"/>
    <col min="7429" max="7429" width="11.81640625" customWidth="1"/>
    <col min="7430" max="7430" width="3.26953125" customWidth="1"/>
    <col min="7431" max="7431" width="11" customWidth="1"/>
    <col min="7432" max="7432" width="3.1796875" customWidth="1"/>
    <col min="7433" max="7433" width="8.54296875" customWidth="1"/>
    <col min="7434" max="7434" width="3.1796875" customWidth="1"/>
    <col min="7681" max="7681" width="3.7265625" customWidth="1"/>
    <col min="7682" max="7682" width="40.54296875" customWidth="1"/>
    <col min="7683" max="7683" width="6.453125" customWidth="1"/>
    <col min="7684" max="7684" width="2.54296875" customWidth="1"/>
    <col min="7685" max="7685" width="11.81640625" customWidth="1"/>
    <col min="7686" max="7686" width="3.26953125" customWidth="1"/>
    <col min="7687" max="7687" width="11" customWidth="1"/>
    <col min="7688" max="7688" width="3.1796875" customWidth="1"/>
    <col min="7689" max="7689" width="8.54296875" customWidth="1"/>
    <col min="7690" max="7690" width="3.1796875" customWidth="1"/>
    <col min="7937" max="7937" width="3.7265625" customWidth="1"/>
    <col min="7938" max="7938" width="40.54296875" customWidth="1"/>
    <col min="7939" max="7939" width="6.453125" customWidth="1"/>
    <col min="7940" max="7940" width="2.54296875" customWidth="1"/>
    <col min="7941" max="7941" width="11.81640625" customWidth="1"/>
    <col min="7942" max="7942" width="3.26953125" customWidth="1"/>
    <col min="7943" max="7943" width="11" customWidth="1"/>
    <col min="7944" max="7944" width="3.1796875" customWidth="1"/>
    <col min="7945" max="7945" width="8.54296875" customWidth="1"/>
    <col min="7946" max="7946" width="3.1796875" customWidth="1"/>
    <col min="8193" max="8193" width="3.7265625" customWidth="1"/>
    <col min="8194" max="8194" width="40.54296875" customWidth="1"/>
    <col min="8195" max="8195" width="6.453125" customWidth="1"/>
    <col min="8196" max="8196" width="2.54296875" customWidth="1"/>
    <col min="8197" max="8197" width="11.81640625" customWidth="1"/>
    <col min="8198" max="8198" width="3.26953125" customWidth="1"/>
    <col min="8199" max="8199" width="11" customWidth="1"/>
    <col min="8200" max="8200" width="3.1796875" customWidth="1"/>
    <col min="8201" max="8201" width="8.54296875" customWidth="1"/>
    <col min="8202" max="8202" width="3.1796875" customWidth="1"/>
    <col min="8449" max="8449" width="3.7265625" customWidth="1"/>
    <col min="8450" max="8450" width="40.54296875" customWidth="1"/>
    <col min="8451" max="8451" width="6.453125" customWidth="1"/>
    <col min="8452" max="8452" width="2.54296875" customWidth="1"/>
    <col min="8453" max="8453" width="11.81640625" customWidth="1"/>
    <col min="8454" max="8454" width="3.26953125" customWidth="1"/>
    <col min="8455" max="8455" width="11" customWidth="1"/>
    <col min="8456" max="8456" width="3.1796875" customWidth="1"/>
    <col min="8457" max="8457" width="8.54296875" customWidth="1"/>
    <col min="8458" max="8458" width="3.1796875" customWidth="1"/>
    <col min="8705" max="8705" width="3.7265625" customWidth="1"/>
    <col min="8706" max="8706" width="40.54296875" customWidth="1"/>
    <col min="8707" max="8707" width="6.453125" customWidth="1"/>
    <col min="8708" max="8708" width="2.54296875" customWidth="1"/>
    <col min="8709" max="8709" width="11.81640625" customWidth="1"/>
    <col min="8710" max="8710" width="3.26953125" customWidth="1"/>
    <col min="8711" max="8711" width="11" customWidth="1"/>
    <col min="8712" max="8712" width="3.1796875" customWidth="1"/>
    <col min="8713" max="8713" width="8.54296875" customWidth="1"/>
    <col min="8714" max="8714" width="3.1796875" customWidth="1"/>
    <col min="8961" max="8961" width="3.7265625" customWidth="1"/>
    <col min="8962" max="8962" width="40.54296875" customWidth="1"/>
    <col min="8963" max="8963" width="6.453125" customWidth="1"/>
    <col min="8964" max="8964" width="2.54296875" customWidth="1"/>
    <col min="8965" max="8965" width="11.81640625" customWidth="1"/>
    <col min="8966" max="8966" width="3.26953125" customWidth="1"/>
    <col min="8967" max="8967" width="11" customWidth="1"/>
    <col min="8968" max="8968" width="3.1796875" customWidth="1"/>
    <col min="8969" max="8969" width="8.54296875" customWidth="1"/>
    <col min="8970" max="8970" width="3.1796875" customWidth="1"/>
    <col min="9217" max="9217" width="3.7265625" customWidth="1"/>
    <col min="9218" max="9218" width="40.54296875" customWidth="1"/>
    <col min="9219" max="9219" width="6.453125" customWidth="1"/>
    <col min="9220" max="9220" width="2.54296875" customWidth="1"/>
    <col min="9221" max="9221" width="11.81640625" customWidth="1"/>
    <col min="9222" max="9222" width="3.26953125" customWidth="1"/>
    <col min="9223" max="9223" width="11" customWidth="1"/>
    <col min="9224" max="9224" width="3.1796875" customWidth="1"/>
    <col min="9225" max="9225" width="8.54296875" customWidth="1"/>
    <col min="9226" max="9226" width="3.1796875" customWidth="1"/>
    <col min="9473" max="9473" width="3.7265625" customWidth="1"/>
    <col min="9474" max="9474" width="40.54296875" customWidth="1"/>
    <col min="9475" max="9475" width="6.453125" customWidth="1"/>
    <col min="9476" max="9476" width="2.54296875" customWidth="1"/>
    <col min="9477" max="9477" width="11.81640625" customWidth="1"/>
    <col min="9478" max="9478" width="3.26953125" customWidth="1"/>
    <col min="9479" max="9479" width="11" customWidth="1"/>
    <col min="9480" max="9480" width="3.1796875" customWidth="1"/>
    <col min="9481" max="9481" width="8.54296875" customWidth="1"/>
    <col min="9482" max="9482" width="3.1796875" customWidth="1"/>
    <col min="9729" max="9729" width="3.7265625" customWidth="1"/>
    <col min="9730" max="9730" width="40.54296875" customWidth="1"/>
    <col min="9731" max="9731" width="6.453125" customWidth="1"/>
    <col min="9732" max="9732" width="2.54296875" customWidth="1"/>
    <col min="9733" max="9733" width="11.81640625" customWidth="1"/>
    <col min="9734" max="9734" width="3.26953125" customWidth="1"/>
    <col min="9735" max="9735" width="11" customWidth="1"/>
    <col min="9736" max="9736" width="3.1796875" customWidth="1"/>
    <col min="9737" max="9737" width="8.54296875" customWidth="1"/>
    <col min="9738" max="9738" width="3.1796875" customWidth="1"/>
    <col min="9985" max="9985" width="3.7265625" customWidth="1"/>
    <col min="9986" max="9986" width="40.54296875" customWidth="1"/>
    <col min="9987" max="9987" width="6.453125" customWidth="1"/>
    <col min="9988" max="9988" width="2.54296875" customWidth="1"/>
    <col min="9989" max="9989" width="11.81640625" customWidth="1"/>
    <col min="9990" max="9990" width="3.26953125" customWidth="1"/>
    <col min="9991" max="9991" width="11" customWidth="1"/>
    <col min="9992" max="9992" width="3.1796875" customWidth="1"/>
    <col min="9993" max="9993" width="8.54296875" customWidth="1"/>
    <col min="9994" max="9994" width="3.1796875" customWidth="1"/>
    <col min="10241" max="10241" width="3.7265625" customWidth="1"/>
    <col min="10242" max="10242" width="40.54296875" customWidth="1"/>
    <col min="10243" max="10243" width="6.453125" customWidth="1"/>
    <col min="10244" max="10244" width="2.54296875" customWidth="1"/>
    <col min="10245" max="10245" width="11.81640625" customWidth="1"/>
    <col min="10246" max="10246" width="3.26953125" customWidth="1"/>
    <col min="10247" max="10247" width="11" customWidth="1"/>
    <col min="10248" max="10248" width="3.1796875" customWidth="1"/>
    <col min="10249" max="10249" width="8.54296875" customWidth="1"/>
    <col min="10250" max="10250" width="3.1796875" customWidth="1"/>
    <col min="10497" max="10497" width="3.7265625" customWidth="1"/>
    <col min="10498" max="10498" width="40.54296875" customWidth="1"/>
    <col min="10499" max="10499" width="6.453125" customWidth="1"/>
    <col min="10500" max="10500" width="2.54296875" customWidth="1"/>
    <col min="10501" max="10501" width="11.81640625" customWidth="1"/>
    <col min="10502" max="10502" width="3.26953125" customWidth="1"/>
    <col min="10503" max="10503" width="11" customWidth="1"/>
    <col min="10504" max="10504" width="3.1796875" customWidth="1"/>
    <col min="10505" max="10505" width="8.54296875" customWidth="1"/>
    <col min="10506" max="10506" width="3.1796875" customWidth="1"/>
    <col min="10753" max="10753" width="3.7265625" customWidth="1"/>
    <col min="10754" max="10754" width="40.54296875" customWidth="1"/>
    <col min="10755" max="10755" width="6.453125" customWidth="1"/>
    <col min="10756" max="10756" width="2.54296875" customWidth="1"/>
    <col min="10757" max="10757" width="11.81640625" customWidth="1"/>
    <col min="10758" max="10758" width="3.26953125" customWidth="1"/>
    <col min="10759" max="10759" width="11" customWidth="1"/>
    <col min="10760" max="10760" width="3.1796875" customWidth="1"/>
    <col min="10761" max="10761" width="8.54296875" customWidth="1"/>
    <col min="10762" max="10762" width="3.1796875" customWidth="1"/>
    <col min="11009" max="11009" width="3.7265625" customWidth="1"/>
    <col min="11010" max="11010" width="40.54296875" customWidth="1"/>
    <col min="11011" max="11011" width="6.453125" customWidth="1"/>
    <col min="11012" max="11012" width="2.54296875" customWidth="1"/>
    <col min="11013" max="11013" width="11.81640625" customWidth="1"/>
    <col min="11014" max="11014" width="3.26953125" customWidth="1"/>
    <col min="11015" max="11015" width="11" customWidth="1"/>
    <col min="11016" max="11016" width="3.1796875" customWidth="1"/>
    <col min="11017" max="11017" width="8.54296875" customWidth="1"/>
    <col min="11018" max="11018" width="3.1796875" customWidth="1"/>
    <col min="11265" max="11265" width="3.7265625" customWidth="1"/>
    <col min="11266" max="11266" width="40.54296875" customWidth="1"/>
    <col min="11267" max="11267" width="6.453125" customWidth="1"/>
    <col min="11268" max="11268" width="2.54296875" customWidth="1"/>
    <col min="11269" max="11269" width="11.81640625" customWidth="1"/>
    <col min="11270" max="11270" width="3.26953125" customWidth="1"/>
    <col min="11271" max="11271" width="11" customWidth="1"/>
    <col min="11272" max="11272" width="3.1796875" customWidth="1"/>
    <col min="11273" max="11273" width="8.54296875" customWidth="1"/>
    <col min="11274" max="11274" width="3.1796875" customWidth="1"/>
    <col min="11521" max="11521" width="3.7265625" customWidth="1"/>
    <col min="11522" max="11522" width="40.54296875" customWidth="1"/>
    <col min="11523" max="11523" width="6.453125" customWidth="1"/>
    <col min="11524" max="11524" width="2.54296875" customWidth="1"/>
    <col min="11525" max="11525" width="11.81640625" customWidth="1"/>
    <col min="11526" max="11526" width="3.26953125" customWidth="1"/>
    <col min="11527" max="11527" width="11" customWidth="1"/>
    <col min="11528" max="11528" width="3.1796875" customWidth="1"/>
    <col min="11529" max="11529" width="8.54296875" customWidth="1"/>
    <col min="11530" max="11530" width="3.1796875" customWidth="1"/>
    <col min="11777" max="11777" width="3.7265625" customWidth="1"/>
    <col min="11778" max="11778" width="40.54296875" customWidth="1"/>
    <col min="11779" max="11779" width="6.453125" customWidth="1"/>
    <col min="11780" max="11780" width="2.54296875" customWidth="1"/>
    <col min="11781" max="11781" width="11.81640625" customWidth="1"/>
    <col min="11782" max="11782" width="3.26953125" customWidth="1"/>
    <col min="11783" max="11783" width="11" customWidth="1"/>
    <col min="11784" max="11784" width="3.1796875" customWidth="1"/>
    <col min="11785" max="11785" width="8.54296875" customWidth="1"/>
    <col min="11786" max="11786" width="3.1796875" customWidth="1"/>
    <col min="12033" max="12033" width="3.7265625" customWidth="1"/>
    <col min="12034" max="12034" width="40.54296875" customWidth="1"/>
    <col min="12035" max="12035" width="6.453125" customWidth="1"/>
    <col min="12036" max="12036" width="2.54296875" customWidth="1"/>
    <col min="12037" max="12037" width="11.81640625" customWidth="1"/>
    <col min="12038" max="12038" width="3.26953125" customWidth="1"/>
    <col min="12039" max="12039" width="11" customWidth="1"/>
    <col min="12040" max="12040" width="3.1796875" customWidth="1"/>
    <col min="12041" max="12041" width="8.54296875" customWidth="1"/>
    <col min="12042" max="12042" width="3.1796875" customWidth="1"/>
    <col min="12289" max="12289" width="3.7265625" customWidth="1"/>
    <col min="12290" max="12290" width="40.54296875" customWidth="1"/>
    <col min="12291" max="12291" width="6.453125" customWidth="1"/>
    <col min="12292" max="12292" width="2.54296875" customWidth="1"/>
    <col min="12293" max="12293" width="11.81640625" customWidth="1"/>
    <col min="12294" max="12294" width="3.26953125" customWidth="1"/>
    <col min="12295" max="12295" width="11" customWidth="1"/>
    <col min="12296" max="12296" width="3.1796875" customWidth="1"/>
    <col min="12297" max="12297" width="8.54296875" customWidth="1"/>
    <col min="12298" max="12298" width="3.1796875" customWidth="1"/>
    <col min="12545" max="12545" width="3.7265625" customWidth="1"/>
    <col min="12546" max="12546" width="40.54296875" customWidth="1"/>
    <col min="12547" max="12547" width="6.453125" customWidth="1"/>
    <col min="12548" max="12548" width="2.54296875" customWidth="1"/>
    <col min="12549" max="12549" width="11.81640625" customWidth="1"/>
    <col min="12550" max="12550" width="3.26953125" customWidth="1"/>
    <col min="12551" max="12551" width="11" customWidth="1"/>
    <col min="12552" max="12552" width="3.1796875" customWidth="1"/>
    <col min="12553" max="12553" width="8.54296875" customWidth="1"/>
    <col min="12554" max="12554" width="3.1796875" customWidth="1"/>
    <col min="12801" max="12801" width="3.7265625" customWidth="1"/>
    <col min="12802" max="12802" width="40.54296875" customWidth="1"/>
    <col min="12803" max="12803" width="6.453125" customWidth="1"/>
    <col min="12804" max="12804" width="2.54296875" customWidth="1"/>
    <col min="12805" max="12805" width="11.81640625" customWidth="1"/>
    <col min="12806" max="12806" width="3.26953125" customWidth="1"/>
    <col min="12807" max="12807" width="11" customWidth="1"/>
    <col min="12808" max="12808" width="3.1796875" customWidth="1"/>
    <col min="12809" max="12809" width="8.54296875" customWidth="1"/>
    <col min="12810" max="12810" width="3.1796875" customWidth="1"/>
    <col min="13057" max="13057" width="3.7265625" customWidth="1"/>
    <col min="13058" max="13058" width="40.54296875" customWidth="1"/>
    <col min="13059" max="13059" width="6.453125" customWidth="1"/>
    <col min="13060" max="13060" width="2.54296875" customWidth="1"/>
    <col min="13061" max="13061" width="11.81640625" customWidth="1"/>
    <col min="13062" max="13062" width="3.26953125" customWidth="1"/>
    <col min="13063" max="13063" width="11" customWidth="1"/>
    <col min="13064" max="13064" width="3.1796875" customWidth="1"/>
    <col min="13065" max="13065" width="8.54296875" customWidth="1"/>
    <col min="13066" max="13066" width="3.1796875" customWidth="1"/>
    <col min="13313" max="13313" width="3.7265625" customWidth="1"/>
    <col min="13314" max="13314" width="40.54296875" customWidth="1"/>
    <col min="13315" max="13315" width="6.453125" customWidth="1"/>
    <col min="13316" max="13316" width="2.54296875" customWidth="1"/>
    <col min="13317" max="13317" width="11.81640625" customWidth="1"/>
    <col min="13318" max="13318" width="3.26953125" customWidth="1"/>
    <col min="13319" max="13319" width="11" customWidth="1"/>
    <col min="13320" max="13320" width="3.1796875" customWidth="1"/>
    <col min="13321" max="13321" width="8.54296875" customWidth="1"/>
    <col min="13322" max="13322" width="3.1796875" customWidth="1"/>
    <col min="13569" max="13569" width="3.7265625" customWidth="1"/>
    <col min="13570" max="13570" width="40.54296875" customWidth="1"/>
    <col min="13571" max="13571" width="6.453125" customWidth="1"/>
    <col min="13572" max="13572" width="2.54296875" customWidth="1"/>
    <col min="13573" max="13573" width="11.81640625" customWidth="1"/>
    <col min="13574" max="13574" width="3.26953125" customWidth="1"/>
    <col min="13575" max="13575" width="11" customWidth="1"/>
    <col min="13576" max="13576" width="3.1796875" customWidth="1"/>
    <col min="13577" max="13577" width="8.54296875" customWidth="1"/>
    <col min="13578" max="13578" width="3.1796875" customWidth="1"/>
    <col min="13825" max="13825" width="3.7265625" customWidth="1"/>
    <col min="13826" max="13826" width="40.54296875" customWidth="1"/>
    <col min="13827" max="13827" width="6.453125" customWidth="1"/>
    <col min="13828" max="13828" width="2.54296875" customWidth="1"/>
    <col min="13829" max="13829" width="11.81640625" customWidth="1"/>
    <col min="13830" max="13830" width="3.26953125" customWidth="1"/>
    <col min="13831" max="13831" width="11" customWidth="1"/>
    <col min="13832" max="13832" width="3.1796875" customWidth="1"/>
    <col min="13833" max="13833" width="8.54296875" customWidth="1"/>
    <col min="13834" max="13834" width="3.1796875" customWidth="1"/>
    <col min="14081" max="14081" width="3.7265625" customWidth="1"/>
    <col min="14082" max="14082" width="40.54296875" customWidth="1"/>
    <col min="14083" max="14083" width="6.453125" customWidth="1"/>
    <col min="14084" max="14084" width="2.54296875" customWidth="1"/>
    <col min="14085" max="14085" width="11.81640625" customWidth="1"/>
    <col min="14086" max="14086" width="3.26953125" customWidth="1"/>
    <col min="14087" max="14087" width="11" customWidth="1"/>
    <col min="14088" max="14088" width="3.1796875" customWidth="1"/>
    <col min="14089" max="14089" width="8.54296875" customWidth="1"/>
    <col min="14090" max="14090" width="3.1796875" customWidth="1"/>
    <col min="14337" max="14337" width="3.7265625" customWidth="1"/>
    <col min="14338" max="14338" width="40.54296875" customWidth="1"/>
    <col min="14339" max="14339" width="6.453125" customWidth="1"/>
    <col min="14340" max="14340" width="2.54296875" customWidth="1"/>
    <col min="14341" max="14341" width="11.81640625" customWidth="1"/>
    <col min="14342" max="14342" width="3.26953125" customWidth="1"/>
    <col min="14343" max="14343" width="11" customWidth="1"/>
    <col min="14344" max="14344" width="3.1796875" customWidth="1"/>
    <col min="14345" max="14345" width="8.54296875" customWidth="1"/>
    <col min="14346" max="14346" width="3.1796875" customWidth="1"/>
    <col min="14593" max="14593" width="3.7265625" customWidth="1"/>
    <col min="14594" max="14594" width="40.54296875" customWidth="1"/>
    <col min="14595" max="14595" width="6.453125" customWidth="1"/>
    <col min="14596" max="14596" width="2.54296875" customWidth="1"/>
    <col min="14597" max="14597" width="11.81640625" customWidth="1"/>
    <col min="14598" max="14598" width="3.26953125" customWidth="1"/>
    <col min="14599" max="14599" width="11" customWidth="1"/>
    <col min="14600" max="14600" width="3.1796875" customWidth="1"/>
    <col min="14601" max="14601" width="8.54296875" customWidth="1"/>
    <col min="14602" max="14602" width="3.1796875" customWidth="1"/>
    <col min="14849" max="14849" width="3.7265625" customWidth="1"/>
    <col min="14850" max="14850" width="40.54296875" customWidth="1"/>
    <col min="14851" max="14851" width="6.453125" customWidth="1"/>
    <col min="14852" max="14852" width="2.54296875" customWidth="1"/>
    <col min="14853" max="14853" width="11.81640625" customWidth="1"/>
    <col min="14854" max="14854" width="3.26953125" customWidth="1"/>
    <col min="14855" max="14855" width="11" customWidth="1"/>
    <col min="14856" max="14856" width="3.1796875" customWidth="1"/>
    <col min="14857" max="14857" width="8.54296875" customWidth="1"/>
    <col min="14858" max="14858" width="3.1796875" customWidth="1"/>
    <col min="15105" max="15105" width="3.7265625" customWidth="1"/>
    <col min="15106" max="15106" width="40.54296875" customWidth="1"/>
    <col min="15107" max="15107" width="6.453125" customWidth="1"/>
    <col min="15108" max="15108" width="2.54296875" customWidth="1"/>
    <col min="15109" max="15109" width="11.81640625" customWidth="1"/>
    <col min="15110" max="15110" width="3.26953125" customWidth="1"/>
    <col min="15111" max="15111" width="11" customWidth="1"/>
    <col min="15112" max="15112" width="3.1796875" customWidth="1"/>
    <col min="15113" max="15113" width="8.54296875" customWidth="1"/>
    <col min="15114" max="15114" width="3.1796875" customWidth="1"/>
    <col min="15361" max="15361" width="3.7265625" customWidth="1"/>
    <col min="15362" max="15362" width="40.54296875" customWidth="1"/>
    <col min="15363" max="15363" width="6.453125" customWidth="1"/>
    <col min="15364" max="15364" width="2.54296875" customWidth="1"/>
    <col min="15365" max="15365" width="11.81640625" customWidth="1"/>
    <col min="15366" max="15366" width="3.26953125" customWidth="1"/>
    <col min="15367" max="15367" width="11" customWidth="1"/>
    <col min="15368" max="15368" width="3.1796875" customWidth="1"/>
    <col min="15369" max="15369" width="8.54296875" customWidth="1"/>
    <col min="15370" max="15370" width="3.1796875" customWidth="1"/>
    <col min="15617" max="15617" width="3.7265625" customWidth="1"/>
    <col min="15618" max="15618" width="40.54296875" customWidth="1"/>
    <col min="15619" max="15619" width="6.453125" customWidth="1"/>
    <col min="15620" max="15620" width="2.54296875" customWidth="1"/>
    <col min="15621" max="15621" width="11.81640625" customWidth="1"/>
    <col min="15622" max="15622" width="3.26953125" customWidth="1"/>
    <col min="15623" max="15623" width="11" customWidth="1"/>
    <col min="15624" max="15624" width="3.1796875" customWidth="1"/>
    <col min="15625" max="15625" width="8.54296875" customWidth="1"/>
    <col min="15626" max="15626" width="3.1796875" customWidth="1"/>
    <col min="15873" max="15873" width="3.7265625" customWidth="1"/>
    <col min="15874" max="15874" width="40.54296875" customWidth="1"/>
    <col min="15875" max="15875" width="6.453125" customWidth="1"/>
    <col min="15876" max="15876" width="2.54296875" customWidth="1"/>
    <col min="15877" max="15877" width="11.81640625" customWidth="1"/>
    <col min="15878" max="15878" width="3.26953125" customWidth="1"/>
    <col min="15879" max="15879" width="11" customWidth="1"/>
    <col min="15880" max="15880" width="3.1796875" customWidth="1"/>
    <col min="15881" max="15881" width="8.54296875" customWidth="1"/>
    <col min="15882" max="15882" width="3.1796875" customWidth="1"/>
    <col min="16129" max="16129" width="3.7265625" customWidth="1"/>
    <col min="16130" max="16130" width="40.54296875" customWidth="1"/>
    <col min="16131" max="16131" width="6.453125" customWidth="1"/>
    <col min="16132" max="16132" width="2.54296875" customWidth="1"/>
    <col min="16133" max="16133" width="11.81640625" customWidth="1"/>
    <col min="16134" max="16134" width="3.26953125" customWidth="1"/>
    <col min="16135" max="16135" width="11" customWidth="1"/>
    <col min="16136" max="16136" width="3.1796875" customWidth="1"/>
    <col min="16137" max="16137" width="8.54296875" customWidth="1"/>
    <col min="16138" max="16138" width="3.1796875" customWidth="1"/>
  </cols>
  <sheetData>
    <row r="1" spans="2:12" x14ac:dyDescent="0.35">
      <c r="C1" t="s">
        <v>0</v>
      </c>
    </row>
    <row r="2" spans="2:12" ht="15.5" x14ac:dyDescent="0.35">
      <c r="B2" s="3" t="s">
        <v>1</v>
      </c>
    </row>
    <row r="3" spans="2:12" ht="18.75" customHeight="1" x14ac:dyDescent="0.35">
      <c r="B3" s="4" t="s">
        <v>2</v>
      </c>
      <c r="F3" s="5" t="s">
        <v>3</v>
      </c>
      <c r="G3" s="6"/>
      <c r="H3" s="6"/>
      <c r="I3" s="273" t="s">
        <v>4</v>
      </c>
      <c r="J3" s="274"/>
    </row>
    <row r="4" spans="2:12" x14ac:dyDescent="0.35">
      <c r="B4" s="275">
        <f>('T1'!B4:C4)</f>
        <v>0</v>
      </c>
      <c r="C4" s="276"/>
      <c r="E4" s="7" t="s">
        <v>5</v>
      </c>
      <c r="F4" s="277"/>
      <c r="G4" s="278"/>
      <c r="H4" s="278"/>
      <c r="I4" s="279"/>
      <c r="J4" s="280"/>
    </row>
    <row r="5" spans="2:12" x14ac:dyDescent="0.35">
      <c r="B5" s="4" t="s">
        <v>6</v>
      </c>
      <c r="E5" s="7" t="s">
        <v>7</v>
      </c>
      <c r="F5" s="281"/>
      <c r="G5" s="282"/>
      <c r="H5" s="282"/>
      <c r="I5" s="282"/>
      <c r="J5" s="276"/>
    </row>
    <row r="6" spans="2:12" x14ac:dyDescent="0.35">
      <c r="B6" s="283">
        <f>('T1'!B6:C6)</f>
        <v>0</v>
      </c>
      <c r="C6" s="284"/>
      <c r="F6" s="285" t="s">
        <v>40</v>
      </c>
      <c r="G6" s="285"/>
      <c r="H6" s="1">
        <f>COUNT(H7,H8)</f>
        <v>0</v>
      </c>
    </row>
    <row r="7" spans="2:12" x14ac:dyDescent="0.35">
      <c r="B7" s="8" t="s">
        <v>8</v>
      </c>
      <c r="C7" s="9"/>
      <c r="E7" s="1" t="s">
        <v>9</v>
      </c>
      <c r="F7" s="10" t="s">
        <v>10</v>
      </c>
      <c r="G7" s="11"/>
      <c r="H7" s="12"/>
      <c r="I7" s="13" t="s">
        <v>81</v>
      </c>
      <c r="J7" s="14"/>
    </row>
    <row r="8" spans="2:12" x14ac:dyDescent="0.35">
      <c r="B8" s="286">
        <f>('T1'!B8:C8)</f>
        <v>0</v>
      </c>
      <c r="C8" s="287"/>
      <c r="F8" s="288" t="s">
        <v>11</v>
      </c>
      <c r="G8" s="289"/>
      <c r="H8" s="12"/>
      <c r="I8" s="15" t="s">
        <v>81</v>
      </c>
      <c r="J8" s="14"/>
    </row>
    <row r="9" spans="2:12" ht="5.25" customHeight="1" thickBot="1" x14ac:dyDescent="0.4"/>
    <row r="10" spans="2:12" ht="15" customHeight="1" x14ac:dyDescent="0.35">
      <c r="B10" s="16" t="s">
        <v>12</v>
      </c>
      <c r="C10" s="17"/>
      <c r="D10" s="18"/>
      <c r="E10" s="18"/>
      <c r="F10" s="18"/>
      <c r="G10" s="19" t="s">
        <v>80</v>
      </c>
      <c r="H10" s="18"/>
      <c r="I10" s="20"/>
      <c r="J10" s="21"/>
    </row>
    <row r="11" spans="2:12" x14ac:dyDescent="0.35">
      <c r="B11" s="22"/>
      <c r="C11" s="23"/>
      <c r="D11" s="24"/>
      <c r="E11" s="290" t="s">
        <v>85</v>
      </c>
      <c r="F11" s="290"/>
      <c r="G11" s="290" t="s">
        <v>84</v>
      </c>
      <c r="H11" s="290"/>
      <c r="I11" s="25"/>
      <c r="J11" s="26"/>
    </row>
    <row r="12" spans="2:12" x14ac:dyDescent="0.35">
      <c r="B12" s="291" t="s">
        <v>13</v>
      </c>
      <c r="C12" s="292"/>
      <c r="D12" s="1">
        <f>COUNTA(F12,H12)</f>
        <v>0</v>
      </c>
      <c r="E12" s="140" t="s">
        <v>14</v>
      </c>
      <c r="F12" s="27"/>
      <c r="G12" s="140" t="s">
        <v>15</v>
      </c>
      <c r="H12" s="27"/>
      <c r="I12" s="28"/>
      <c r="J12" s="29"/>
    </row>
    <row r="13" spans="2:12" x14ac:dyDescent="0.35">
      <c r="B13" s="271" t="s">
        <v>16</v>
      </c>
      <c r="C13" s="272"/>
      <c r="D13" s="1">
        <f>COUNTA(F13,H13)</f>
        <v>0</v>
      </c>
      <c r="E13" s="140" t="s">
        <v>14</v>
      </c>
      <c r="F13" s="27"/>
      <c r="G13" s="140" t="s">
        <v>15</v>
      </c>
      <c r="H13" s="27"/>
      <c r="I13" s="28"/>
      <c r="J13" s="29"/>
      <c r="L13" s="23"/>
    </row>
    <row r="14" spans="2:12" ht="6" customHeight="1" x14ac:dyDescent="0.35">
      <c r="B14" s="30"/>
      <c r="C14" s="31"/>
      <c r="D14" s="24"/>
      <c r="E14" s="28"/>
      <c r="F14" s="28"/>
      <c r="G14" s="32"/>
      <c r="H14" s="28"/>
      <c r="I14" s="28"/>
      <c r="J14" s="29"/>
    </row>
    <row r="15" spans="2:12" x14ac:dyDescent="0.35">
      <c r="B15" s="30"/>
      <c r="C15" s="31"/>
      <c r="D15" s="24"/>
      <c r="E15" s="293">
        <v>1</v>
      </c>
      <c r="F15" s="294"/>
      <c r="G15" s="293">
        <v>2</v>
      </c>
      <c r="H15" s="294"/>
      <c r="I15" s="293">
        <v>3</v>
      </c>
      <c r="J15" s="295"/>
    </row>
    <row r="16" spans="2:12" ht="12.75" customHeight="1" x14ac:dyDescent="0.35">
      <c r="B16" s="30"/>
      <c r="C16" s="31"/>
      <c r="D16" s="24"/>
      <c r="E16" s="296" t="s">
        <v>76</v>
      </c>
      <c r="F16" s="297"/>
      <c r="G16" s="296" t="s">
        <v>77</v>
      </c>
      <c r="H16" s="297"/>
      <c r="I16" s="296" t="s">
        <v>78</v>
      </c>
      <c r="J16" s="298"/>
    </row>
    <row r="17" spans="2:16" x14ac:dyDescent="0.35">
      <c r="B17" s="291" t="s">
        <v>17</v>
      </c>
      <c r="C17" s="292"/>
      <c r="D17" s="24">
        <f>COUNT(F17,H17,J17)</f>
        <v>0</v>
      </c>
      <c r="E17" s="140" t="s">
        <v>18</v>
      </c>
      <c r="F17" s="33"/>
      <c r="G17" s="140" t="s">
        <v>19</v>
      </c>
      <c r="H17" s="33"/>
      <c r="I17" s="140" t="s">
        <v>20</v>
      </c>
      <c r="J17" s="34"/>
    </row>
    <row r="18" spans="2:16" x14ac:dyDescent="0.35">
      <c r="B18" s="139" t="s">
        <v>21</v>
      </c>
      <c r="C18" s="35"/>
      <c r="D18" s="24">
        <f t="shared" ref="D18:D19" si="0">COUNT(F18,H18,J18)</f>
        <v>0</v>
      </c>
      <c r="E18" s="140" t="s">
        <v>22</v>
      </c>
      <c r="F18" s="33"/>
      <c r="G18" s="140" t="s">
        <v>23</v>
      </c>
      <c r="H18" s="33"/>
      <c r="I18" s="140" t="s">
        <v>24</v>
      </c>
      <c r="J18" s="34"/>
    </row>
    <row r="19" spans="2:16" ht="11.25" customHeight="1" x14ac:dyDescent="0.35">
      <c r="B19" s="299" t="s">
        <v>115</v>
      </c>
      <c r="C19" s="300"/>
      <c r="D19" s="24">
        <f t="shared" si="0"/>
        <v>0</v>
      </c>
      <c r="E19" s="36" t="s">
        <v>18</v>
      </c>
      <c r="F19" s="33"/>
      <c r="G19" s="36" t="s">
        <v>19</v>
      </c>
      <c r="H19" s="33"/>
      <c r="I19" s="36" t="s">
        <v>20</v>
      </c>
      <c r="J19" s="34"/>
    </row>
    <row r="20" spans="2:16" ht="3.75" customHeight="1" thickBot="1" x14ac:dyDescent="0.4">
      <c r="B20" s="30"/>
      <c r="C20" s="37"/>
      <c r="D20" s="24"/>
      <c r="E20" s="28"/>
      <c r="F20" s="38"/>
      <c r="G20" s="28"/>
      <c r="H20" s="38"/>
      <c r="I20" s="28"/>
      <c r="J20" s="39"/>
    </row>
    <row r="21" spans="2:16" ht="11.25" customHeight="1" x14ac:dyDescent="0.35">
      <c r="B21" s="40" t="s">
        <v>25</v>
      </c>
      <c r="C21" s="17"/>
      <c r="D21" s="18"/>
      <c r="E21" s="41"/>
      <c r="F21" s="41"/>
      <c r="G21" s="41"/>
      <c r="H21" s="41"/>
      <c r="I21" s="42"/>
      <c r="J21" s="43"/>
    </row>
    <row r="22" spans="2:16" ht="13.5" customHeight="1" x14ac:dyDescent="0.35">
      <c r="B22" s="301"/>
      <c r="C22" s="302"/>
      <c r="D22" s="302"/>
      <c r="E22" s="302"/>
      <c r="F22" s="302"/>
      <c r="G22" s="302"/>
      <c r="H22" s="302"/>
      <c r="I22" s="302"/>
      <c r="J22" s="303"/>
    </row>
    <row r="23" spans="2:16" ht="15" customHeight="1" thickBot="1" x14ac:dyDescent="0.4">
      <c r="B23" s="304"/>
      <c r="C23" s="305"/>
      <c r="D23" s="305"/>
      <c r="E23" s="305"/>
      <c r="F23" s="305"/>
      <c r="G23" s="305"/>
      <c r="H23" s="305"/>
      <c r="I23" s="305"/>
      <c r="J23" s="306"/>
    </row>
    <row r="24" spans="2:16" ht="3" customHeight="1" thickBot="1" x14ac:dyDescent="0.4">
      <c r="E24" s="7"/>
      <c r="F24" s="7"/>
      <c r="G24" s="7"/>
      <c r="H24" s="7"/>
      <c r="I24" s="44"/>
      <c r="J24" s="45"/>
    </row>
    <row r="25" spans="2:16" x14ac:dyDescent="0.35">
      <c r="B25" s="16" t="s">
        <v>26</v>
      </c>
      <c r="C25" s="17"/>
      <c r="D25" s="18"/>
      <c r="E25" s="46"/>
      <c r="F25" s="41"/>
      <c r="G25" s="19" t="s">
        <v>80</v>
      </c>
      <c r="H25" s="41"/>
      <c r="I25" s="42"/>
      <c r="J25" s="43"/>
    </row>
    <row r="26" spans="2:16" x14ac:dyDescent="0.35">
      <c r="B26" s="22"/>
      <c r="C26" s="23"/>
      <c r="D26" s="24"/>
      <c r="E26" s="293">
        <v>1</v>
      </c>
      <c r="F26" s="294"/>
      <c r="G26" s="293">
        <v>2</v>
      </c>
      <c r="H26" s="294"/>
      <c r="I26" s="307">
        <v>3</v>
      </c>
      <c r="J26" s="308"/>
      <c r="P26" s="47"/>
    </row>
    <row r="27" spans="2:16" ht="14.25" customHeight="1" x14ac:dyDescent="0.35">
      <c r="B27" s="22"/>
      <c r="C27" s="23"/>
      <c r="D27" s="24"/>
      <c r="E27" s="296" t="s">
        <v>76</v>
      </c>
      <c r="F27" s="297"/>
      <c r="G27" s="296" t="s">
        <v>79</v>
      </c>
      <c r="H27" s="297"/>
      <c r="I27" s="296" t="s">
        <v>78</v>
      </c>
      <c r="J27" s="298"/>
    </row>
    <row r="28" spans="2:16" x14ac:dyDescent="0.35">
      <c r="B28" s="291" t="s">
        <v>27</v>
      </c>
      <c r="C28" s="292"/>
      <c r="D28" s="24">
        <f t="shared" ref="D28:D32" si="1">COUNT(F28,H28,J28)</f>
        <v>0</v>
      </c>
      <c r="E28" s="140" t="s">
        <v>22</v>
      </c>
      <c r="F28" s="174"/>
      <c r="G28" s="212" t="s">
        <v>28</v>
      </c>
      <c r="H28" s="174"/>
      <c r="I28" s="213" t="s">
        <v>24</v>
      </c>
      <c r="J28" s="175"/>
    </row>
    <row r="29" spans="2:16" x14ac:dyDescent="0.35">
      <c r="B29" s="291" t="s">
        <v>17</v>
      </c>
      <c r="C29" s="292"/>
      <c r="D29" s="24">
        <f t="shared" si="1"/>
        <v>0</v>
      </c>
      <c r="E29" s="140" t="s">
        <v>22</v>
      </c>
      <c r="F29" s="174"/>
      <c r="G29" s="212" t="s">
        <v>23</v>
      </c>
      <c r="H29" s="174"/>
      <c r="I29" s="213" t="s">
        <v>24</v>
      </c>
      <c r="J29" s="175"/>
    </row>
    <row r="30" spans="2:16" x14ac:dyDescent="0.35">
      <c r="B30" s="291" t="s">
        <v>21</v>
      </c>
      <c r="C30" s="292"/>
      <c r="D30" s="24">
        <f t="shared" si="1"/>
        <v>0</v>
      </c>
      <c r="E30" s="140" t="s">
        <v>22</v>
      </c>
      <c r="F30" s="174"/>
      <c r="G30" s="212" t="s">
        <v>23</v>
      </c>
      <c r="H30" s="174"/>
      <c r="I30" s="212" t="s">
        <v>24</v>
      </c>
      <c r="J30" s="175"/>
    </row>
    <row r="31" spans="2:16" ht="15" customHeight="1" x14ac:dyDescent="0.35">
      <c r="B31" s="291" t="s">
        <v>115</v>
      </c>
      <c r="C31" s="292"/>
      <c r="D31" s="24">
        <f t="shared" si="1"/>
        <v>0</v>
      </c>
      <c r="E31" s="140" t="s">
        <v>18</v>
      </c>
      <c r="F31" s="174"/>
      <c r="G31" s="212" t="s">
        <v>19</v>
      </c>
      <c r="H31" s="174"/>
      <c r="I31" s="212" t="s">
        <v>20</v>
      </c>
      <c r="J31" s="175"/>
    </row>
    <row r="32" spans="2:16" ht="15" thickBot="1" x14ac:dyDescent="0.4">
      <c r="B32" s="291" t="s">
        <v>29</v>
      </c>
      <c r="C32" s="292"/>
      <c r="D32" s="24">
        <f t="shared" si="1"/>
        <v>0</v>
      </c>
      <c r="E32" s="48" t="s">
        <v>30</v>
      </c>
      <c r="F32" s="216"/>
      <c r="G32" s="217" t="s">
        <v>31</v>
      </c>
      <c r="H32" s="216"/>
      <c r="I32" s="217" t="s">
        <v>32</v>
      </c>
      <c r="J32" s="218"/>
    </row>
    <row r="33" spans="2:10" ht="3" customHeight="1" thickBot="1" x14ac:dyDescent="0.4">
      <c r="B33" s="49"/>
      <c r="C33" s="23"/>
      <c r="D33" s="24"/>
      <c r="E33" s="28"/>
      <c r="F33" s="28"/>
      <c r="G33" s="28"/>
      <c r="H33" s="28"/>
      <c r="I33" s="28"/>
      <c r="J33" s="50"/>
    </row>
    <row r="34" spans="2:10" x14ac:dyDescent="0.35">
      <c r="B34" s="51" t="s">
        <v>25</v>
      </c>
      <c r="C34" s="17"/>
      <c r="D34" s="18"/>
      <c r="E34" s="41"/>
      <c r="F34" s="41"/>
      <c r="G34" s="41"/>
      <c r="H34" s="41"/>
      <c r="I34" s="42"/>
      <c r="J34" s="43"/>
    </row>
    <row r="35" spans="2:10" x14ac:dyDescent="0.35">
      <c r="B35" s="309"/>
      <c r="C35" s="310"/>
      <c r="D35" s="310"/>
      <c r="E35" s="310"/>
      <c r="F35" s="310"/>
      <c r="G35" s="310"/>
      <c r="H35" s="310"/>
      <c r="I35" s="310"/>
      <c r="J35" s="311"/>
    </row>
    <row r="36" spans="2:10" ht="15" thickBot="1" x14ac:dyDescent="0.4">
      <c r="B36" s="304"/>
      <c r="C36" s="305"/>
      <c r="D36" s="305"/>
      <c r="E36" s="305"/>
      <c r="F36" s="305"/>
      <c r="G36" s="305"/>
      <c r="H36" s="305"/>
      <c r="I36" s="305"/>
      <c r="J36" s="306"/>
    </row>
    <row r="37" spans="2:10" ht="3.75" customHeight="1" thickBot="1" x14ac:dyDescent="0.4">
      <c r="B37" s="23"/>
      <c r="C37" s="23"/>
      <c r="D37" s="24"/>
      <c r="E37" s="28"/>
      <c r="F37" s="28"/>
      <c r="G37" s="28"/>
      <c r="H37" s="28"/>
      <c r="I37" s="52"/>
      <c r="J37" s="53"/>
    </row>
    <row r="38" spans="2:10" x14ac:dyDescent="0.35">
      <c r="B38" s="16" t="s">
        <v>33</v>
      </c>
      <c r="C38" s="17"/>
      <c r="D38" s="18"/>
      <c r="E38" s="41"/>
      <c r="F38" s="41"/>
      <c r="G38" s="41"/>
      <c r="H38" s="41"/>
      <c r="I38" s="42"/>
      <c r="J38" s="43"/>
    </row>
    <row r="39" spans="2:10" ht="13.5" customHeight="1" x14ac:dyDescent="0.35">
      <c r="B39" s="22"/>
      <c r="C39" s="23"/>
      <c r="D39" s="24"/>
      <c r="E39" s="28"/>
      <c r="F39" s="28"/>
      <c r="G39" s="32" t="s">
        <v>80</v>
      </c>
      <c r="H39" s="28"/>
      <c r="I39" s="52"/>
      <c r="J39" s="54"/>
    </row>
    <row r="40" spans="2:10" x14ac:dyDescent="0.35">
      <c r="B40" s="49"/>
      <c r="C40" s="23"/>
      <c r="D40" s="24"/>
      <c r="E40" s="293" t="s">
        <v>34</v>
      </c>
      <c r="F40" s="294"/>
      <c r="G40" s="293" t="s">
        <v>35</v>
      </c>
      <c r="H40" s="294"/>
      <c r="I40" s="307" t="s">
        <v>36</v>
      </c>
      <c r="J40" s="308"/>
    </row>
    <row r="41" spans="2:10" ht="14.25" customHeight="1" x14ac:dyDescent="0.35">
      <c r="B41" s="49"/>
      <c r="C41" s="23"/>
      <c r="D41" s="24"/>
      <c r="E41" s="312" t="s">
        <v>73</v>
      </c>
      <c r="F41" s="313"/>
      <c r="G41" s="314" t="s">
        <v>74</v>
      </c>
      <c r="H41" s="315"/>
      <c r="I41" s="316" t="s">
        <v>75</v>
      </c>
      <c r="J41" s="317"/>
    </row>
    <row r="42" spans="2:10" x14ac:dyDescent="0.35">
      <c r="B42" s="291" t="s">
        <v>27</v>
      </c>
      <c r="C42" s="292"/>
      <c r="D42" s="24"/>
      <c r="E42" s="207" t="s">
        <v>22</v>
      </c>
      <c r="F42" s="132" t="str">
        <f>IF(OR(AND(F28=1,F57=1),AND(H28=2,H57=2),AND(H28=2,F57=1),AND(J28=3,J57=3),AND(J28=3,H57=2),AND(J28=3,F57=1)),"A","")</f>
        <v/>
      </c>
      <c r="G42" s="207" t="s">
        <v>23</v>
      </c>
      <c r="H42" s="132" t="str">
        <f>IF(OR(AND(F28=1,H57=2),AND(H28=2,J57=3)),"B","")</f>
        <v/>
      </c>
      <c r="I42" s="208" t="s">
        <v>37</v>
      </c>
      <c r="J42" s="134" t="str">
        <f>IF(AND(F28=1,J57=3),"C","")</f>
        <v/>
      </c>
    </row>
    <row r="43" spans="2:10" x14ac:dyDescent="0.35">
      <c r="B43" s="291" t="s">
        <v>17</v>
      </c>
      <c r="C43" s="292"/>
      <c r="D43" s="24"/>
      <c r="E43" s="207" t="s">
        <v>22</v>
      </c>
      <c r="F43" s="132" t="str">
        <f t="shared" ref="F43:F46" si="2">IF(OR(AND(F29=1,F58=1),AND(H29=2,H58=2),AND(H29=2,F58=1),AND(J29=3,J58=3),AND(J29=3,H58=2),AND(J29=3,F58=1)),"A","")</f>
        <v/>
      </c>
      <c r="G43" s="207" t="s">
        <v>23</v>
      </c>
      <c r="H43" s="132" t="str">
        <f t="shared" ref="H43:H46" si="3">IF(OR(AND(F29=1,H58=2),AND(H29=2,J58=3)),"B","")</f>
        <v/>
      </c>
      <c r="I43" s="208" t="s">
        <v>37</v>
      </c>
      <c r="J43" s="134" t="str">
        <f t="shared" ref="J43:J46" si="4">IF(AND(F29=1,J58=3),"C","")</f>
        <v/>
      </c>
    </row>
    <row r="44" spans="2:10" x14ac:dyDescent="0.35">
      <c r="B44" s="291" t="s">
        <v>21</v>
      </c>
      <c r="C44" s="292"/>
      <c r="D44" s="24"/>
      <c r="E44" s="207" t="s">
        <v>22</v>
      </c>
      <c r="F44" s="132" t="str">
        <f t="shared" si="2"/>
        <v/>
      </c>
      <c r="G44" s="207" t="s">
        <v>23</v>
      </c>
      <c r="H44" s="132" t="str">
        <f t="shared" si="3"/>
        <v/>
      </c>
      <c r="I44" s="208" t="s">
        <v>37</v>
      </c>
      <c r="J44" s="134" t="str">
        <f t="shared" si="4"/>
        <v/>
      </c>
    </row>
    <row r="45" spans="2:10" x14ac:dyDescent="0.35">
      <c r="B45" s="291" t="s">
        <v>115</v>
      </c>
      <c r="C45" s="292"/>
      <c r="D45" s="24"/>
      <c r="E45" s="207" t="s">
        <v>22</v>
      </c>
      <c r="F45" s="132" t="str">
        <f t="shared" si="2"/>
        <v/>
      </c>
      <c r="G45" s="207" t="s">
        <v>23</v>
      </c>
      <c r="H45" s="132" t="str">
        <f t="shared" si="3"/>
        <v/>
      </c>
      <c r="I45" s="208" t="s">
        <v>37</v>
      </c>
      <c r="J45" s="134" t="str">
        <f t="shared" si="4"/>
        <v/>
      </c>
    </row>
    <row r="46" spans="2:10" x14ac:dyDescent="0.35">
      <c r="B46" s="291" t="s">
        <v>29</v>
      </c>
      <c r="C46" s="292"/>
      <c r="D46" s="24"/>
      <c r="E46" s="207" t="s">
        <v>22</v>
      </c>
      <c r="F46" s="132" t="str">
        <f t="shared" si="2"/>
        <v/>
      </c>
      <c r="G46" s="207" t="s">
        <v>23</v>
      </c>
      <c r="H46" s="132" t="str">
        <f t="shared" si="3"/>
        <v/>
      </c>
      <c r="I46" s="208" t="s">
        <v>37</v>
      </c>
      <c r="J46" s="134" t="str">
        <f t="shared" si="4"/>
        <v/>
      </c>
    </row>
    <row r="47" spans="2:10" ht="4.5" customHeight="1" x14ac:dyDescent="0.35">
      <c r="B47" s="49"/>
      <c r="C47" s="23"/>
      <c r="D47" s="24"/>
      <c r="E47" s="171"/>
      <c r="F47" s="136"/>
      <c r="G47" s="171"/>
      <c r="H47" s="136"/>
      <c r="I47" s="195"/>
      <c r="J47" s="137"/>
    </row>
    <row r="48" spans="2:10" ht="15.75" customHeight="1" x14ac:dyDescent="0.35">
      <c r="B48" s="57" t="s">
        <v>38</v>
      </c>
      <c r="C48" s="58"/>
      <c r="D48" s="24"/>
      <c r="E48" s="200" t="s">
        <v>22</v>
      </c>
      <c r="F48" s="132" t="str">
        <f>IF(OR(AND(F42="",F43="",F44="",F45="",F46=""),J48="C",H48="B"),"","A")</f>
        <v/>
      </c>
      <c r="G48" s="200" t="s">
        <v>23</v>
      </c>
      <c r="H48" s="132" t="str">
        <f>IF(OR(AND(H42="",H43="",H44="",H45="",H46=""),J48="C"),"","B")</f>
        <v/>
      </c>
      <c r="I48" s="201" t="s">
        <v>37</v>
      </c>
      <c r="J48" s="135" t="str">
        <f>IF(AND(J42="",J43="",J44="",J45="",J46=""),"","C")</f>
        <v/>
      </c>
    </row>
    <row r="49" spans="2:10" ht="4.5" customHeight="1" thickBot="1" x14ac:dyDescent="0.4">
      <c r="B49" s="49"/>
      <c r="C49" s="23"/>
      <c r="D49" s="24"/>
      <c r="E49" s="28"/>
      <c r="F49" s="28"/>
      <c r="G49" s="28"/>
      <c r="H49" s="61"/>
      <c r="I49" s="52"/>
      <c r="J49" s="50"/>
    </row>
    <row r="50" spans="2:10" x14ac:dyDescent="0.35">
      <c r="B50" s="51" t="s">
        <v>25</v>
      </c>
      <c r="C50" s="17"/>
      <c r="D50" s="18"/>
      <c r="E50" s="41"/>
      <c r="F50" s="41"/>
      <c r="G50" s="41"/>
      <c r="H50" s="41"/>
      <c r="I50" s="42"/>
      <c r="J50" s="43"/>
    </row>
    <row r="51" spans="2:10" x14ac:dyDescent="0.35">
      <c r="B51" s="309"/>
      <c r="C51" s="310"/>
      <c r="D51" s="310"/>
      <c r="E51" s="310"/>
      <c r="F51" s="310"/>
      <c r="G51" s="310"/>
      <c r="H51" s="310"/>
      <c r="I51" s="310"/>
      <c r="J51" s="311"/>
    </row>
    <row r="52" spans="2:10" ht="13.5" customHeight="1" thickBot="1" x14ac:dyDescent="0.4">
      <c r="B52" s="304"/>
      <c r="C52" s="305"/>
      <c r="D52" s="305"/>
      <c r="E52" s="305"/>
      <c r="F52" s="305"/>
      <c r="G52" s="305"/>
      <c r="H52" s="305"/>
      <c r="I52" s="305"/>
      <c r="J52" s="306"/>
    </row>
    <row r="53" spans="2:10" ht="3.75" customHeight="1" thickBot="1" x14ac:dyDescent="0.4">
      <c r="E53" s="7"/>
      <c r="F53" s="7"/>
      <c r="G53" s="7"/>
      <c r="H53" s="7"/>
      <c r="I53" s="44"/>
      <c r="J53" s="45"/>
    </row>
    <row r="54" spans="2:10" x14ac:dyDescent="0.35">
      <c r="B54" s="62" t="s">
        <v>39</v>
      </c>
      <c r="C54" s="17"/>
      <c r="D54" s="18"/>
      <c r="E54" s="41"/>
      <c r="F54" s="41"/>
      <c r="G54" s="19" t="s">
        <v>80</v>
      </c>
      <c r="H54" s="41"/>
      <c r="I54" s="42"/>
      <c r="J54" s="43"/>
    </row>
    <row r="55" spans="2:10" x14ac:dyDescent="0.35">
      <c r="B55" s="22"/>
      <c r="C55" s="23"/>
      <c r="D55" s="24"/>
      <c r="E55" s="293">
        <v>1</v>
      </c>
      <c r="F55" s="294"/>
      <c r="G55" s="293">
        <v>2</v>
      </c>
      <c r="H55" s="294"/>
      <c r="I55" s="307">
        <v>3</v>
      </c>
      <c r="J55" s="308"/>
    </row>
    <row r="56" spans="2:10" ht="13.5" customHeight="1" x14ac:dyDescent="0.35">
      <c r="B56" s="22"/>
      <c r="C56" s="23"/>
      <c r="D56" s="24"/>
      <c r="E56" s="296" t="s">
        <v>76</v>
      </c>
      <c r="F56" s="297"/>
      <c r="G56" s="296" t="s">
        <v>79</v>
      </c>
      <c r="H56" s="297"/>
      <c r="I56" s="296" t="s">
        <v>78</v>
      </c>
      <c r="J56" s="298"/>
    </row>
    <row r="57" spans="2:10" x14ac:dyDescent="0.35">
      <c r="B57" s="291" t="s">
        <v>27</v>
      </c>
      <c r="C57" s="292"/>
      <c r="D57" s="24">
        <f t="shared" ref="D57:D61" si="5">COUNT(F57,H57,J57)</f>
        <v>0</v>
      </c>
      <c r="E57" s="140" t="s">
        <v>22</v>
      </c>
      <c r="F57" s="174"/>
      <c r="G57" s="212" t="s">
        <v>28</v>
      </c>
      <c r="H57" s="174"/>
      <c r="I57" s="213" t="s">
        <v>24</v>
      </c>
      <c r="J57" s="175"/>
    </row>
    <row r="58" spans="2:10" x14ac:dyDescent="0.35">
      <c r="B58" s="291" t="s">
        <v>17</v>
      </c>
      <c r="C58" s="292"/>
      <c r="D58" s="24">
        <f t="shared" si="5"/>
        <v>0</v>
      </c>
      <c r="E58" s="140" t="s">
        <v>22</v>
      </c>
      <c r="F58" s="174"/>
      <c r="G58" s="212" t="s">
        <v>23</v>
      </c>
      <c r="H58" s="174"/>
      <c r="I58" s="213" t="s">
        <v>24</v>
      </c>
      <c r="J58" s="175"/>
    </row>
    <row r="59" spans="2:10" x14ac:dyDescent="0.35">
      <c r="B59" s="139" t="s">
        <v>21</v>
      </c>
      <c r="C59" s="35"/>
      <c r="D59" s="24">
        <f t="shared" si="5"/>
        <v>0</v>
      </c>
      <c r="E59" s="140" t="s">
        <v>22</v>
      </c>
      <c r="F59" s="174"/>
      <c r="G59" s="212" t="s">
        <v>23</v>
      </c>
      <c r="H59" s="174"/>
      <c r="I59" s="212" t="s">
        <v>24</v>
      </c>
      <c r="J59" s="175"/>
    </row>
    <row r="60" spans="2:10" x14ac:dyDescent="0.35">
      <c r="B60" s="291" t="s">
        <v>115</v>
      </c>
      <c r="C60" s="292"/>
      <c r="D60" s="24">
        <f t="shared" si="5"/>
        <v>0</v>
      </c>
      <c r="E60" s="140" t="s">
        <v>18</v>
      </c>
      <c r="F60" s="174"/>
      <c r="G60" s="212" t="s">
        <v>19</v>
      </c>
      <c r="H60" s="174"/>
      <c r="I60" s="212" t="s">
        <v>20</v>
      </c>
      <c r="J60" s="175"/>
    </row>
    <row r="61" spans="2:10" ht="15" thickBot="1" x14ac:dyDescent="0.4">
      <c r="B61" s="291" t="s">
        <v>29</v>
      </c>
      <c r="C61" s="292"/>
      <c r="D61" s="24">
        <f t="shared" si="5"/>
        <v>0</v>
      </c>
      <c r="E61" s="140" t="s">
        <v>30</v>
      </c>
      <c r="F61" s="216"/>
      <c r="G61" s="217" t="s">
        <v>31</v>
      </c>
      <c r="H61" s="216"/>
      <c r="I61" s="217" t="s">
        <v>32</v>
      </c>
      <c r="J61" s="218"/>
    </row>
    <row r="62" spans="2:10" ht="5.25" customHeight="1" thickBot="1" x14ac:dyDescent="0.4">
      <c r="B62" s="49"/>
      <c r="C62" s="23"/>
      <c r="D62" s="24"/>
      <c r="E62" s="28"/>
      <c r="F62" s="28"/>
      <c r="G62" s="28"/>
      <c r="H62" s="28"/>
      <c r="I62" s="28"/>
      <c r="J62" s="50"/>
    </row>
    <row r="63" spans="2:10" x14ac:dyDescent="0.35">
      <c r="B63" s="51" t="s">
        <v>25</v>
      </c>
      <c r="C63" s="17"/>
      <c r="D63" s="18"/>
      <c r="E63" s="41"/>
      <c r="F63" s="41"/>
      <c r="G63" s="41"/>
      <c r="H63" s="41"/>
      <c r="I63" s="42"/>
      <c r="J63" s="43"/>
    </row>
    <row r="64" spans="2:10" x14ac:dyDescent="0.35">
      <c r="B64" s="318"/>
      <c r="C64" s="319"/>
      <c r="D64" s="319"/>
      <c r="E64" s="319"/>
      <c r="F64" s="319"/>
      <c r="G64" s="319"/>
      <c r="H64" s="319"/>
      <c r="I64" s="319"/>
      <c r="J64" s="320"/>
    </row>
    <row r="65" spans="2:10" ht="15" thickBot="1" x14ac:dyDescent="0.4">
      <c r="B65" s="304"/>
      <c r="C65" s="305"/>
      <c r="D65" s="305"/>
      <c r="E65" s="305"/>
      <c r="F65" s="305"/>
      <c r="G65" s="305"/>
      <c r="H65" s="305"/>
      <c r="I65" s="305"/>
      <c r="J65" s="306"/>
    </row>
  </sheetData>
  <sheetProtection algorithmName="SHA-512" hashValue="aHGvyymQPwxHmg9IGOlLDn7IR7xtdazE/OITvsJ3lRN4Spw2Kig2yHg+uOVj0OzkpwuQl6GwxSp4hH0zHurkZQ==" saltValue="+0cJ2E6+FX0lCtlQjJZ1UQ==" spinCount="100000" sheet="1" objects="1" scenarios="1"/>
  <protectedRanges>
    <protectedRange sqref="B4 B6 B8 F4:J5 H7:H8 F12:F13 H12:H13 B22:J23 B35:J36 B51:J52 B64:J65 F17:F19 F28:F32 H28:H32 J28:J32 F57:F61 H57:H61 J57:J61 J17:J19 H17:H19" name="Funktionskont._1"/>
  </protectedRanges>
  <customSheetViews>
    <customSheetView guid="{FF6BB016-229D-44E9-8BCF-C07E00C52630}" zeroValues="0">
      <selection activeCell="L13" sqref="L13"/>
      <pageMargins left="0.7" right="0.7" top="0.78740157499999996" bottom="0.78740157499999996" header="0.3" footer="0.3"/>
    </customSheetView>
  </customSheetViews>
  <mergeCells count="60">
    <mergeCell ref="B61:C61"/>
    <mergeCell ref="B64:J64"/>
    <mergeCell ref="B65:J65"/>
    <mergeCell ref="E56:F56"/>
    <mergeCell ref="G56:H56"/>
    <mergeCell ref="I56:J56"/>
    <mergeCell ref="B57:C57"/>
    <mergeCell ref="B58:C58"/>
    <mergeCell ref="B60:C60"/>
    <mergeCell ref="B45:C45"/>
    <mergeCell ref="B46:C46"/>
    <mergeCell ref="B51:J51"/>
    <mergeCell ref="B52:J52"/>
    <mergeCell ref="E55:F55"/>
    <mergeCell ref="G55:H55"/>
    <mergeCell ref="I55:J55"/>
    <mergeCell ref="B44:C44"/>
    <mergeCell ref="B31:C31"/>
    <mergeCell ref="B32:C32"/>
    <mergeCell ref="B35:J35"/>
    <mergeCell ref="B36:J36"/>
    <mergeCell ref="E40:F40"/>
    <mergeCell ref="G40:H40"/>
    <mergeCell ref="I40:J40"/>
    <mergeCell ref="E41:F41"/>
    <mergeCell ref="G41:H41"/>
    <mergeCell ref="I41:J41"/>
    <mergeCell ref="B42:C42"/>
    <mergeCell ref="B43:C43"/>
    <mergeCell ref="B30:C30"/>
    <mergeCell ref="B17:C17"/>
    <mergeCell ref="B19:C19"/>
    <mergeCell ref="B22:J22"/>
    <mergeCell ref="B23:J23"/>
    <mergeCell ref="E26:F26"/>
    <mergeCell ref="G26:H26"/>
    <mergeCell ref="I26:J26"/>
    <mergeCell ref="E27:F27"/>
    <mergeCell ref="G27:H27"/>
    <mergeCell ref="I27:J27"/>
    <mergeCell ref="B28:C28"/>
    <mergeCell ref="B29:C29"/>
    <mergeCell ref="E15:F15"/>
    <mergeCell ref="G15:H15"/>
    <mergeCell ref="I15:J15"/>
    <mergeCell ref="E16:F16"/>
    <mergeCell ref="G16:H16"/>
    <mergeCell ref="I16:J16"/>
    <mergeCell ref="B13:C13"/>
    <mergeCell ref="I3:J3"/>
    <mergeCell ref="B4:C4"/>
    <mergeCell ref="F4:J4"/>
    <mergeCell ref="F5:J5"/>
    <mergeCell ref="B6:C6"/>
    <mergeCell ref="F6:G6"/>
    <mergeCell ref="B8:C8"/>
    <mergeCell ref="F8:G8"/>
    <mergeCell ref="E11:F11"/>
    <mergeCell ref="G11:H11"/>
    <mergeCell ref="B12:C12"/>
  </mergeCells>
  <conditionalFormatting sqref="H14">
    <cfRule type="iconSet" priority="56">
      <iconSet iconSet="3Symbols2">
        <cfvo type="percent" val="0"/>
        <cfvo type="percent" val="33"/>
        <cfvo type="percent" val="67"/>
      </iconSet>
    </cfRule>
  </conditionalFormatting>
  <conditionalFormatting sqref="H8">
    <cfRule type="iconSet" priority="51">
      <iconSet iconSet="3Symbols2">
        <cfvo type="percent" val="0"/>
        <cfvo type="num" val="0"/>
        <cfvo type="num" val="2"/>
      </iconSet>
    </cfRule>
    <cfRule type="iconSet" priority="52">
      <iconSet iconSet="3Symbols2">
        <cfvo type="percent" val="0"/>
        <cfvo type="percent" val="33"/>
        <cfvo type="percent" val="67"/>
      </iconSet>
    </cfRule>
  </conditionalFormatting>
  <conditionalFormatting sqref="F8">
    <cfRule type="iconSet" priority="50">
      <iconSet iconSet="3Symbols2">
        <cfvo type="percent" val="0"/>
        <cfvo type="percent" val="33"/>
        <cfvo type="percent" val="67"/>
      </iconSet>
    </cfRule>
  </conditionalFormatting>
  <conditionalFormatting sqref="H8 F8">
    <cfRule type="colorScale" priority="49">
      <colorScale>
        <cfvo type="min"/>
        <cfvo type="num" val="2"/>
        <color rgb="FFFF7128"/>
        <color rgb="FFFFEF9C"/>
      </colorScale>
    </cfRule>
  </conditionalFormatting>
  <conditionalFormatting sqref="H7">
    <cfRule type="iconSet" priority="47">
      <iconSet iconSet="3Symbols2">
        <cfvo type="percent" val="0"/>
        <cfvo type="num" val="0"/>
        <cfvo type="num" val="2"/>
      </iconSet>
    </cfRule>
    <cfRule type="iconSet" priority="48">
      <iconSet iconSet="3Symbols2">
        <cfvo type="percent" val="0"/>
        <cfvo type="percent" val="33"/>
        <cfvo type="percent" val="67"/>
      </iconSet>
    </cfRule>
  </conditionalFormatting>
  <conditionalFormatting sqref="H7">
    <cfRule type="colorScale" priority="46">
      <colorScale>
        <cfvo type="min"/>
        <cfvo type="num" val="2"/>
        <color rgb="FFFF7128"/>
        <color rgb="FFFFEF9C"/>
      </colorScale>
    </cfRule>
  </conditionalFormatting>
  <conditionalFormatting sqref="M23">
    <cfRule type="colorScale" priority="45">
      <colorScale>
        <cfvo type="num" val="1"/>
        <cfvo type="num" val="100"/>
        <color rgb="FFFF7128"/>
        <color rgb="FFFFEF9C"/>
      </colorScale>
    </cfRule>
  </conditionalFormatting>
  <conditionalFormatting sqref="F12">
    <cfRule type="iconSet" priority="57">
      <iconSet iconSet="3Symbols2">
        <cfvo type="percent" val="0"/>
        <cfvo type="percent" val="33"/>
        <cfvo type="percent" val="67"/>
      </iconSet>
    </cfRule>
  </conditionalFormatting>
  <conditionalFormatting sqref="E12">
    <cfRule type="iconSet" priority="58">
      <iconSet iconSet="3Symbols2">
        <cfvo type="percent" val="0"/>
        <cfvo type="percent" val="33"/>
        <cfvo type="percent" val="67"/>
      </iconSet>
    </cfRule>
  </conditionalFormatting>
  <conditionalFormatting sqref="F17:F19">
    <cfRule type="iconSet" priority="43">
      <iconSet iconSet="3Symbols2" showValue="0">
        <cfvo type="percent" val="0"/>
        <cfvo type="num" val="0"/>
        <cfvo type="num" val="1"/>
      </iconSet>
    </cfRule>
  </conditionalFormatting>
  <conditionalFormatting sqref="H17:H19">
    <cfRule type="iconSet" priority="42">
      <iconSet iconSet="3Symbols2">
        <cfvo type="percent" val="0"/>
        <cfvo type="num" val="1"/>
        <cfvo type="num" val="2"/>
      </iconSet>
    </cfRule>
  </conditionalFormatting>
  <conditionalFormatting sqref="J17:J19">
    <cfRule type="iconSet" priority="41">
      <iconSet iconSet="3Symbols2">
        <cfvo type="percent" val="0"/>
        <cfvo type="num" val="2"/>
        <cfvo type="num" val="3"/>
      </iconSet>
    </cfRule>
  </conditionalFormatting>
  <conditionalFormatting sqref="F47">
    <cfRule type="iconSet" priority="9">
      <iconSet iconSet="3Symbols2" showValue="0" reverse="1">
        <cfvo type="percent" val="0"/>
        <cfvo type="num" val="2"/>
        <cfvo type="num" val="3"/>
      </iconSet>
    </cfRule>
  </conditionalFormatting>
  <conditionalFormatting sqref="H47">
    <cfRule type="iconSet" priority="8">
      <iconSet iconSet="3Symbols2" showValue="0" reverse="1">
        <cfvo type="percent" val="0"/>
        <cfvo type="num" val="5"/>
        <cfvo type="num" val="10"/>
      </iconSet>
    </cfRule>
  </conditionalFormatting>
  <conditionalFormatting sqref="J47">
    <cfRule type="iconSet" priority="7">
      <iconSet iconSet="3Symbols2" showValue="0">
        <cfvo type="percent" val="0"/>
        <cfvo type="percent" val="33"/>
        <cfvo type="percent" val="67"/>
      </iconSet>
    </cfRule>
  </conditionalFormatting>
  <conditionalFormatting sqref="F28:F32">
    <cfRule type="iconSet" priority="6">
      <iconSet iconSet="3Symbols2" showValue="0">
        <cfvo type="percent" val="0"/>
        <cfvo type="num" val="0"/>
        <cfvo type="num" val="1"/>
      </iconSet>
    </cfRule>
  </conditionalFormatting>
  <conditionalFormatting sqref="H28:H32">
    <cfRule type="iconSet" priority="5">
      <iconSet iconSet="3Symbols2" showValue="0">
        <cfvo type="percent" val="0"/>
        <cfvo type="num" val="0"/>
        <cfvo type="num" val="1"/>
      </iconSet>
    </cfRule>
  </conditionalFormatting>
  <conditionalFormatting sqref="J28:J32">
    <cfRule type="iconSet" priority="4">
      <iconSet iconSet="3Symbols2" showValue="0">
        <cfvo type="percent" val="0"/>
        <cfvo type="num" val="0"/>
        <cfvo type="num" val="1"/>
      </iconSet>
    </cfRule>
  </conditionalFormatting>
  <conditionalFormatting sqref="F57:F61">
    <cfRule type="iconSet" priority="3">
      <iconSet iconSet="3Symbols2" showValue="0">
        <cfvo type="percent" val="0"/>
        <cfvo type="num" val="0"/>
        <cfvo type="num" val="1"/>
      </iconSet>
    </cfRule>
  </conditionalFormatting>
  <conditionalFormatting sqref="H57:H61">
    <cfRule type="iconSet" priority="2">
      <iconSet iconSet="3Symbols2" showValue="0">
        <cfvo type="percent" val="0"/>
        <cfvo type="num" val="0"/>
        <cfvo type="num" val="1"/>
      </iconSet>
    </cfRule>
  </conditionalFormatting>
  <conditionalFormatting sqref="J57:J61">
    <cfRule type="iconSet" priority="1">
      <iconSet iconSet="3Symbols2" showValue="0">
        <cfvo type="percent" val="0"/>
        <cfvo type="num" val="0"/>
        <cfvo type="num" val="1"/>
      </iconSet>
    </cfRule>
  </conditionalFormatting>
  <dataValidations count="13">
    <dataValidation type="whole" allowBlank="1" showInputMessage="1" showErrorMessage="1" sqref="WVP983057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H17:H19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H28:H32 H57:H61 H7:H8">
      <formula1>2</formula1>
      <formula2>2</formula2>
    </dataValidation>
    <dataValidation type="whole" allowBlank="1" showInputMessage="1" showErrorMessage="1" sqref="WVR98306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formula1>4</formula1>
      <formula2>4</formula2>
    </dataValidation>
    <dataValidation type="whole" allowBlank="1" showInputMessage="1" showErrorMessage="1" sqref="WLP983082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WVL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formula1>1</formula1>
      <formula2>5</formula2>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$F$17:$J$17</formula1>
    </dataValidation>
    <dataValidation type="list" allowBlank="1" showInputMessage="1" showErrorMessage="1" errorTitle="Wert" error="Falsch"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"n"</formula1>
    </dataValidation>
    <dataValidation type="list" errorStyle="warning" allowBlank="1" showInputMessage="1" showErrorMessage="1" errorTitle="Wert" error="Falsch"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"n"</formula1>
    </dataValidation>
    <dataValidation type="list" allowBlank="1" showInputMessage="1" showErrorMessage="1" sqref="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formula1>"j"</formula1>
    </dataValidation>
    <dataValidation type="list" allowBlank="1" showInputMessage="1" showErrorMessage="1" sqref="WLV983088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WVR98308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formula1>$I$40</formula1>
    </dataValidation>
    <dataValidation type="list" allowBlank="1" showInputMessage="1" showErrorMessage="1" sqref="WLT983088 JD42:JD46 SZ42:SZ46 ACV42:ACV46 AMR42:AMR46 AWN42:AWN46 BGJ42:BGJ46 BQF42:BQF46 CAB42:CAB46 CJX42:CJX46 CTT42:CTT46 DDP42:DDP46 DNL42:DNL46 DXH42:DXH46 EHD42:EHD46 EQZ42:EQZ46 FAV42:FAV46 FKR42:FKR46 FUN42:FUN46 GEJ42:GEJ46 GOF42:GOF46 GYB42:GYB46 HHX42:HHX46 HRT42:HRT46 IBP42:IBP46 ILL42:ILL46 IVH42:IVH46 JFD42:JFD46 JOZ42:JOZ46 JYV42:JYV46 KIR42:KIR46 KSN42:KSN46 LCJ42:LCJ46 LMF42:LMF46 LWB42:LWB46 MFX42:MFX46 MPT42:MPT46 MZP42:MZP46 NJL42:NJL46 NTH42:NTH46 ODD42:ODD46 OMZ42:OMZ46 OWV42:OWV46 PGR42:PGR46 PQN42:PQN46 QAJ42:QAJ46 QKF42:QKF46 QUB42:QUB46 RDX42:RDX46 RNT42:RNT46 RXP42:RXP46 SHL42:SHL46 SRH42:SRH46 TBD42:TBD46 TKZ42:TKZ46 TUV42:TUV46 UER42:UER46 UON42:UON46 UYJ42:UYJ46 VIF42:VIF46 VSB42:VSB46 WBX42:WBX46 WLT42:WLT46 WVP42:WVP46 H65578:H65582 JD65578:JD65582 SZ65578:SZ65582 ACV65578:ACV65582 AMR65578:AMR65582 AWN65578:AWN65582 BGJ65578:BGJ65582 BQF65578:BQF65582 CAB65578:CAB65582 CJX65578:CJX65582 CTT65578:CTT65582 DDP65578:DDP65582 DNL65578:DNL65582 DXH65578:DXH65582 EHD65578:EHD65582 EQZ65578:EQZ65582 FAV65578:FAV65582 FKR65578:FKR65582 FUN65578:FUN65582 GEJ65578:GEJ65582 GOF65578:GOF65582 GYB65578:GYB65582 HHX65578:HHX65582 HRT65578:HRT65582 IBP65578:IBP65582 ILL65578:ILL65582 IVH65578:IVH65582 JFD65578:JFD65582 JOZ65578:JOZ65582 JYV65578:JYV65582 KIR65578:KIR65582 KSN65578:KSN65582 LCJ65578:LCJ65582 LMF65578:LMF65582 LWB65578:LWB65582 MFX65578:MFX65582 MPT65578:MPT65582 MZP65578:MZP65582 NJL65578:NJL65582 NTH65578:NTH65582 ODD65578:ODD65582 OMZ65578:OMZ65582 OWV65578:OWV65582 PGR65578:PGR65582 PQN65578:PQN65582 QAJ65578:QAJ65582 QKF65578:QKF65582 QUB65578:QUB65582 RDX65578:RDX65582 RNT65578:RNT65582 RXP65578:RXP65582 SHL65578:SHL65582 SRH65578:SRH65582 TBD65578:TBD65582 TKZ65578:TKZ65582 TUV65578:TUV65582 UER65578:UER65582 UON65578:UON65582 UYJ65578:UYJ65582 VIF65578:VIF65582 VSB65578:VSB65582 WBX65578:WBX65582 WLT65578:WLT65582 WVP65578:WVP65582 H131114:H131118 JD131114:JD131118 SZ131114:SZ131118 ACV131114:ACV131118 AMR131114:AMR131118 AWN131114:AWN131118 BGJ131114:BGJ131118 BQF131114:BQF131118 CAB131114:CAB131118 CJX131114:CJX131118 CTT131114:CTT131118 DDP131114:DDP131118 DNL131114:DNL131118 DXH131114:DXH131118 EHD131114:EHD131118 EQZ131114:EQZ131118 FAV131114:FAV131118 FKR131114:FKR131118 FUN131114:FUN131118 GEJ131114:GEJ131118 GOF131114:GOF131118 GYB131114:GYB131118 HHX131114:HHX131118 HRT131114:HRT131118 IBP131114:IBP131118 ILL131114:ILL131118 IVH131114:IVH131118 JFD131114:JFD131118 JOZ131114:JOZ131118 JYV131114:JYV131118 KIR131114:KIR131118 KSN131114:KSN131118 LCJ131114:LCJ131118 LMF131114:LMF131118 LWB131114:LWB131118 MFX131114:MFX131118 MPT131114:MPT131118 MZP131114:MZP131118 NJL131114:NJL131118 NTH131114:NTH131118 ODD131114:ODD131118 OMZ131114:OMZ131118 OWV131114:OWV131118 PGR131114:PGR131118 PQN131114:PQN131118 QAJ131114:QAJ131118 QKF131114:QKF131118 QUB131114:QUB131118 RDX131114:RDX131118 RNT131114:RNT131118 RXP131114:RXP131118 SHL131114:SHL131118 SRH131114:SRH131118 TBD131114:TBD131118 TKZ131114:TKZ131118 TUV131114:TUV131118 UER131114:UER131118 UON131114:UON131118 UYJ131114:UYJ131118 VIF131114:VIF131118 VSB131114:VSB131118 WBX131114:WBX131118 WLT131114:WLT131118 WVP131114:WVP131118 H196650:H196654 JD196650:JD196654 SZ196650:SZ196654 ACV196650:ACV196654 AMR196650:AMR196654 AWN196650:AWN196654 BGJ196650:BGJ196654 BQF196650:BQF196654 CAB196650:CAB196654 CJX196650:CJX196654 CTT196650:CTT196654 DDP196650:DDP196654 DNL196650:DNL196654 DXH196650:DXH196654 EHD196650:EHD196654 EQZ196650:EQZ196654 FAV196650:FAV196654 FKR196650:FKR196654 FUN196650:FUN196654 GEJ196650:GEJ196654 GOF196650:GOF196654 GYB196650:GYB196654 HHX196650:HHX196654 HRT196650:HRT196654 IBP196650:IBP196654 ILL196650:ILL196654 IVH196650:IVH196654 JFD196650:JFD196654 JOZ196650:JOZ196654 JYV196650:JYV196654 KIR196650:KIR196654 KSN196650:KSN196654 LCJ196650:LCJ196654 LMF196650:LMF196654 LWB196650:LWB196654 MFX196650:MFX196654 MPT196650:MPT196654 MZP196650:MZP196654 NJL196650:NJL196654 NTH196650:NTH196654 ODD196650:ODD196654 OMZ196650:OMZ196654 OWV196650:OWV196654 PGR196650:PGR196654 PQN196650:PQN196654 QAJ196650:QAJ196654 QKF196650:QKF196654 QUB196650:QUB196654 RDX196650:RDX196654 RNT196650:RNT196654 RXP196650:RXP196654 SHL196650:SHL196654 SRH196650:SRH196654 TBD196650:TBD196654 TKZ196650:TKZ196654 TUV196650:TUV196654 UER196650:UER196654 UON196650:UON196654 UYJ196650:UYJ196654 VIF196650:VIF196654 VSB196650:VSB196654 WBX196650:WBX196654 WLT196650:WLT196654 WVP196650:WVP196654 H262186:H262190 JD262186:JD262190 SZ262186:SZ262190 ACV262186:ACV262190 AMR262186:AMR262190 AWN262186:AWN262190 BGJ262186:BGJ262190 BQF262186:BQF262190 CAB262186:CAB262190 CJX262186:CJX262190 CTT262186:CTT262190 DDP262186:DDP262190 DNL262186:DNL262190 DXH262186:DXH262190 EHD262186:EHD262190 EQZ262186:EQZ262190 FAV262186:FAV262190 FKR262186:FKR262190 FUN262186:FUN262190 GEJ262186:GEJ262190 GOF262186:GOF262190 GYB262186:GYB262190 HHX262186:HHX262190 HRT262186:HRT262190 IBP262186:IBP262190 ILL262186:ILL262190 IVH262186:IVH262190 JFD262186:JFD262190 JOZ262186:JOZ262190 JYV262186:JYV262190 KIR262186:KIR262190 KSN262186:KSN262190 LCJ262186:LCJ262190 LMF262186:LMF262190 LWB262186:LWB262190 MFX262186:MFX262190 MPT262186:MPT262190 MZP262186:MZP262190 NJL262186:NJL262190 NTH262186:NTH262190 ODD262186:ODD262190 OMZ262186:OMZ262190 OWV262186:OWV262190 PGR262186:PGR262190 PQN262186:PQN262190 QAJ262186:QAJ262190 QKF262186:QKF262190 QUB262186:QUB262190 RDX262186:RDX262190 RNT262186:RNT262190 RXP262186:RXP262190 SHL262186:SHL262190 SRH262186:SRH262190 TBD262186:TBD262190 TKZ262186:TKZ262190 TUV262186:TUV262190 UER262186:UER262190 UON262186:UON262190 UYJ262186:UYJ262190 VIF262186:VIF262190 VSB262186:VSB262190 WBX262186:WBX262190 WLT262186:WLT262190 WVP262186:WVP262190 H327722:H327726 JD327722:JD327726 SZ327722:SZ327726 ACV327722:ACV327726 AMR327722:AMR327726 AWN327722:AWN327726 BGJ327722:BGJ327726 BQF327722:BQF327726 CAB327722:CAB327726 CJX327722:CJX327726 CTT327722:CTT327726 DDP327722:DDP327726 DNL327722:DNL327726 DXH327722:DXH327726 EHD327722:EHD327726 EQZ327722:EQZ327726 FAV327722:FAV327726 FKR327722:FKR327726 FUN327722:FUN327726 GEJ327722:GEJ327726 GOF327722:GOF327726 GYB327722:GYB327726 HHX327722:HHX327726 HRT327722:HRT327726 IBP327722:IBP327726 ILL327722:ILL327726 IVH327722:IVH327726 JFD327722:JFD327726 JOZ327722:JOZ327726 JYV327722:JYV327726 KIR327722:KIR327726 KSN327722:KSN327726 LCJ327722:LCJ327726 LMF327722:LMF327726 LWB327722:LWB327726 MFX327722:MFX327726 MPT327722:MPT327726 MZP327722:MZP327726 NJL327722:NJL327726 NTH327722:NTH327726 ODD327722:ODD327726 OMZ327722:OMZ327726 OWV327722:OWV327726 PGR327722:PGR327726 PQN327722:PQN327726 QAJ327722:QAJ327726 QKF327722:QKF327726 QUB327722:QUB327726 RDX327722:RDX327726 RNT327722:RNT327726 RXP327722:RXP327726 SHL327722:SHL327726 SRH327722:SRH327726 TBD327722:TBD327726 TKZ327722:TKZ327726 TUV327722:TUV327726 UER327722:UER327726 UON327722:UON327726 UYJ327722:UYJ327726 VIF327722:VIF327726 VSB327722:VSB327726 WBX327722:WBX327726 WLT327722:WLT327726 WVP327722:WVP327726 H393258:H393262 JD393258:JD393262 SZ393258:SZ393262 ACV393258:ACV393262 AMR393258:AMR393262 AWN393258:AWN393262 BGJ393258:BGJ393262 BQF393258:BQF393262 CAB393258:CAB393262 CJX393258:CJX393262 CTT393258:CTT393262 DDP393258:DDP393262 DNL393258:DNL393262 DXH393258:DXH393262 EHD393258:EHD393262 EQZ393258:EQZ393262 FAV393258:FAV393262 FKR393258:FKR393262 FUN393258:FUN393262 GEJ393258:GEJ393262 GOF393258:GOF393262 GYB393258:GYB393262 HHX393258:HHX393262 HRT393258:HRT393262 IBP393258:IBP393262 ILL393258:ILL393262 IVH393258:IVH393262 JFD393258:JFD393262 JOZ393258:JOZ393262 JYV393258:JYV393262 KIR393258:KIR393262 KSN393258:KSN393262 LCJ393258:LCJ393262 LMF393258:LMF393262 LWB393258:LWB393262 MFX393258:MFX393262 MPT393258:MPT393262 MZP393258:MZP393262 NJL393258:NJL393262 NTH393258:NTH393262 ODD393258:ODD393262 OMZ393258:OMZ393262 OWV393258:OWV393262 PGR393258:PGR393262 PQN393258:PQN393262 QAJ393258:QAJ393262 QKF393258:QKF393262 QUB393258:QUB393262 RDX393258:RDX393262 RNT393258:RNT393262 RXP393258:RXP393262 SHL393258:SHL393262 SRH393258:SRH393262 TBD393258:TBD393262 TKZ393258:TKZ393262 TUV393258:TUV393262 UER393258:UER393262 UON393258:UON393262 UYJ393258:UYJ393262 VIF393258:VIF393262 VSB393258:VSB393262 WBX393258:WBX393262 WLT393258:WLT393262 WVP393258:WVP393262 H458794:H458798 JD458794:JD458798 SZ458794:SZ458798 ACV458794:ACV458798 AMR458794:AMR458798 AWN458794:AWN458798 BGJ458794:BGJ458798 BQF458794:BQF458798 CAB458794:CAB458798 CJX458794:CJX458798 CTT458794:CTT458798 DDP458794:DDP458798 DNL458794:DNL458798 DXH458794:DXH458798 EHD458794:EHD458798 EQZ458794:EQZ458798 FAV458794:FAV458798 FKR458794:FKR458798 FUN458794:FUN458798 GEJ458794:GEJ458798 GOF458794:GOF458798 GYB458794:GYB458798 HHX458794:HHX458798 HRT458794:HRT458798 IBP458794:IBP458798 ILL458794:ILL458798 IVH458794:IVH458798 JFD458794:JFD458798 JOZ458794:JOZ458798 JYV458794:JYV458798 KIR458794:KIR458798 KSN458794:KSN458798 LCJ458794:LCJ458798 LMF458794:LMF458798 LWB458794:LWB458798 MFX458794:MFX458798 MPT458794:MPT458798 MZP458794:MZP458798 NJL458794:NJL458798 NTH458794:NTH458798 ODD458794:ODD458798 OMZ458794:OMZ458798 OWV458794:OWV458798 PGR458794:PGR458798 PQN458794:PQN458798 QAJ458794:QAJ458798 QKF458794:QKF458798 QUB458794:QUB458798 RDX458794:RDX458798 RNT458794:RNT458798 RXP458794:RXP458798 SHL458794:SHL458798 SRH458794:SRH458798 TBD458794:TBD458798 TKZ458794:TKZ458798 TUV458794:TUV458798 UER458794:UER458798 UON458794:UON458798 UYJ458794:UYJ458798 VIF458794:VIF458798 VSB458794:VSB458798 WBX458794:WBX458798 WLT458794:WLT458798 WVP458794:WVP458798 H524330:H524334 JD524330:JD524334 SZ524330:SZ524334 ACV524330:ACV524334 AMR524330:AMR524334 AWN524330:AWN524334 BGJ524330:BGJ524334 BQF524330:BQF524334 CAB524330:CAB524334 CJX524330:CJX524334 CTT524330:CTT524334 DDP524330:DDP524334 DNL524330:DNL524334 DXH524330:DXH524334 EHD524330:EHD524334 EQZ524330:EQZ524334 FAV524330:FAV524334 FKR524330:FKR524334 FUN524330:FUN524334 GEJ524330:GEJ524334 GOF524330:GOF524334 GYB524330:GYB524334 HHX524330:HHX524334 HRT524330:HRT524334 IBP524330:IBP524334 ILL524330:ILL524334 IVH524330:IVH524334 JFD524330:JFD524334 JOZ524330:JOZ524334 JYV524330:JYV524334 KIR524330:KIR524334 KSN524330:KSN524334 LCJ524330:LCJ524334 LMF524330:LMF524334 LWB524330:LWB524334 MFX524330:MFX524334 MPT524330:MPT524334 MZP524330:MZP524334 NJL524330:NJL524334 NTH524330:NTH524334 ODD524330:ODD524334 OMZ524330:OMZ524334 OWV524330:OWV524334 PGR524330:PGR524334 PQN524330:PQN524334 QAJ524330:QAJ524334 QKF524330:QKF524334 QUB524330:QUB524334 RDX524330:RDX524334 RNT524330:RNT524334 RXP524330:RXP524334 SHL524330:SHL524334 SRH524330:SRH524334 TBD524330:TBD524334 TKZ524330:TKZ524334 TUV524330:TUV524334 UER524330:UER524334 UON524330:UON524334 UYJ524330:UYJ524334 VIF524330:VIF524334 VSB524330:VSB524334 WBX524330:WBX524334 WLT524330:WLT524334 WVP524330:WVP524334 H589866:H589870 JD589866:JD589870 SZ589866:SZ589870 ACV589866:ACV589870 AMR589866:AMR589870 AWN589866:AWN589870 BGJ589866:BGJ589870 BQF589866:BQF589870 CAB589866:CAB589870 CJX589866:CJX589870 CTT589866:CTT589870 DDP589866:DDP589870 DNL589866:DNL589870 DXH589866:DXH589870 EHD589866:EHD589870 EQZ589866:EQZ589870 FAV589866:FAV589870 FKR589866:FKR589870 FUN589866:FUN589870 GEJ589866:GEJ589870 GOF589866:GOF589870 GYB589866:GYB589870 HHX589866:HHX589870 HRT589866:HRT589870 IBP589866:IBP589870 ILL589866:ILL589870 IVH589866:IVH589870 JFD589866:JFD589870 JOZ589866:JOZ589870 JYV589866:JYV589870 KIR589866:KIR589870 KSN589866:KSN589870 LCJ589866:LCJ589870 LMF589866:LMF589870 LWB589866:LWB589870 MFX589866:MFX589870 MPT589866:MPT589870 MZP589866:MZP589870 NJL589866:NJL589870 NTH589866:NTH589870 ODD589866:ODD589870 OMZ589866:OMZ589870 OWV589866:OWV589870 PGR589866:PGR589870 PQN589866:PQN589870 QAJ589866:QAJ589870 QKF589866:QKF589870 QUB589866:QUB589870 RDX589866:RDX589870 RNT589866:RNT589870 RXP589866:RXP589870 SHL589866:SHL589870 SRH589866:SRH589870 TBD589866:TBD589870 TKZ589866:TKZ589870 TUV589866:TUV589870 UER589866:UER589870 UON589866:UON589870 UYJ589866:UYJ589870 VIF589866:VIF589870 VSB589866:VSB589870 WBX589866:WBX589870 WLT589866:WLT589870 WVP589866:WVP589870 H655402:H655406 JD655402:JD655406 SZ655402:SZ655406 ACV655402:ACV655406 AMR655402:AMR655406 AWN655402:AWN655406 BGJ655402:BGJ655406 BQF655402:BQF655406 CAB655402:CAB655406 CJX655402:CJX655406 CTT655402:CTT655406 DDP655402:DDP655406 DNL655402:DNL655406 DXH655402:DXH655406 EHD655402:EHD655406 EQZ655402:EQZ655406 FAV655402:FAV655406 FKR655402:FKR655406 FUN655402:FUN655406 GEJ655402:GEJ655406 GOF655402:GOF655406 GYB655402:GYB655406 HHX655402:HHX655406 HRT655402:HRT655406 IBP655402:IBP655406 ILL655402:ILL655406 IVH655402:IVH655406 JFD655402:JFD655406 JOZ655402:JOZ655406 JYV655402:JYV655406 KIR655402:KIR655406 KSN655402:KSN655406 LCJ655402:LCJ655406 LMF655402:LMF655406 LWB655402:LWB655406 MFX655402:MFX655406 MPT655402:MPT655406 MZP655402:MZP655406 NJL655402:NJL655406 NTH655402:NTH655406 ODD655402:ODD655406 OMZ655402:OMZ655406 OWV655402:OWV655406 PGR655402:PGR655406 PQN655402:PQN655406 QAJ655402:QAJ655406 QKF655402:QKF655406 QUB655402:QUB655406 RDX655402:RDX655406 RNT655402:RNT655406 RXP655402:RXP655406 SHL655402:SHL655406 SRH655402:SRH655406 TBD655402:TBD655406 TKZ655402:TKZ655406 TUV655402:TUV655406 UER655402:UER655406 UON655402:UON655406 UYJ655402:UYJ655406 VIF655402:VIF655406 VSB655402:VSB655406 WBX655402:WBX655406 WLT655402:WLT655406 WVP655402:WVP655406 H720938:H720942 JD720938:JD720942 SZ720938:SZ720942 ACV720938:ACV720942 AMR720938:AMR720942 AWN720938:AWN720942 BGJ720938:BGJ720942 BQF720938:BQF720942 CAB720938:CAB720942 CJX720938:CJX720942 CTT720938:CTT720942 DDP720938:DDP720942 DNL720938:DNL720942 DXH720938:DXH720942 EHD720938:EHD720942 EQZ720938:EQZ720942 FAV720938:FAV720942 FKR720938:FKR720942 FUN720938:FUN720942 GEJ720938:GEJ720942 GOF720938:GOF720942 GYB720938:GYB720942 HHX720938:HHX720942 HRT720938:HRT720942 IBP720938:IBP720942 ILL720938:ILL720942 IVH720938:IVH720942 JFD720938:JFD720942 JOZ720938:JOZ720942 JYV720938:JYV720942 KIR720938:KIR720942 KSN720938:KSN720942 LCJ720938:LCJ720942 LMF720938:LMF720942 LWB720938:LWB720942 MFX720938:MFX720942 MPT720938:MPT720942 MZP720938:MZP720942 NJL720938:NJL720942 NTH720938:NTH720942 ODD720938:ODD720942 OMZ720938:OMZ720942 OWV720938:OWV720942 PGR720938:PGR720942 PQN720938:PQN720942 QAJ720938:QAJ720942 QKF720938:QKF720942 QUB720938:QUB720942 RDX720938:RDX720942 RNT720938:RNT720942 RXP720938:RXP720942 SHL720938:SHL720942 SRH720938:SRH720942 TBD720938:TBD720942 TKZ720938:TKZ720942 TUV720938:TUV720942 UER720938:UER720942 UON720938:UON720942 UYJ720938:UYJ720942 VIF720938:VIF720942 VSB720938:VSB720942 WBX720938:WBX720942 WLT720938:WLT720942 WVP720938:WVP720942 H786474:H786478 JD786474:JD786478 SZ786474:SZ786478 ACV786474:ACV786478 AMR786474:AMR786478 AWN786474:AWN786478 BGJ786474:BGJ786478 BQF786474:BQF786478 CAB786474:CAB786478 CJX786474:CJX786478 CTT786474:CTT786478 DDP786474:DDP786478 DNL786474:DNL786478 DXH786474:DXH786478 EHD786474:EHD786478 EQZ786474:EQZ786478 FAV786474:FAV786478 FKR786474:FKR786478 FUN786474:FUN786478 GEJ786474:GEJ786478 GOF786474:GOF786478 GYB786474:GYB786478 HHX786474:HHX786478 HRT786474:HRT786478 IBP786474:IBP786478 ILL786474:ILL786478 IVH786474:IVH786478 JFD786474:JFD786478 JOZ786474:JOZ786478 JYV786474:JYV786478 KIR786474:KIR786478 KSN786474:KSN786478 LCJ786474:LCJ786478 LMF786474:LMF786478 LWB786474:LWB786478 MFX786474:MFX786478 MPT786474:MPT786478 MZP786474:MZP786478 NJL786474:NJL786478 NTH786474:NTH786478 ODD786474:ODD786478 OMZ786474:OMZ786478 OWV786474:OWV786478 PGR786474:PGR786478 PQN786474:PQN786478 QAJ786474:QAJ786478 QKF786474:QKF786478 QUB786474:QUB786478 RDX786474:RDX786478 RNT786474:RNT786478 RXP786474:RXP786478 SHL786474:SHL786478 SRH786474:SRH786478 TBD786474:TBD786478 TKZ786474:TKZ786478 TUV786474:TUV786478 UER786474:UER786478 UON786474:UON786478 UYJ786474:UYJ786478 VIF786474:VIF786478 VSB786474:VSB786478 WBX786474:WBX786478 WLT786474:WLT786478 WVP786474:WVP786478 H852010:H852014 JD852010:JD852014 SZ852010:SZ852014 ACV852010:ACV852014 AMR852010:AMR852014 AWN852010:AWN852014 BGJ852010:BGJ852014 BQF852010:BQF852014 CAB852010:CAB852014 CJX852010:CJX852014 CTT852010:CTT852014 DDP852010:DDP852014 DNL852010:DNL852014 DXH852010:DXH852014 EHD852010:EHD852014 EQZ852010:EQZ852014 FAV852010:FAV852014 FKR852010:FKR852014 FUN852010:FUN852014 GEJ852010:GEJ852014 GOF852010:GOF852014 GYB852010:GYB852014 HHX852010:HHX852014 HRT852010:HRT852014 IBP852010:IBP852014 ILL852010:ILL852014 IVH852010:IVH852014 JFD852010:JFD852014 JOZ852010:JOZ852014 JYV852010:JYV852014 KIR852010:KIR852014 KSN852010:KSN852014 LCJ852010:LCJ852014 LMF852010:LMF852014 LWB852010:LWB852014 MFX852010:MFX852014 MPT852010:MPT852014 MZP852010:MZP852014 NJL852010:NJL852014 NTH852010:NTH852014 ODD852010:ODD852014 OMZ852010:OMZ852014 OWV852010:OWV852014 PGR852010:PGR852014 PQN852010:PQN852014 QAJ852010:QAJ852014 QKF852010:QKF852014 QUB852010:QUB852014 RDX852010:RDX852014 RNT852010:RNT852014 RXP852010:RXP852014 SHL852010:SHL852014 SRH852010:SRH852014 TBD852010:TBD852014 TKZ852010:TKZ852014 TUV852010:TUV852014 UER852010:UER852014 UON852010:UON852014 UYJ852010:UYJ852014 VIF852010:VIF852014 VSB852010:VSB852014 WBX852010:WBX852014 WLT852010:WLT852014 WVP852010:WVP852014 H917546:H917550 JD917546:JD917550 SZ917546:SZ917550 ACV917546:ACV917550 AMR917546:AMR917550 AWN917546:AWN917550 BGJ917546:BGJ917550 BQF917546:BQF917550 CAB917546:CAB917550 CJX917546:CJX917550 CTT917546:CTT917550 DDP917546:DDP917550 DNL917546:DNL917550 DXH917546:DXH917550 EHD917546:EHD917550 EQZ917546:EQZ917550 FAV917546:FAV917550 FKR917546:FKR917550 FUN917546:FUN917550 GEJ917546:GEJ917550 GOF917546:GOF917550 GYB917546:GYB917550 HHX917546:HHX917550 HRT917546:HRT917550 IBP917546:IBP917550 ILL917546:ILL917550 IVH917546:IVH917550 JFD917546:JFD917550 JOZ917546:JOZ917550 JYV917546:JYV917550 KIR917546:KIR917550 KSN917546:KSN917550 LCJ917546:LCJ917550 LMF917546:LMF917550 LWB917546:LWB917550 MFX917546:MFX917550 MPT917546:MPT917550 MZP917546:MZP917550 NJL917546:NJL917550 NTH917546:NTH917550 ODD917546:ODD917550 OMZ917546:OMZ917550 OWV917546:OWV917550 PGR917546:PGR917550 PQN917546:PQN917550 QAJ917546:QAJ917550 QKF917546:QKF917550 QUB917546:QUB917550 RDX917546:RDX917550 RNT917546:RNT917550 RXP917546:RXP917550 SHL917546:SHL917550 SRH917546:SRH917550 TBD917546:TBD917550 TKZ917546:TKZ917550 TUV917546:TUV917550 UER917546:UER917550 UON917546:UON917550 UYJ917546:UYJ917550 VIF917546:VIF917550 VSB917546:VSB917550 WBX917546:WBX917550 WLT917546:WLT917550 WVP917546:WVP917550 H983082:H983086 JD983082:JD983086 SZ983082:SZ983086 ACV983082:ACV983086 AMR983082:AMR983086 AWN983082:AWN983086 BGJ983082:BGJ983086 BQF983082:BQF983086 CAB983082:CAB983086 CJX983082:CJX983086 CTT983082:CTT983086 DDP983082:DDP983086 DNL983082:DNL983086 DXH983082:DXH983086 EHD983082:EHD983086 EQZ983082:EQZ983086 FAV983082:FAV983086 FKR983082:FKR983086 FUN983082:FUN983086 GEJ983082:GEJ983086 GOF983082:GOF983086 GYB983082:GYB983086 HHX983082:HHX983086 HRT983082:HRT983086 IBP983082:IBP983086 ILL983082:ILL983086 IVH983082:IVH983086 JFD983082:JFD983086 JOZ983082:JOZ983086 JYV983082:JYV983086 KIR983082:KIR983086 KSN983082:KSN983086 LCJ983082:LCJ983086 LMF983082:LMF983086 LWB983082:LWB983086 MFX983082:MFX983086 MPT983082:MPT983086 MZP983082:MZP983086 NJL983082:NJL983086 NTH983082:NTH983086 ODD983082:ODD983086 OMZ983082:OMZ983086 OWV983082:OWV983086 PGR983082:PGR983086 PQN983082:PQN983086 QAJ983082:QAJ983086 QKF983082:QKF983086 QUB983082:QUB983086 RDX983082:RDX983086 RNT983082:RNT983086 RXP983082:RXP983086 SHL983082:SHL983086 SRH983082:SRH983086 TBD983082:TBD983086 TKZ983082:TKZ983086 TUV983082:TUV983086 UER983082:UER983086 UON983082:UON983086 UYJ983082:UYJ983086 VIF983082:VIF983086 VSB983082:VSB983086 WBX983082:WBX983086 WLT983082:WLT983086 WVP983082:WVP983086 WVP98308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formula1>$G$40</formula1>
    </dataValidation>
    <dataValidation type="list" allowBlank="1" showInputMessage="1" showErrorMessage="1" sqref="WVN983088 JB42:JB46 SX42:SX46 ACT42:ACT46 AMP42:AMP46 AWL42:AWL46 BGH42:BGH46 BQD42:BQD46 BZZ42:BZZ46 CJV42:CJV46 CTR42:CTR46 DDN42:DDN46 DNJ42:DNJ46 DXF42:DXF46 EHB42:EHB46 EQX42:EQX46 FAT42:FAT46 FKP42:FKP46 FUL42:FUL46 GEH42:GEH46 GOD42:GOD46 GXZ42:GXZ46 HHV42:HHV46 HRR42:HRR46 IBN42:IBN46 ILJ42:ILJ46 IVF42:IVF46 JFB42:JFB46 JOX42:JOX46 JYT42:JYT46 KIP42:KIP46 KSL42:KSL46 LCH42:LCH46 LMD42:LMD46 LVZ42:LVZ46 MFV42:MFV46 MPR42:MPR46 MZN42:MZN46 NJJ42:NJJ46 NTF42:NTF46 ODB42:ODB46 OMX42:OMX46 OWT42:OWT46 PGP42:PGP46 PQL42:PQL46 QAH42:QAH46 QKD42:QKD46 QTZ42:QTZ46 RDV42:RDV46 RNR42:RNR46 RXN42:RXN46 SHJ42:SHJ46 SRF42:SRF46 TBB42:TBB46 TKX42:TKX46 TUT42:TUT46 UEP42:UEP46 UOL42:UOL46 UYH42:UYH46 VID42:VID46 VRZ42:VRZ46 WBV42:WBV46 WLR42:WLR46 WVN42:WVN46 F65578:F65582 JB65578:JB65582 SX65578:SX65582 ACT65578:ACT65582 AMP65578:AMP65582 AWL65578:AWL65582 BGH65578:BGH65582 BQD65578:BQD65582 BZZ65578:BZZ65582 CJV65578:CJV65582 CTR65578:CTR65582 DDN65578:DDN65582 DNJ65578:DNJ65582 DXF65578:DXF65582 EHB65578:EHB65582 EQX65578:EQX65582 FAT65578:FAT65582 FKP65578:FKP65582 FUL65578:FUL65582 GEH65578:GEH65582 GOD65578:GOD65582 GXZ65578:GXZ65582 HHV65578:HHV65582 HRR65578:HRR65582 IBN65578:IBN65582 ILJ65578:ILJ65582 IVF65578:IVF65582 JFB65578:JFB65582 JOX65578:JOX65582 JYT65578:JYT65582 KIP65578:KIP65582 KSL65578:KSL65582 LCH65578:LCH65582 LMD65578:LMD65582 LVZ65578:LVZ65582 MFV65578:MFV65582 MPR65578:MPR65582 MZN65578:MZN65582 NJJ65578:NJJ65582 NTF65578:NTF65582 ODB65578:ODB65582 OMX65578:OMX65582 OWT65578:OWT65582 PGP65578:PGP65582 PQL65578:PQL65582 QAH65578:QAH65582 QKD65578:QKD65582 QTZ65578:QTZ65582 RDV65578:RDV65582 RNR65578:RNR65582 RXN65578:RXN65582 SHJ65578:SHJ65582 SRF65578:SRF65582 TBB65578:TBB65582 TKX65578:TKX65582 TUT65578:TUT65582 UEP65578:UEP65582 UOL65578:UOL65582 UYH65578:UYH65582 VID65578:VID65582 VRZ65578:VRZ65582 WBV65578:WBV65582 WLR65578:WLR65582 WVN65578:WVN65582 F131114:F131118 JB131114:JB131118 SX131114:SX131118 ACT131114:ACT131118 AMP131114:AMP131118 AWL131114:AWL131118 BGH131114:BGH131118 BQD131114:BQD131118 BZZ131114:BZZ131118 CJV131114:CJV131118 CTR131114:CTR131118 DDN131114:DDN131118 DNJ131114:DNJ131118 DXF131114:DXF131118 EHB131114:EHB131118 EQX131114:EQX131118 FAT131114:FAT131118 FKP131114:FKP131118 FUL131114:FUL131118 GEH131114:GEH131118 GOD131114:GOD131118 GXZ131114:GXZ131118 HHV131114:HHV131118 HRR131114:HRR131118 IBN131114:IBN131118 ILJ131114:ILJ131118 IVF131114:IVF131118 JFB131114:JFB131118 JOX131114:JOX131118 JYT131114:JYT131118 KIP131114:KIP131118 KSL131114:KSL131118 LCH131114:LCH131118 LMD131114:LMD131118 LVZ131114:LVZ131118 MFV131114:MFV131118 MPR131114:MPR131118 MZN131114:MZN131118 NJJ131114:NJJ131118 NTF131114:NTF131118 ODB131114:ODB131118 OMX131114:OMX131118 OWT131114:OWT131118 PGP131114:PGP131118 PQL131114:PQL131118 QAH131114:QAH131118 QKD131114:QKD131118 QTZ131114:QTZ131118 RDV131114:RDV131118 RNR131114:RNR131118 RXN131114:RXN131118 SHJ131114:SHJ131118 SRF131114:SRF131118 TBB131114:TBB131118 TKX131114:TKX131118 TUT131114:TUT131118 UEP131114:UEP131118 UOL131114:UOL131118 UYH131114:UYH131118 VID131114:VID131118 VRZ131114:VRZ131118 WBV131114:WBV131118 WLR131114:WLR131118 WVN131114:WVN131118 F196650:F196654 JB196650:JB196654 SX196650:SX196654 ACT196650:ACT196654 AMP196650:AMP196654 AWL196650:AWL196654 BGH196650:BGH196654 BQD196650:BQD196654 BZZ196650:BZZ196654 CJV196650:CJV196654 CTR196650:CTR196654 DDN196650:DDN196654 DNJ196650:DNJ196654 DXF196650:DXF196654 EHB196650:EHB196654 EQX196650:EQX196654 FAT196650:FAT196654 FKP196650:FKP196654 FUL196650:FUL196654 GEH196650:GEH196654 GOD196650:GOD196654 GXZ196650:GXZ196654 HHV196650:HHV196654 HRR196650:HRR196654 IBN196650:IBN196654 ILJ196650:ILJ196654 IVF196650:IVF196654 JFB196650:JFB196654 JOX196650:JOX196654 JYT196650:JYT196654 KIP196650:KIP196654 KSL196650:KSL196654 LCH196650:LCH196654 LMD196650:LMD196654 LVZ196650:LVZ196654 MFV196650:MFV196654 MPR196650:MPR196654 MZN196650:MZN196654 NJJ196650:NJJ196654 NTF196650:NTF196654 ODB196650:ODB196654 OMX196650:OMX196654 OWT196650:OWT196654 PGP196650:PGP196654 PQL196650:PQL196654 QAH196650:QAH196654 QKD196650:QKD196654 QTZ196650:QTZ196654 RDV196650:RDV196654 RNR196650:RNR196654 RXN196650:RXN196654 SHJ196650:SHJ196654 SRF196650:SRF196654 TBB196650:TBB196654 TKX196650:TKX196654 TUT196650:TUT196654 UEP196650:UEP196654 UOL196650:UOL196654 UYH196650:UYH196654 VID196650:VID196654 VRZ196650:VRZ196654 WBV196650:WBV196654 WLR196650:WLR196654 WVN196650:WVN196654 F262186:F262190 JB262186:JB262190 SX262186:SX262190 ACT262186:ACT262190 AMP262186:AMP262190 AWL262186:AWL262190 BGH262186:BGH262190 BQD262186:BQD262190 BZZ262186:BZZ262190 CJV262186:CJV262190 CTR262186:CTR262190 DDN262186:DDN262190 DNJ262186:DNJ262190 DXF262186:DXF262190 EHB262186:EHB262190 EQX262186:EQX262190 FAT262186:FAT262190 FKP262186:FKP262190 FUL262186:FUL262190 GEH262186:GEH262190 GOD262186:GOD262190 GXZ262186:GXZ262190 HHV262186:HHV262190 HRR262186:HRR262190 IBN262186:IBN262190 ILJ262186:ILJ262190 IVF262186:IVF262190 JFB262186:JFB262190 JOX262186:JOX262190 JYT262186:JYT262190 KIP262186:KIP262190 KSL262186:KSL262190 LCH262186:LCH262190 LMD262186:LMD262190 LVZ262186:LVZ262190 MFV262186:MFV262190 MPR262186:MPR262190 MZN262186:MZN262190 NJJ262186:NJJ262190 NTF262186:NTF262190 ODB262186:ODB262190 OMX262186:OMX262190 OWT262186:OWT262190 PGP262186:PGP262190 PQL262186:PQL262190 QAH262186:QAH262190 QKD262186:QKD262190 QTZ262186:QTZ262190 RDV262186:RDV262190 RNR262186:RNR262190 RXN262186:RXN262190 SHJ262186:SHJ262190 SRF262186:SRF262190 TBB262186:TBB262190 TKX262186:TKX262190 TUT262186:TUT262190 UEP262186:UEP262190 UOL262186:UOL262190 UYH262186:UYH262190 VID262186:VID262190 VRZ262186:VRZ262190 WBV262186:WBV262190 WLR262186:WLR262190 WVN262186:WVN262190 F327722:F327726 JB327722:JB327726 SX327722:SX327726 ACT327722:ACT327726 AMP327722:AMP327726 AWL327722:AWL327726 BGH327722:BGH327726 BQD327722:BQD327726 BZZ327722:BZZ327726 CJV327722:CJV327726 CTR327722:CTR327726 DDN327722:DDN327726 DNJ327722:DNJ327726 DXF327722:DXF327726 EHB327722:EHB327726 EQX327722:EQX327726 FAT327722:FAT327726 FKP327722:FKP327726 FUL327722:FUL327726 GEH327722:GEH327726 GOD327722:GOD327726 GXZ327722:GXZ327726 HHV327722:HHV327726 HRR327722:HRR327726 IBN327722:IBN327726 ILJ327722:ILJ327726 IVF327722:IVF327726 JFB327722:JFB327726 JOX327722:JOX327726 JYT327722:JYT327726 KIP327722:KIP327726 KSL327722:KSL327726 LCH327722:LCH327726 LMD327722:LMD327726 LVZ327722:LVZ327726 MFV327722:MFV327726 MPR327722:MPR327726 MZN327722:MZN327726 NJJ327722:NJJ327726 NTF327722:NTF327726 ODB327722:ODB327726 OMX327722:OMX327726 OWT327722:OWT327726 PGP327722:PGP327726 PQL327722:PQL327726 QAH327722:QAH327726 QKD327722:QKD327726 QTZ327722:QTZ327726 RDV327722:RDV327726 RNR327722:RNR327726 RXN327722:RXN327726 SHJ327722:SHJ327726 SRF327722:SRF327726 TBB327722:TBB327726 TKX327722:TKX327726 TUT327722:TUT327726 UEP327722:UEP327726 UOL327722:UOL327726 UYH327722:UYH327726 VID327722:VID327726 VRZ327722:VRZ327726 WBV327722:WBV327726 WLR327722:WLR327726 WVN327722:WVN327726 F393258:F393262 JB393258:JB393262 SX393258:SX393262 ACT393258:ACT393262 AMP393258:AMP393262 AWL393258:AWL393262 BGH393258:BGH393262 BQD393258:BQD393262 BZZ393258:BZZ393262 CJV393258:CJV393262 CTR393258:CTR393262 DDN393258:DDN393262 DNJ393258:DNJ393262 DXF393258:DXF393262 EHB393258:EHB393262 EQX393258:EQX393262 FAT393258:FAT393262 FKP393258:FKP393262 FUL393258:FUL393262 GEH393258:GEH393262 GOD393258:GOD393262 GXZ393258:GXZ393262 HHV393258:HHV393262 HRR393258:HRR393262 IBN393258:IBN393262 ILJ393258:ILJ393262 IVF393258:IVF393262 JFB393258:JFB393262 JOX393258:JOX393262 JYT393258:JYT393262 KIP393258:KIP393262 KSL393258:KSL393262 LCH393258:LCH393262 LMD393258:LMD393262 LVZ393258:LVZ393262 MFV393258:MFV393262 MPR393258:MPR393262 MZN393258:MZN393262 NJJ393258:NJJ393262 NTF393258:NTF393262 ODB393258:ODB393262 OMX393258:OMX393262 OWT393258:OWT393262 PGP393258:PGP393262 PQL393258:PQL393262 QAH393258:QAH393262 QKD393258:QKD393262 QTZ393258:QTZ393262 RDV393258:RDV393262 RNR393258:RNR393262 RXN393258:RXN393262 SHJ393258:SHJ393262 SRF393258:SRF393262 TBB393258:TBB393262 TKX393258:TKX393262 TUT393258:TUT393262 UEP393258:UEP393262 UOL393258:UOL393262 UYH393258:UYH393262 VID393258:VID393262 VRZ393258:VRZ393262 WBV393258:WBV393262 WLR393258:WLR393262 WVN393258:WVN393262 F458794:F458798 JB458794:JB458798 SX458794:SX458798 ACT458794:ACT458798 AMP458794:AMP458798 AWL458794:AWL458798 BGH458794:BGH458798 BQD458794:BQD458798 BZZ458794:BZZ458798 CJV458794:CJV458798 CTR458794:CTR458798 DDN458794:DDN458798 DNJ458794:DNJ458798 DXF458794:DXF458798 EHB458794:EHB458798 EQX458794:EQX458798 FAT458794:FAT458798 FKP458794:FKP458798 FUL458794:FUL458798 GEH458794:GEH458798 GOD458794:GOD458798 GXZ458794:GXZ458798 HHV458794:HHV458798 HRR458794:HRR458798 IBN458794:IBN458798 ILJ458794:ILJ458798 IVF458794:IVF458798 JFB458794:JFB458798 JOX458794:JOX458798 JYT458794:JYT458798 KIP458794:KIP458798 KSL458794:KSL458798 LCH458794:LCH458798 LMD458794:LMD458798 LVZ458794:LVZ458798 MFV458794:MFV458798 MPR458794:MPR458798 MZN458794:MZN458798 NJJ458794:NJJ458798 NTF458794:NTF458798 ODB458794:ODB458798 OMX458794:OMX458798 OWT458794:OWT458798 PGP458794:PGP458798 PQL458794:PQL458798 QAH458794:QAH458798 QKD458794:QKD458798 QTZ458794:QTZ458798 RDV458794:RDV458798 RNR458794:RNR458798 RXN458794:RXN458798 SHJ458794:SHJ458798 SRF458794:SRF458798 TBB458794:TBB458798 TKX458794:TKX458798 TUT458794:TUT458798 UEP458794:UEP458798 UOL458794:UOL458798 UYH458794:UYH458798 VID458794:VID458798 VRZ458794:VRZ458798 WBV458794:WBV458798 WLR458794:WLR458798 WVN458794:WVN458798 F524330:F524334 JB524330:JB524334 SX524330:SX524334 ACT524330:ACT524334 AMP524330:AMP524334 AWL524330:AWL524334 BGH524330:BGH524334 BQD524330:BQD524334 BZZ524330:BZZ524334 CJV524330:CJV524334 CTR524330:CTR524334 DDN524330:DDN524334 DNJ524330:DNJ524334 DXF524330:DXF524334 EHB524330:EHB524334 EQX524330:EQX524334 FAT524330:FAT524334 FKP524330:FKP524334 FUL524330:FUL524334 GEH524330:GEH524334 GOD524330:GOD524334 GXZ524330:GXZ524334 HHV524330:HHV524334 HRR524330:HRR524334 IBN524330:IBN524334 ILJ524330:ILJ524334 IVF524330:IVF524334 JFB524330:JFB524334 JOX524330:JOX524334 JYT524330:JYT524334 KIP524330:KIP524334 KSL524330:KSL524334 LCH524330:LCH524334 LMD524330:LMD524334 LVZ524330:LVZ524334 MFV524330:MFV524334 MPR524330:MPR524334 MZN524330:MZN524334 NJJ524330:NJJ524334 NTF524330:NTF524334 ODB524330:ODB524334 OMX524330:OMX524334 OWT524330:OWT524334 PGP524330:PGP524334 PQL524330:PQL524334 QAH524330:QAH524334 QKD524330:QKD524334 QTZ524330:QTZ524334 RDV524330:RDV524334 RNR524330:RNR524334 RXN524330:RXN524334 SHJ524330:SHJ524334 SRF524330:SRF524334 TBB524330:TBB524334 TKX524330:TKX524334 TUT524330:TUT524334 UEP524330:UEP524334 UOL524330:UOL524334 UYH524330:UYH524334 VID524330:VID524334 VRZ524330:VRZ524334 WBV524330:WBV524334 WLR524330:WLR524334 WVN524330:WVN524334 F589866:F589870 JB589866:JB589870 SX589866:SX589870 ACT589866:ACT589870 AMP589866:AMP589870 AWL589866:AWL589870 BGH589866:BGH589870 BQD589866:BQD589870 BZZ589866:BZZ589870 CJV589866:CJV589870 CTR589866:CTR589870 DDN589866:DDN589870 DNJ589866:DNJ589870 DXF589866:DXF589870 EHB589866:EHB589870 EQX589866:EQX589870 FAT589866:FAT589870 FKP589866:FKP589870 FUL589866:FUL589870 GEH589866:GEH589870 GOD589866:GOD589870 GXZ589866:GXZ589870 HHV589866:HHV589870 HRR589866:HRR589870 IBN589866:IBN589870 ILJ589866:ILJ589870 IVF589866:IVF589870 JFB589866:JFB589870 JOX589866:JOX589870 JYT589866:JYT589870 KIP589866:KIP589870 KSL589866:KSL589870 LCH589866:LCH589870 LMD589866:LMD589870 LVZ589866:LVZ589870 MFV589866:MFV589870 MPR589866:MPR589870 MZN589866:MZN589870 NJJ589866:NJJ589870 NTF589866:NTF589870 ODB589866:ODB589870 OMX589866:OMX589870 OWT589866:OWT589870 PGP589866:PGP589870 PQL589866:PQL589870 QAH589866:QAH589870 QKD589866:QKD589870 QTZ589866:QTZ589870 RDV589866:RDV589870 RNR589866:RNR589870 RXN589866:RXN589870 SHJ589866:SHJ589870 SRF589866:SRF589870 TBB589866:TBB589870 TKX589866:TKX589870 TUT589866:TUT589870 UEP589866:UEP589870 UOL589866:UOL589870 UYH589866:UYH589870 VID589866:VID589870 VRZ589866:VRZ589870 WBV589866:WBV589870 WLR589866:WLR589870 WVN589866:WVN589870 F655402:F655406 JB655402:JB655406 SX655402:SX655406 ACT655402:ACT655406 AMP655402:AMP655406 AWL655402:AWL655406 BGH655402:BGH655406 BQD655402:BQD655406 BZZ655402:BZZ655406 CJV655402:CJV655406 CTR655402:CTR655406 DDN655402:DDN655406 DNJ655402:DNJ655406 DXF655402:DXF655406 EHB655402:EHB655406 EQX655402:EQX655406 FAT655402:FAT655406 FKP655402:FKP655406 FUL655402:FUL655406 GEH655402:GEH655406 GOD655402:GOD655406 GXZ655402:GXZ655406 HHV655402:HHV655406 HRR655402:HRR655406 IBN655402:IBN655406 ILJ655402:ILJ655406 IVF655402:IVF655406 JFB655402:JFB655406 JOX655402:JOX655406 JYT655402:JYT655406 KIP655402:KIP655406 KSL655402:KSL655406 LCH655402:LCH655406 LMD655402:LMD655406 LVZ655402:LVZ655406 MFV655402:MFV655406 MPR655402:MPR655406 MZN655402:MZN655406 NJJ655402:NJJ655406 NTF655402:NTF655406 ODB655402:ODB655406 OMX655402:OMX655406 OWT655402:OWT655406 PGP655402:PGP655406 PQL655402:PQL655406 QAH655402:QAH655406 QKD655402:QKD655406 QTZ655402:QTZ655406 RDV655402:RDV655406 RNR655402:RNR655406 RXN655402:RXN655406 SHJ655402:SHJ655406 SRF655402:SRF655406 TBB655402:TBB655406 TKX655402:TKX655406 TUT655402:TUT655406 UEP655402:UEP655406 UOL655402:UOL655406 UYH655402:UYH655406 VID655402:VID655406 VRZ655402:VRZ655406 WBV655402:WBV655406 WLR655402:WLR655406 WVN655402:WVN655406 F720938:F720942 JB720938:JB720942 SX720938:SX720942 ACT720938:ACT720942 AMP720938:AMP720942 AWL720938:AWL720942 BGH720938:BGH720942 BQD720938:BQD720942 BZZ720938:BZZ720942 CJV720938:CJV720942 CTR720938:CTR720942 DDN720938:DDN720942 DNJ720938:DNJ720942 DXF720938:DXF720942 EHB720938:EHB720942 EQX720938:EQX720942 FAT720938:FAT720942 FKP720938:FKP720942 FUL720938:FUL720942 GEH720938:GEH720942 GOD720938:GOD720942 GXZ720938:GXZ720942 HHV720938:HHV720942 HRR720938:HRR720942 IBN720938:IBN720942 ILJ720938:ILJ720942 IVF720938:IVF720942 JFB720938:JFB720942 JOX720938:JOX720942 JYT720938:JYT720942 KIP720938:KIP720942 KSL720938:KSL720942 LCH720938:LCH720942 LMD720938:LMD720942 LVZ720938:LVZ720942 MFV720938:MFV720942 MPR720938:MPR720942 MZN720938:MZN720942 NJJ720938:NJJ720942 NTF720938:NTF720942 ODB720938:ODB720942 OMX720938:OMX720942 OWT720938:OWT720942 PGP720938:PGP720942 PQL720938:PQL720942 QAH720938:QAH720942 QKD720938:QKD720942 QTZ720938:QTZ720942 RDV720938:RDV720942 RNR720938:RNR720942 RXN720938:RXN720942 SHJ720938:SHJ720942 SRF720938:SRF720942 TBB720938:TBB720942 TKX720938:TKX720942 TUT720938:TUT720942 UEP720938:UEP720942 UOL720938:UOL720942 UYH720938:UYH720942 VID720938:VID720942 VRZ720938:VRZ720942 WBV720938:WBV720942 WLR720938:WLR720942 WVN720938:WVN720942 F786474:F786478 JB786474:JB786478 SX786474:SX786478 ACT786474:ACT786478 AMP786474:AMP786478 AWL786474:AWL786478 BGH786474:BGH786478 BQD786474:BQD786478 BZZ786474:BZZ786478 CJV786474:CJV786478 CTR786474:CTR786478 DDN786474:DDN786478 DNJ786474:DNJ786478 DXF786474:DXF786478 EHB786474:EHB786478 EQX786474:EQX786478 FAT786474:FAT786478 FKP786474:FKP786478 FUL786474:FUL786478 GEH786474:GEH786478 GOD786474:GOD786478 GXZ786474:GXZ786478 HHV786474:HHV786478 HRR786474:HRR786478 IBN786474:IBN786478 ILJ786474:ILJ786478 IVF786474:IVF786478 JFB786474:JFB786478 JOX786474:JOX786478 JYT786474:JYT786478 KIP786474:KIP786478 KSL786474:KSL786478 LCH786474:LCH786478 LMD786474:LMD786478 LVZ786474:LVZ786478 MFV786474:MFV786478 MPR786474:MPR786478 MZN786474:MZN786478 NJJ786474:NJJ786478 NTF786474:NTF786478 ODB786474:ODB786478 OMX786474:OMX786478 OWT786474:OWT786478 PGP786474:PGP786478 PQL786474:PQL786478 QAH786474:QAH786478 QKD786474:QKD786478 QTZ786474:QTZ786478 RDV786474:RDV786478 RNR786474:RNR786478 RXN786474:RXN786478 SHJ786474:SHJ786478 SRF786474:SRF786478 TBB786474:TBB786478 TKX786474:TKX786478 TUT786474:TUT786478 UEP786474:UEP786478 UOL786474:UOL786478 UYH786474:UYH786478 VID786474:VID786478 VRZ786474:VRZ786478 WBV786474:WBV786478 WLR786474:WLR786478 WVN786474:WVN786478 F852010:F852014 JB852010:JB852014 SX852010:SX852014 ACT852010:ACT852014 AMP852010:AMP852014 AWL852010:AWL852014 BGH852010:BGH852014 BQD852010:BQD852014 BZZ852010:BZZ852014 CJV852010:CJV852014 CTR852010:CTR852014 DDN852010:DDN852014 DNJ852010:DNJ852014 DXF852010:DXF852014 EHB852010:EHB852014 EQX852010:EQX852014 FAT852010:FAT852014 FKP852010:FKP852014 FUL852010:FUL852014 GEH852010:GEH852014 GOD852010:GOD852014 GXZ852010:GXZ852014 HHV852010:HHV852014 HRR852010:HRR852014 IBN852010:IBN852014 ILJ852010:ILJ852014 IVF852010:IVF852014 JFB852010:JFB852014 JOX852010:JOX852014 JYT852010:JYT852014 KIP852010:KIP852014 KSL852010:KSL852014 LCH852010:LCH852014 LMD852010:LMD852014 LVZ852010:LVZ852014 MFV852010:MFV852014 MPR852010:MPR852014 MZN852010:MZN852014 NJJ852010:NJJ852014 NTF852010:NTF852014 ODB852010:ODB852014 OMX852010:OMX852014 OWT852010:OWT852014 PGP852010:PGP852014 PQL852010:PQL852014 QAH852010:QAH852014 QKD852010:QKD852014 QTZ852010:QTZ852014 RDV852010:RDV852014 RNR852010:RNR852014 RXN852010:RXN852014 SHJ852010:SHJ852014 SRF852010:SRF852014 TBB852010:TBB852014 TKX852010:TKX852014 TUT852010:TUT852014 UEP852010:UEP852014 UOL852010:UOL852014 UYH852010:UYH852014 VID852010:VID852014 VRZ852010:VRZ852014 WBV852010:WBV852014 WLR852010:WLR852014 WVN852010:WVN852014 F917546:F917550 JB917546:JB917550 SX917546:SX917550 ACT917546:ACT917550 AMP917546:AMP917550 AWL917546:AWL917550 BGH917546:BGH917550 BQD917546:BQD917550 BZZ917546:BZZ917550 CJV917546:CJV917550 CTR917546:CTR917550 DDN917546:DDN917550 DNJ917546:DNJ917550 DXF917546:DXF917550 EHB917546:EHB917550 EQX917546:EQX917550 FAT917546:FAT917550 FKP917546:FKP917550 FUL917546:FUL917550 GEH917546:GEH917550 GOD917546:GOD917550 GXZ917546:GXZ917550 HHV917546:HHV917550 HRR917546:HRR917550 IBN917546:IBN917550 ILJ917546:ILJ917550 IVF917546:IVF917550 JFB917546:JFB917550 JOX917546:JOX917550 JYT917546:JYT917550 KIP917546:KIP917550 KSL917546:KSL917550 LCH917546:LCH917550 LMD917546:LMD917550 LVZ917546:LVZ917550 MFV917546:MFV917550 MPR917546:MPR917550 MZN917546:MZN917550 NJJ917546:NJJ917550 NTF917546:NTF917550 ODB917546:ODB917550 OMX917546:OMX917550 OWT917546:OWT917550 PGP917546:PGP917550 PQL917546:PQL917550 QAH917546:QAH917550 QKD917546:QKD917550 QTZ917546:QTZ917550 RDV917546:RDV917550 RNR917546:RNR917550 RXN917546:RXN917550 SHJ917546:SHJ917550 SRF917546:SRF917550 TBB917546:TBB917550 TKX917546:TKX917550 TUT917546:TUT917550 UEP917546:UEP917550 UOL917546:UOL917550 UYH917546:UYH917550 VID917546:VID917550 VRZ917546:VRZ917550 WBV917546:WBV917550 WLR917546:WLR917550 WVN917546:WVN917550 F983082:F983086 JB983082:JB983086 SX983082:SX983086 ACT983082:ACT983086 AMP983082:AMP983086 AWL983082:AWL983086 BGH983082:BGH983086 BQD983082:BQD983086 BZZ983082:BZZ983086 CJV983082:CJV983086 CTR983082:CTR983086 DDN983082:DDN983086 DNJ983082:DNJ983086 DXF983082:DXF983086 EHB983082:EHB983086 EQX983082:EQX983086 FAT983082:FAT983086 FKP983082:FKP983086 FUL983082:FUL983086 GEH983082:GEH983086 GOD983082:GOD983086 GXZ983082:GXZ983086 HHV983082:HHV983086 HRR983082:HRR983086 IBN983082:IBN983086 ILJ983082:ILJ983086 IVF983082:IVF983086 JFB983082:JFB983086 JOX983082:JOX983086 JYT983082:JYT983086 KIP983082:KIP983086 KSL983082:KSL983086 LCH983082:LCH983086 LMD983082:LMD983086 LVZ983082:LVZ983086 MFV983082:MFV983086 MPR983082:MPR983086 MZN983082:MZN983086 NJJ983082:NJJ983086 NTF983082:NTF983086 ODB983082:ODB983086 OMX983082:OMX983086 OWT983082:OWT983086 PGP983082:PGP983086 PQL983082:PQL983086 QAH983082:QAH983086 QKD983082:QKD983086 QTZ983082:QTZ983086 RDV983082:RDV983086 RNR983082:RNR983086 RXN983082:RXN983086 SHJ983082:SHJ983086 SRF983082:SRF983086 TBB983082:TBB983086 TKX983082:TKX983086 TUT983082:TUT983086 UEP983082:UEP983086 UOL983082:UOL983086 UYH983082:UYH983086 VID983082:VID983086 VRZ983082:VRZ983086 WBV983082:WBV983086 WLR983082:WLR983086 WVN983082:WVN983086 WLR98308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formula1>$E$40</formula1>
    </dataValidation>
    <dataValidation type="whole" allowBlank="1" showInputMessage="1" showErrorMessage="1" sqref="WVR983058:WVR983059 JF29:JF32 TB29:TB32 ACX29:ACX32 AMT29:AMT32 AWP29:AWP32 BGL29:BGL32 BQH29:BQH32 CAD29:CAD32 CJZ29:CJZ32 CTV29:CTV32 DDR29:DDR32 DNN29:DNN32 DXJ29:DXJ32 EHF29:EHF32 ERB29:ERB32 FAX29:FAX32 FKT29:FKT32 FUP29:FUP32 GEL29:GEL32 GOH29:GOH32 GYD29:GYD32 HHZ29:HHZ32 HRV29:HRV32 IBR29:IBR32 ILN29:ILN32 IVJ29:IVJ32 JFF29:JFF32 JPB29:JPB32 JYX29:JYX32 KIT29:KIT32 KSP29:KSP32 LCL29:LCL32 LMH29:LMH32 LWD29:LWD32 MFZ29:MFZ32 MPV29:MPV32 MZR29:MZR32 NJN29:NJN32 NTJ29:NTJ32 ODF29:ODF32 ONB29:ONB32 OWX29:OWX32 PGT29:PGT32 PQP29:PQP32 QAL29:QAL32 QKH29:QKH32 QUD29:QUD32 RDZ29:RDZ32 RNV29:RNV32 RXR29:RXR32 SHN29:SHN32 SRJ29:SRJ32 TBF29:TBF32 TLB29:TLB32 TUX29:TUX32 UET29:UET32 UOP29:UOP32 UYL29:UYL32 VIH29:VIH32 VSD29:VSD32 WBZ29:WBZ32 WLV29:WLV32 WVR29:WVR32 J65565:J65568 JF65565:JF65568 TB65565:TB65568 ACX65565:ACX65568 AMT65565:AMT65568 AWP65565:AWP65568 BGL65565:BGL65568 BQH65565:BQH65568 CAD65565:CAD65568 CJZ65565:CJZ65568 CTV65565:CTV65568 DDR65565:DDR65568 DNN65565:DNN65568 DXJ65565:DXJ65568 EHF65565:EHF65568 ERB65565:ERB65568 FAX65565:FAX65568 FKT65565:FKT65568 FUP65565:FUP65568 GEL65565:GEL65568 GOH65565:GOH65568 GYD65565:GYD65568 HHZ65565:HHZ65568 HRV65565:HRV65568 IBR65565:IBR65568 ILN65565:ILN65568 IVJ65565:IVJ65568 JFF65565:JFF65568 JPB65565:JPB65568 JYX65565:JYX65568 KIT65565:KIT65568 KSP65565:KSP65568 LCL65565:LCL65568 LMH65565:LMH65568 LWD65565:LWD65568 MFZ65565:MFZ65568 MPV65565:MPV65568 MZR65565:MZR65568 NJN65565:NJN65568 NTJ65565:NTJ65568 ODF65565:ODF65568 ONB65565:ONB65568 OWX65565:OWX65568 PGT65565:PGT65568 PQP65565:PQP65568 QAL65565:QAL65568 QKH65565:QKH65568 QUD65565:QUD65568 RDZ65565:RDZ65568 RNV65565:RNV65568 RXR65565:RXR65568 SHN65565:SHN65568 SRJ65565:SRJ65568 TBF65565:TBF65568 TLB65565:TLB65568 TUX65565:TUX65568 UET65565:UET65568 UOP65565:UOP65568 UYL65565:UYL65568 VIH65565:VIH65568 VSD65565:VSD65568 WBZ65565:WBZ65568 WLV65565:WLV65568 WVR65565:WVR65568 J131101:J131104 JF131101:JF131104 TB131101:TB131104 ACX131101:ACX131104 AMT131101:AMT131104 AWP131101:AWP131104 BGL131101:BGL131104 BQH131101:BQH131104 CAD131101:CAD131104 CJZ131101:CJZ131104 CTV131101:CTV131104 DDR131101:DDR131104 DNN131101:DNN131104 DXJ131101:DXJ131104 EHF131101:EHF131104 ERB131101:ERB131104 FAX131101:FAX131104 FKT131101:FKT131104 FUP131101:FUP131104 GEL131101:GEL131104 GOH131101:GOH131104 GYD131101:GYD131104 HHZ131101:HHZ131104 HRV131101:HRV131104 IBR131101:IBR131104 ILN131101:ILN131104 IVJ131101:IVJ131104 JFF131101:JFF131104 JPB131101:JPB131104 JYX131101:JYX131104 KIT131101:KIT131104 KSP131101:KSP131104 LCL131101:LCL131104 LMH131101:LMH131104 LWD131101:LWD131104 MFZ131101:MFZ131104 MPV131101:MPV131104 MZR131101:MZR131104 NJN131101:NJN131104 NTJ131101:NTJ131104 ODF131101:ODF131104 ONB131101:ONB131104 OWX131101:OWX131104 PGT131101:PGT131104 PQP131101:PQP131104 QAL131101:QAL131104 QKH131101:QKH131104 QUD131101:QUD131104 RDZ131101:RDZ131104 RNV131101:RNV131104 RXR131101:RXR131104 SHN131101:SHN131104 SRJ131101:SRJ131104 TBF131101:TBF131104 TLB131101:TLB131104 TUX131101:TUX131104 UET131101:UET131104 UOP131101:UOP131104 UYL131101:UYL131104 VIH131101:VIH131104 VSD131101:VSD131104 WBZ131101:WBZ131104 WLV131101:WLV131104 WVR131101:WVR131104 J196637:J196640 JF196637:JF196640 TB196637:TB196640 ACX196637:ACX196640 AMT196637:AMT196640 AWP196637:AWP196640 BGL196637:BGL196640 BQH196637:BQH196640 CAD196637:CAD196640 CJZ196637:CJZ196640 CTV196637:CTV196640 DDR196637:DDR196640 DNN196637:DNN196640 DXJ196637:DXJ196640 EHF196637:EHF196640 ERB196637:ERB196640 FAX196637:FAX196640 FKT196637:FKT196640 FUP196637:FUP196640 GEL196637:GEL196640 GOH196637:GOH196640 GYD196637:GYD196640 HHZ196637:HHZ196640 HRV196637:HRV196640 IBR196637:IBR196640 ILN196637:ILN196640 IVJ196637:IVJ196640 JFF196637:JFF196640 JPB196637:JPB196640 JYX196637:JYX196640 KIT196637:KIT196640 KSP196637:KSP196640 LCL196637:LCL196640 LMH196637:LMH196640 LWD196637:LWD196640 MFZ196637:MFZ196640 MPV196637:MPV196640 MZR196637:MZR196640 NJN196637:NJN196640 NTJ196637:NTJ196640 ODF196637:ODF196640 ONB196637:ONB196640 OWX196637:OWX196640 PGT196637:PGT196640 PQP196637:PQP196640 QAL196637:QAL196640 QKH196637:QKH196640 QUD196637:QUD196640 RDZ196637:RDZ196640 RNV196637:RNV196640 RXR196637:RXR196640 SHN196637:SHN196640 SRJ196637:SRJ196640 TBF196637:TBF196640 TLB196637:TLB196640 TUX196637:TUX196640 UET196637:UET196640 UOP196637:UOP196640 UYL196637:UYL196640 VIH196637:VIH196640 VSD196637:VSD196640 WBZ196637:WBZ196640 WLV196637:WLV196640 WVR196637:WVR196640 J262173:J262176 JF262173:JF262176 TB262173:TB262176 ACX262173:ACX262176 AMT262173:AMT262176 AWP262173:AWP262176 BGL262173:BGL262176 BQH262173:BQH262176 CAD262173:CAD262176 CJZ262173:CJZ262176 CTV262173:CTV262176 DDR262173:DDR262176 DNN262173:DNN262176 DXJ262173:DXJ262176 EHF262173:EHF262176 ERB262173:ERB262176 FAX262173:FAX262176 FKT262173:FKT262176 FUP262173:FUP262176 GEL262173:GEL262176 GOH262173:GOH262176 GYD262173:GYD262176 HHZ262173:HHZ262176 HRV262173:HRV262176 IBR262173:IBR262176 ILN262173:ILN262176 IVJ262173:IVJ262176 JFF262173:JFF262176 JPB262173:JPB262176 JYX262173:JYX262176 KIT262173:KIT262176 KSP262173:KSP262176 LCL262173:LCL262176 LMH262173:LMH262176 LWD262173:LWD262176 MFZ262173:MFZ262176 MPV262173:MPV262176 MZR262173:MZR262176 NJN262173:NJN262176 NTJ262173:NTJ262176 ODF262173:ODF262176 ONB262173:ONB262176 OWX262173:OWX262176 PGT262173:PGT262176 PQP262173:PQP262176 QAL262173:QAL262176 QKH262173:QKH262176 QUD262173:QUD262176 RDZ262173:RDZ262176 RNV262173:RNV262176 RXR262173:RXR262176 SHN262173:SHN262176 SRJ262173:SRJ262176 TBF262173:TBF262176 TLB262173:TLB262176 TUX262173:TUX262176 UET262173:UET262176 UOP262173:UOP262176 UYL262173:UYL262176 VIH262173:VIH262176 VSD262173:VSD262176 WBZ262173:WBZ262176 WLV262173:WLV262176 WVR262173:WVR262176 J327709:J327712 JF327709:JF327712 TB327709:TB327712 ACX327709:ACX327712 AMT327709:AMT327712 AWP327709:AWP327712 BGL327709:BGL327712 BQH327709:BQH327712 CAD327709:CAD327712 CJZ327709:CJZ327712 CTV327709:CTV327712 DDR327709:DDR327712 DNN327709:DNN327712 DXJ327709:DXJ327712 EHF327709:EHF327712 ERB327709:ERB327712 FAX327709:FAX327712 FKT327709:FKT327712 FUP327709:FUP327712 GEL327709:GEL327712 GOH327709:GOH327712 GYD327709:GYD327712 HHZ327709:HHZ327712 HRV327709:HRV327712 IBR327709:IBR327712 ILN327709:ILN327712 IVJ327709:IVJ327712 JFF327709:JFF327712 JPB327709:JPB327712 JYX327709:JYX327712 KIT327709:KIT327712 KSP327709:KSP327712 LCL327709:LCL327712 LMH327709:LMH327712 LWD327709:LWD327712 MFZ327709:MFZ327712 MPV327709:MPV327712 MZR327709:MZR327712 NJN327709:NJN327712 NTJ327709:NTJ327712 ODF327709:ODF327712 ONB327709:ONB327712 OWX327709:OWX327712 PGT327709:PGT327712 PQP327709:PQP327712 QAL327709:QAL327712 QKH327709:QKH327712 QUD327709:QUD327712 RDZ327709:RDZ327712 RNV327709:RNV327712 RXR327709:RXR327712 SHN327709:SHN327712 SRJ327709:SRJ327712 TBF327709:TBF327712 TLB327709:TLB327712 TUX327709:TUX327712 UET327709:UET327712 UOP327709:UOP327712 UYL327709:UYL327712 VIH327709:VIH327712 VSD327709:VSD327712 WBZ327709:WBZ327712 WLV327709:WLV327712 WVR327709:WVR327712 J393245:J393248 JF393245:JF393248 TB393245:TB393248 ACX393245:ACX393248 AMT393245:AMT393248 AWP393245:AWP393248 BGL393245:BGL393248 BQH393245:BQH393248 CAD393245:CAD393248 CJZ393245:CJZ393248 CTV393245:CTV393248 DDR393245:DDR393248 DNN393245:DNN393248 DXJ393245:DXJ393248 EHF393245:EHF393248 ERB393245:ERB393248 FAX393245:FAX393248 FKT393245:FKT393248 FUP393245:FUP393248 GEL393245:GEL393248 GOH393245:GOH393248 GYD393245:GYD393248 HHZ393245:HHZ393248 HRV393245:HRV393248 IBR393245:IBR393248 ILN393245:ILN393248 IVJ393245:IVJ393248 JFF393245:JFF393248 JPB393245:JPB393248 JYX393245:JYX393248 KIT393245:KIT393248 KSP393245:KSP393248 LCL393245:LCL393248 LMH393245:LMH393248 LWD393245:LWD393248 MFZ393245:MFZ393248 MPV393245:MPV393248 MZR393245:MZR393248 NJN393245:NJN393248 NTJ393245:NTJ393248 ODF393245:ODF393248 ONB393245:ONB393248 OWX393245:OWX393248 PGT393245:PGT393248 PQP393245:PQP393248 QAL393245:QAL393248 QKH393245:QKH393248 QUD393245:QUD393248 RDZ393245:RDZ393248 RNV393245:RNV393248 RXR393245:RXR393248 SHN393245:SHN393248 SRJ393245:SRJ393248 TBF393245:TBF393248 TLB393245:TLB393248 TUX393245:TUX393248 UET393245:UET393248 UOP393245:UOP393248 UYL393245:UYL393248 VIH393245:VIH393248 VSD393245:VSD393248 WBZ393245:WBZ393248 WLV393245:WLV393248 WVR393245:WVR393248 J458781:J458784 JF458781:JF458784 TB458781:TB458784 ACX458781:ACX458784 AMT458781:AMT458784 AWP458781:AWP458784 BGL458781:BGL458784 BQH458781:BQH458784 CAD458781:CAD458784 CJZ458781:CJZ458784 CTV458781:CTV458784 DDR458781:DDR458784 DNN458781:DNN458784 DXJ458781:DXJ458784 EHF458781:EHF458784 ERB458781:ERB458784 FAX458781:FAX458784 FKT458781:FKT458784 FUP458781:FUP458784 GEL458781:GEL458784 GOH458781:GOH458784 GYD458781:GYD458784 HHZ458781:HHZ458784 HRV458781:HRV458784 IBR458781:IBR458784 ILN458781:ILN458784 IVJ458781:IVJ458784 JFF458781:JFF458784 JPB458781:JPB458784 JYX458781:JYX458784 KIT458781:KIT458784 KSP458781:KSP458784 LCL458781:LCL458784 LMH458781:LMH458784 LWD458781:LWD458784 MFZ458781:MFZ458784 MPV458781:MPV458784 MZR458781:MZR458784 NJN458781:NJN458784 NTJ458781:NTJ458784 ODF458781:ODF458784 ONB458781:ONB458784 OWX458781:OWX458784 PGT458781:PGT458784 PQP458781:PQP458784 QAL458781:QAL458784 QKH458781:QKH458784 QUD458781:QUD458784 RDZ458781:RDZ458784 RNV458781:RNV458784 RXR458781:RXR458784 SHN458781:SHN458784 SRJ458781:SRJ458784 TBF458781:TBF458784 TLB458781:TLB458784 TUX458781:TUX458784 UET458781:UET458784 UOP458781:UOP458784 UYL458781:UYL458784 VIH458781:VIH458784 VSD458781:VSD458784 WBZ458781:WBZ458784 WLV458781:WLV458784 WVR458781:WVR458784 J524317:J524320 JF524317:JF524320 TB524317:TB524320 ACX524317:ACX524320 AMT524317:AMT524320 AWP524317:AWP524320 BGL524317:BGL524320 BQH524317:BQH524320 CAD524317:CAD524320 CJZ524317:CJZ524320 CTV524317:CTV524320 DDR524317:DDR524320 DNN524317:DNN524320 DXJ524317:DXJ524320 EHF524317:EHF524320 ERB524317:ERB524320 FAX524317:FAX524320 FKT524317:FKT524320 FUP524317:FUP524320 GEL524317:GEL524320 GOH524317:GOH524320 GYD524317:GYD524320 HHZ524317:HHZ524320 HRV524317:HRV524320 IBR524317:IBR524320 ILN524317:ILN524320 IVJ524317:IVJ524320 JFF524317:JFF524320 JPB524317:JPB524320 JYX524317:JYX524320 KIT524317:KIT524320 KSP524317:KSP524320 LCL524317:LCL524320 LMH524317:LMH524320 LWD524317:LWD524320 MFZ524317:MFZ524320 MPV524317:MPV524320 MZR524317:MZR524320 NJN524317:NJN524320 NTJ524317:NTJ524320 ODF524317:ODF524320 ONB524317:ONB524320 OWX524317:OWX524320 PGT524317:PGT524320 PQP524317:PQP524320 QAL524317:QAL524320 QKH524317:QKH524320 QUD524317:QUD524320 RDZ524317:RDZ524320 RNV524317:RNV524320 RXR524317:RXR524320 SHN524317:SHN524320 SRJ524317:SRJ524320 TBF524317:TBF524320 TLB524317:TLB524320 TUX524317:TUX524320 UET524317:UET524320 UOP524317:UOP524320 UYL524317:UYL524320 VIH524317:VIH524320 VSD524317:VSD524320 WBZ524317:WBZ524320 WLV524317:WLV524320 WVR524317:WVR524320 J589853:J589856 JF589853:JF589856 TB589853:TB589856 ACX589853:ACX589856 AMT589853:AMT589856 AWP589853:AWP589856 BGL589853:BGL589856 BQH589853:BQH589856 CAD589853:CAD589856 CJZ589853:CJZ589856 CTV589853:CTV589856 DDR589853:DDR589856 DNN589853:DNN589856 DXJ589853:DXJ589856 EHF589853:EHF589856 ERB589853:ERB589856 FAX589853:FAX589856 FKT589853:FKT589856 FUP589853:FUP589856 GEL589853:GEL589856 GOH589853:GOH589856 GYD589853:GYD589856 HHZ589853:HHZ589856 HRV589853:HRV589856 IBR589853:IBR589856 ILN589853:ILN589856 IVJ589853:IVJ589856 JFF589853:JFF589856 JPB589853:JPB589856 JYX589853:JYX589856 KIT589853:KIT589856 KSP589853:KSP589856 LCL589853:LCL589856 LMH589853:LMH589856 LWD589853:LWD589856 MFZ589853:MFZ589856 MPV589853:MPV589856 MZR589853:MZR589856 NJN589853:NJN589856 NTJ589853:NTJ589856 ODF589853:ODF589856 ONB589853:ONB589856 OWX589853:OWX589856 PGT589853:PGT589856 PQP589853:PQP589856 QAL589853:QAL589856 QKH589853:QKH589856 QUD589853:QUD589856 RDZ589853:RDZ589856 RNV589853:RNV589856 RXR589853:RXR589856 SHN589853:SHN589856 SRJ589853:SRJ589856 TBF589853:TBF589856 TLB589853:TLB589856 TUX589853:TUX589856 UET589853:UET589856 UOP589853:UOP589856 UYL589853:UYL589856 VIH589853:VIH589856 VSD589853:VSD589856 WBZ589853:WBZ589856 WLV589853:WLV589856 WVR589853:WVR589856 J655389:J655392 JF655389:JF655392 TB655389:TB655392 ACX655389:ACX655392 AMT655389:AMT655392 AWP655389:AWP655392 BGL655389:BGL655392 BQH655389:BQH655392 CAD655389:CAD655392 CJZ655389:CJZ655392 CTV655389:CTV655392 DDR655389:DDR655392 DNN655389:DNN655392 DXJ655389:DXJ655392 EHF655389:EHF655392 ERB655389:ERB655392 FAX655389:FAX655392 FKT655389:FKT655392 FUP655389:FUP655392 GEL655389:GEL655392 GOH655389:GOH655392 GYD655389:GYD655392 HHZ655389:HHZ655392 HRV655389:HRV655392 IBR655389:IBR655392 ILN655389:ILN655392 IVJ655389:IVJ655392 JFF655389:JFF655392 JPB655389:JPB655392 JYX655389:JYX655392 KIT655389:KIT655392 KSP655389:KSP655392 LCL655389:LCL655392 LMH655389:LMH655392 LWD655389:LWD655392 MFZ655389:MFZ655392 MPV655389:MPV655392 MZR655389:MZR655392 NJN655389:NJN655392 NTJ655389:NTJ655392 ODF655389:ODF655392 ONB655389:ONB655392 OWX655389:OWX655392 PGT655389:PGT655392 PQP655389:PQP655392 QAL655389:QAL655392 QKH655389:QKH655392 QUD655389:QUD655392 RDZ655389:RDZ655392 RNV655389:RNV655392 RXR655389:RXR655392 SHN655389:SHN655392 SRJ655389:SRJ655392 TBF655389:TBF655392 TLB655389:TLB655392 TUX655389:TUX655392 UET655389:UET655392 UOP655389:UOP655392 UYL655389:UYL655392 VIH655389:VIH655392 VSD655389:VSD655392 WBZ655389:WBZ655392 WLV655389:WLV655392 WVR655389:WVR655392 J720925:J720928 JF720925:JF720928 TB720925:TB720928 ACX720925:ACX720928 AMT720925:AMT720928 AWP720925:AWP720928 BGL720925:BGL720928 BQH720925:BQH720928 CAD720925:CAD720928 CJZ720925:CJZ720928 CTV720925:CTV720928 DDR720925:DDR720928 DNN720925:DNN720928 DXJ720925:DXJ720928 EHF720925:EHF720928 ERB720925:ERB720928 FAX720925:FAX720928 FKT720925:FKT720928 FUP720925:FUP720928 GEL720925:GEL720928 GOH720925:GOH720928 GYD720925:GYD720928 HHZ720925:HHZ720928 HRV720925:HRV720928 IBR720925:IBR720928 ILN720925:ILN720928 IVJ720925:IVJ720928 JFF720925:JFF720928 JPB720925:JPB720928 JYX720925:JYX720928 KIT720925:KIT720928 KSP720925:KSP720928 LCL720925:LCL720928 LMH720925:LMH720928 LWD720925:LWD720928 MFZ720925:MFZ720928 MPV720925:MPV720928 MZR720925:MZR720928 NJN720925:NJN720928 NTJ720925:NTJ720928 ODF720925:ODF720928 ONB720925:ONB720928 OWX720925:OWX720928 PGT720925:PGT720928 PQP720925:PQP720928 QAL720925:QAL720928 QKH720925:QKH720928 QUD720925:QUD720928 RDZ720925:RDZ720928 RNV720925:RNV720928 RXR720925:RXR720928 SHN720925:SHN720928 SRJ720925:SRJ720928 TBF720925:TBF720928 TLB720925:TLB720928 TUX720925:TUX720928 UET720925:UET720928 UOP720925:UOP720928 UYL720925:UYL720928 VIH720925:VIH720928 VSD720925:VSD720928 WBZ720925:WBZ720928 WLV720925:WLV720928 WVR720925:WVR720928 J786461:J786464 JF786461:JF786464 TB786461:TB786464 ACX786461:ACX786464 AMT786461:AMT786464 AWP786461:AWP786464 BGL786461:BGL786464 BQH786461:BQH786464 CAD786461:CAD786464 CJZ786461:CJZ786464 CTV786461:CTV786464 DDR786461:DDR786464 DNN786461:DNN786464 DXJ786461:DXJ786464 EHF786461:EHF786464 ERB786461:ERB786464 FAX786461:FAX786464 FKT786461:FKT786464 FUP786461:FUP786464 GEL786461:GEL786464 GOH786461:GOH786464 GYD786461:GYD786464 HHZ786461:HHZ786464 HRV786461:HRV786464 IBR786461:IBR786464 ILN786461:ILN786464 IVJ786461:IVJ786464 JFF786461:JFF786464 JPB786461:JPB786464 JYX786461:JYX786464 KIT786461:KIT786464 KSP786461:KSP786464 LCL786461:LCL786464 LMH786461:LMH786464 LWD786461:LWD786464 MFZ786461:MFZ786464 MPV786461:MPV786464 MZR786461:MZR786464 NJN786461:NJN786464 NTJ786461:NTJ786464 ODF786461:ODF786464 ONB786461:ONB786464 OWX786461:OWX786464 PGT786461:PGT786464 PQP786461:PQP786464 QAL786461:QAL786464 QKH786461:QKH786464 QUD786461:QUD786464 RDZ786461:RDZ786464 RNV786461:RNV786464 RXR786461:RXR786464 SHN786461:SHN786464 SRJ786461:SRJ786464 TBF786461:TBF786464 TLB786461:TLB786464 TUX786461:TUX786464 UET786461:UET786464 UOP786461:UOP786464 UYL786461:UYL786464 VIH786461:VIH786464 VSD786461:VSD786464 WBZ786461:WBZ786464 WLV786461:WLV786464 WVR786461:WVR786464 J851997:J852000 JF851997:JF852000 TB851997:TB852000 ACX851997:ACX852000 AMT851997:AMT852000 AWP851997:AWP852000 BGL851997:BGL852000 BQH851997:BQH852000 CAD851997:CAD852000 CJZ851997:CJZ852000 CTV851997:CTV852000 DDR851997:DDR852000 DNN851997:DNN852000 DXJ851997:DXJ852000 EHF851997:EHF852000 ERB851997:ERB852000 FAX851997:FAX852000 FKT851997:FKT852000 FUP851997:FUP852000 GEL851997:GEL852000 GOH851997:GOH852000 GYD851997:GYD852000 HHZ851997:HHZ852000 HRV851997:HRV852000 IBR851997:IBR852000 ILN851997:ILN852000 IVJ851997:IVJ852000 JFF851997:JFF852000 JPB851997:JPB852000 JYX851997:JYX852000 KIT851997:KIT852000 KSP851997:KSP852000 LCL851997:LCL852000 LMH851997:LMH852000 LWD851997:LWD852000 MFZ851997:MFZ852000 MPV851997:MPV852000 MZR851997:MZR852000 NJN851997:NJN852000 NTJ851997:NTJ852000 ODF851997:ODF852000 ONB851997:ONB852000 OWX851997:OWX852000 PGT851997:PGT852000 PQP851997:PQP852000 QAL851997:QAL852000 QKH851997:QKH852000 QUD851997:QUD852000 RDZ851997:RDZ852000 RNV851997:RNV852000 RXR851997:RXR852000 SHN851997:SHN852000 SRJ851997:SRJ852000 TBF851997:TBF852000 TLB851997:TLB852000 TUX851997:TUX852000 UET851997:UET852000 UOP851997:UOP852000 UYL851997:UYL852000 VIH851997:VIH852000 VSD851997:VSD852000 WBZ851997:WBZ852000 WLV851997:WLV852000 WVR851997:WVR852000 J917533:J917536 JF917533:JF917536 TB917533:TB917536 ACX917533:ACX917536 AMT917533:AMT917536 AWP917533:AWP917536 BGL917533:BGL917536 BQH917533:BQH917536 CAD917533:CAD917536 CJZ917533:CJZ917536 CTV917533:CTV917536 DDR917533:DDR917536 DNN917533:DNN917536 DXJ917533:DXJ917536 EHF917533:EHF917536 ERB917533:ERB917536 FAX917533:FAX917536 FKT917533:FKT917536 FUP917533:FUP917536 GEL917533:GEL917536 GOH917533:GOH917536 GYD917533:GYD917536 HHZ917533:HHZ917536 HRV917533:HRV917536 IBR917533:IBR917536 ILN917533:ILN917536 IVJ917533:IVJ917536 JFF917533:JFF917536 JPB917533:JPB917536 JYX917533:JYX917536 KIT917533:KIT917536 KSP917533:KSP917536 LCL917533:LCL917536 LMH917533:LMH917536 LWD917533:LWD917536 MFZ917533:MFZ917536 MPV917533:MPV917536 MZR917533:MZR917536 NJN917533:NJN917536 NTJ917533:NTJ917536 ODF917533:ODF917536 ONB917533:ONB917536 OWX917533:OWX917536 PGT917533:PGT917536 PQP917533:PQP917536 QAL917533:QAL917536 QKH917533:QKH917536 QUD917533:QUD917536 RDZ917533:RDZ917536 RNV917533:RNV917536 RXR917533:RXR917536 SHN917533:SHN917536 SRJ917533:SRJ917536 TBF917533:TBF917536 TLB917533:TLB917536 TUX917533:TUX917536 UET917533:UET917536 UOP917533:UOP917536 UYL917533:UYL917536 VIH917533:VIH917536 VSD917533:VSD917536 WBZ917533:WBZ917536 WLV917533:WLV917536 WVR917533:WVR917536 J983069:J983072 JF983069:JF983072 TB983069:TB983072 ACX983069:ACX983072 AMT983069:AMT983072 AWP983069:AWP983072 BGL983069:BGL983072 BQH983069:BQH983072 CAD983069:CAD983072 CJZ983069:CJZ983072 CTV983069:CTV983072 DDR983069:DDR983072 DNN983069:DNN983072 DXJ983069:DXJ983072 EHF983069:EHF983072 ERB983069:ERB983072 FAX983069:FAX983072 FKT983069:FKT983072 FUP983069:FUP983072 GEL983069:GEL983072 GOH983069:GOH983072 GYD983069:GYD983072 HHZ983069:HHZ983072 HRV983069:HRV983072 IBR983069:IBR983072 ILN983069:ILN983072 IVJ983069:IVJ983072 JFF983069:JFF983072 JPB983069:JPB983072 JYX983069:JYX983072 KIT983069:KIT983072 KSP983069:KSP983072 LCL983069:LCL983072 LMH983069:LMH983072 LWD983069:LWD983072 MFZ983069:MFZ983072 MPV983069:MPV983072 MZR983069:MZR983072 NJN983069:NJN983072 NTJ983069:NTJ983072 ODF983069:ODF983072 ONB983069:ONB983072 OWX983069:OWX983072 PGT983069:PGT983072 PQP983069:PQP983072 QAL983069:QAL983072 QKH983069:QKH983072 QUD983069:QUD983072 RDZ983069:RDZ983072 RNV983069:RNV983072 RXR983069:RXR983072 SHN983069:SHN983072 SRJ983069:SRJ983072 TBF983069:TBF983072 TLB983069:TLB983072 TUX983069:TUX983072 UET983069:UET983072 UOP983069:UOP983072 UYL983069:UYL983072 VIH983069:VIH983072 VSD983069:VSD983072 WBZ983069:WBZ983072 WLV983069:WLV983072 WVR983069:WVR983072 WLV983058:WLV983059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WBZ983058:WBZ98305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formula1>5</formula1>
      <formula2>5</formula2>
    </dataValidation>
    <dataValidation type="whole" allowBlank="1" showInputMessage="1" showErrorMessage="1" sqref="J28:J32 JD57:JD61 SZ57:SZ61 ACV57:ACV61 AMR57:AMR61 AWN57:AWN61 BGJ57:BGJ61 BQF57:BQF61 CAB57:CAB61 CJX57:CJX61 CTT57:CTT61 DDP57:DDP61 DNL57:DNL61 DXH57:DXH61 EHD57:EHD61 EQZ57:EQZ61 FAV57:FAV61 FKR57:FKR61 FUN57:FUN61 GEJ57:GEJ61 GOF57:GOF61 GYB57:GYB61 HHX57:HHX61 HRT57:HRT61 IBP57:IBP61 ILL57:ILL61 IVH57:IVH61 JFD57:JFD61 JOZ57:JOZ61 JYV57:JYV61 KIR57:KIR61 KSN57:KSN61 LCJ57:LCJ61 LMF57:LMF61 LWB57:LWB61 MFX57:MFX61 MPT57:MPT61 MZP57:MZP61 NJL57:NJL61 NTH57:NTH61 ODD57:ODD61 OMZ57:OMZ61 OWV57:OWV61 PGR57:PGR61 PQN57:PQN61 QAJ57:QAJ61 QKF57:QKF61 QUB57:QUB61 RDX57:RDX61 RNT57:RNT61 RXP57:RXP61 SHL57:SHL61 SRH57:SRH61 TBD57:TBD61 TKZ57:TKZ61 TUV57:TUV61 UER57:UER61 UON57:UON61 UYJ57:UYJ61 VIF57:VIF61 VSB57:VSB61 WBX57:WBX61 WLT57:WLT61 WVP57:WVP61 H65593:H65597 JD65593:JD65597 SZ65593:SZ65597 ACV65593:ACV65597 AMR65593:AMR65597 AWN65593:AWN65597 BGJ65593:BGJ65597 BQF65593:BQF65597 CAB65593:CAB65597 CJX65593:CJX65597 CTT65593:CTT65597 DDP65593:DDP65597 DNL65593:DNL65597 DXH65593:DXH65597 EHD65593:EHD65597 EQZ65593:EQZ65597 FAV65593:FAV65597 FKR65593:FKR65597 FUN65593:FUN65597 GEJ65593:GEJ65597 GOF65593:GOF65597 GYB65593:GYB65597 HHX65593:HHX65597 HRT65593:HRT65597 IBP65593:IBP65597 ILL65593:ILL65597 IVH65593:IVH65597 JFD65593:JFD65597 JOZ65593:JOZ65597 JYV65593:JYV65597 KIR65593:KIR65597 KSN65593:KSN65597 LCJ65593:LCJ65597 LMF65593:LMF65597 LWB65593:LWB65597 MFX65593:MFX65597 MPT65593:MPT65597 MZP65593:MZP65597 NJL65593:NJL65597 NTH65593:NTH65597 ODD65593:ODD65597 OMZ65593:OMZ65597 OWV65593:OWV65597 PGR65593:PGR65597 PQN65593:PQN65597 QAJ65593:QAJ65597 QKF65593:QKF65597 QUB65593:QUB65597 RDX65593:RDX65597 RNT65593:RNT65597 RXP65593:RXP65597 SHL65593:SHL65597 SRH65593:SRH65597 TBD65593:TBD65597 TKZ65593:TKZ65597 TUV65593:TUV65597 UER65593:UER65597 UON65593:UON65597 UYJ65593:UYJ65597 VIF65593:VIF65597 VSB65593:VSB65597 WBX65593:WBX65597 WLT65593:WLT65597 WVP65593:WVP65597 H131129:H131133 JD131129:JD131133 SZ131129:SZ131133 ACV131129:ACV131133 AMR131129:AMR131133 AWN131129:AWN131133 BGJ131129:BGJ131133 BQF131129:BQF131133 CAB131129:CAB131133 CJX131129:CJX131133 CTT131129:CTT131133 DDP131129:DDP131133 DNL131129:DNL131133 DXH131129:DXH131133 EHD131129:EHD131133 EQZ131129:EQZ131133 FAV131129:FAV131133 FKR131129:FKR131133 FUN131129:FUN131133 GEJ131129:GEJ131133 GOF131129:GOF131133 GYB131129:GYB131133 HHX131129:HHX131133 HRT131129:HRT131133 IBP131129:IBP131133 ILL131129:ILL131133 IVH131129:IVH131133 JFD131129:JFD131133 JOZ131129:JOZ131133 JYV131129:JYV131133 KIR131129:KIR131133 KSN131129:KSN131133 LCJ131129:LCJ131133 LMF131129:LMF131133 LWB131129:LWB131133 MFX131129:MFX131133 MPT131129:MPT131133 MZP131129:MZP131133 NJL131129:NJL131133 NTH131129:NTH131133 ODD131129:ODD131133 OMZ131129:OMZ131133 OWV131129:OWV131133 PGR131129:PGR131133 PQN131129:PQN131133 QAJ131129:QAJ131133 QKF131129:QKF131133 QUB131129:QUB131133 RDX131129:RDX131133 RNT131129:RNT131133 RXP131129:RXP131133 SHL131129:SHL131133 SRH131129:SRH131133 TBD131129:TBD131133 TKZ131129:TKZ131133 TUV131129:TUV131133 UER131129:UER131133 UON131129:UON131133 UYJ131129:UYJ131133 VIF131129:VIF131133 VSB131129:VSB131133 WBX131129:WBX131133 WLT131129:WLT131133 WVP131129:WVP131133 H196665:H196669 JD196665:JD196669 SZ196665:SZ196669 ACV196665:ACV196669 AMR196665:AMR196669 AWN196665:AWN196669 BGJ196665:BGJ196669 BQF196665:BQF196669 CAB196665:CAB196669 CJX196665:CJX196669 CTT196665:CTT196669 DDP196665:DDP196669 DNL196665:DNL196669 DXH196665:DXH196669 EHD196665:EHD196669 EQZ196665:EQZ196669 FAV196665:FAV196669 FKR196665:FKR196669 FUN196665:FUN196669 GEJ196665:GEJ196669 GOF196665:GOF196669 GYB196665:GYB196669 HHX196665:HHX196669 HRT196665:HRT196669 IBP196665:IBP196669 ILL196665:ILL196669 IVH196665:IVH196669 JFD196665:JFD196669 JOZ196665:JOZ196669 JYV196665:JYV196669 KIR196665:KIR196669 KSN196665:KSN196669 LCJ196665:LCJ196669 LMF196665:LMF196669 LWB196665:LWB196669 MFX196665:MFX196669 MPT196665:MPT196669 MZP196665:MZP196669 NJL196665:NJL196669 NTH196665:NTH196669 ODD196665:ODD196669 OMZ196665:OMZ196669 OWV196665:OWV196669 PGR196665:PGR196669 PQN196665:PQN196669 QAJ196665:QAJ196669 QKF196665:QKF196669 QUB196665:QUB196669 RDX196665:RDX196669 RNT196665:RNT196669 RXP196665:RXP196669 SHL196665:SHL196669 SRH196665:SRH196669 TBD196665:TBD196669 TKZ196665:TKZ196669 TUV196665:TUV196669 UER196665:UER196669 UON196665:UON196669 UYJ196665:UYJ196669 VIF196665:VIF196669 VSB196665:VSB196669 WBX196665:WBX196669 WLT196665:WLT196669 WVP196665:WVP196669 H262201:H262205 JD262201:JD262205 SZ262201:SZ262205 ACV262201:ACV262205 AMR262201:AMR262205 AWN262201:AWN262205 BGJ262201:BGJ262205 BQF262201:BQF262205 CAB262201:CAB262205 CJX262201:CJX262205 CTT262201:CTT262205 DDP262201:DDP262205 DNL262201:DNL262205 DXH262201:DXH262205 EHD262201:EHD262205 EQZ262201:EQZ262205 FAV262201:FAV262205 FKR262201:FKR262205 FUN262201:FUN262205 GEJ262201:GEJ262205 GOF262201:GOF262205 GYB262201:GYB262205 HHX262201:HHX262205 HRT262201:HRT262205 IBP262201:IBP262205 ILL262201:ILL262205 IVH262201:IVH262205 JFD262201:JFD262205 JOZ262201:JOZ262205 JYV262201:JYV262205 KIR262201:KIR262205 KSN262201:KSN262205 LCJ262201:LCJ262205 LMF262201:LMF262205 LWB262201:LWB262205 MFX262201:MFX262205 MPT262201:MPT262205 MZP262201:MZP262205 NJL262201:NJL262205 NTH262201:NTH262205 ODD262201:ODD262205 OMZ262201:OMZ262205 OWV262201:OWV262205 PGR262201:PGR262205 PQN262201:PQN262205 QAJ262201:QAJ262205 QKF262201:QKF262205 QUB262201:QUB262205 RDX262201:RDX262205 RNT262201:RNT262205 RXP262201:RXP262205 SHL262201:SHL262205 SRH262201:SRH262205 TBD262201:TBD262205 TKZ262201:TKZ262205 TUV262201:TUV262205 UER262201:UER262205 UON262201:UON262205 UYJ262201:UYJ262205 VIF262201:VIF262205 VSB262201:VSB262205 WBX262201:WBX262205 WLT262201:WLT262205 WVP262201:WVP262205 H327737:H327741 JD327737:JD327741 SZ327737:SZ327741 ACV327737:ACV327741 AMR327737:AMR327741 AWN327737:AWN327741 BGJ327737:BGJ327741 BQF327737:BQF327741 CAB327737:CAB327741 CJX327737:CJX327741 CTT327737:CTT327741 DDP327737:DDP327741 DNL327737:DNL327741 DXH327737:DXH327741 EHD327737:EHD327741 EQZ327737:EQZ327741 FAV327737:FAV327741 FKR327737:FKR327741 FUN327737:FUN327741 GEJ327737:GEJ327741 GOF327737:GOF327741 GYB327737:GYB327741 HHX327737:HHX327741 HRT327737:HRT327741 IBP327737:IBP327741 ILL327737:ILL327741 IVH327737:IVH327741 JFD327737:JFD327741 JOZ327737:JOZ327741 JYV327737:JYV327741 KIR327737:KIR327741 KSN327737:KSN327741 LCJ327737:LCJ327741 LMF327737:LMF327741 LWB327737:LWB327741 MFX327737:MFX327741 MPT327737:MPT327741 MZP327737:MZP327741 NJL327737:NJL327741 NTH327737:NTH327741 ODD327737:ODD327741 OMZ327737:OMZ327741 OWV327737:OWV327741 PGR327737:PGR327741 PQN327737:PQN327741 QAJ327737:QAJ327741 QKF327737:QKF327741 QUB327737:QUB327741 RDX327737:RDX327741 RNT327737:RNT327741 RXP327737:RXP327741 SHL327737:SHL327741 SRH327737:SRH327741 TBD327737:TBD327741 TKZ327737:TKZ327741 TUV327737:TUV327741 UER327737:UER327741 UON327737:UON327741 UYJ327737:UYJ327741 VIF327737:VIF327741 VSB327737:VSB327741 WBX327737:WBX327741 WLT327737:WLT327741 WVP327737:WVP327741 H393273:H393277 JD393273:JD393277 SZ393273:SZ393277 ACV393273:ACV393277 AMR393273:AMR393277 AWN393273:AWN393277 BGJ393273:BGJ393277 BQF393273:BQF393277 CAB393273:CAB393277 CJX393273:CJX393277 CTT393273:CTT393277 DDP393273:DDP393277 DNL393273:DNL393277 DXH393273:DXH393277 EHD393273:EHD393277 EQZ393273:EQZ393277 FAV393273:FAV393277 FKR393273:FKR393277 FUN393273:FUN393277 GEJ393273:GEJ393277 GOF393273:GOF393277 GYB393273:GYB393277 HHX393273:HHX393277 HRT393273:HRT393277 IBP393273:IBP393277 ILL393273:ILL393277 IVH393273:IVH393277 JFD393273:JFD393277 JOZ393273:JOZ393277 JYV393273:JYV393277 KIR393273:KIR393277 KSN393273:KSN393277 LCJ393273:LCJ393277 LMF393273:LMF393277 LWB393273:LWB393277 MFX393273:MFX393277 MPT393273:MPT393277 MZP393273:MZP393277 NJL393273:NJL393277 NTH393273:NTH393277 ODD393273:ODD393277 OMZ393273:OMZ393277 OWV393273:OWV393277 PGR393273:PGR393277 PQN393273:PQN393277 QAJ393273:QAJ393277 QKF393273:QKF393277 QUB393273:QUB393277 RDX393273:RDX393277 RNT393273:RNT393277 RXP393273:RXP393277 SHL393273:SHL393277 SRH393273:SRH393277 TBD393273:TBD393277 TKZ393273:TKZ393277 TUV393273:TUV393277 UER393273:UER393277 UON393273:UON393277 UYJ393273:UYJ393277 VIF393273:VIF393277 VSB393273:VSB393277 WBX393273:WBX393277 WLT393273:WLT393277 WVP393273:WVP393277 H458809:H458813 JD458809:JD458813 SZ458809:SZ458813 ACV458809:ACV458813 AMR458809:AMR458813 AWN458809:AWN458813 BGJ458809:BGJ458813 BQF458809:BQF458813 CAB458809:CAB458813 CJX458809:CJX458813 CTT458809:CTT458813 DDP458809:DDP458813 DNL458809:DNL458813 DXH458809:DXH458813 EHD458809:EHD458813 EQZ458809:EQZ458813 FAV458809:FAV458813 FKR458809:FKR458813 FUN458809:FUN458813 GEJ458809:GEJ458813 GOF458809:GOF458813 GYB458809:GYB458813 HHX458809:HHX458813 HRT458809:HRT458813 IBP458809:IBP458813 ILL458809:ILL458813 IVH458809:IVH458813 JFD458809:JFD458813 JOZ458809:JOZ458813 JYV458809:JYV458813 KIR458809:KIR458813 KSN458809:KSN458813 LCJ458809:LCJ458813 LMF458809:LMF458813 LWB458809:LWB458813 MFX458809:MFX458813 MPT458809:MPT458813 MZP458809:MZP458813 NJL458809:NJL458813 NTH458809:NTH458813 ODD458809:ODD458813 OMZ458809:OMZ458813 OWV458809:OWV458813 PGR458809:PGR458813 PQN458809:PQN458813 QAJ458809:QAJ458813 QKF458809:QKF458813 QUB458809:QUB458813 RDX458809:RDX458813 RNT458809:RNT458813 RXP458809:RXP458813 SHL458809:SHL458813 SRH458809:SRH458813 TBD458809:TBD458813 TKZ458809:TKZ458813 TUV458809:TUV458813 UER458809:UER458813 UON458809:UON458813 UYJ458809:UYJ458813 VIF458809:VIF458813 VSB458809:VSB458813 WBX458809:WBX458813 WLT458809:WLT458813 WVP458809:WVP458813 H524345:H524349 JD524345:JD524349 SZ524345:SZ524349 ACV524345:ACV524349 AMR524345:AMR524349 AWN524345:AWN524349 BGJ524345:BGJ524349 BQF524345:BQF524349 CAB524345:CAB524349 CJX524345:CJX524349 CTT524345:CTT524349 DDP524345:DDP524349 DNL524345:DNL524349 DXH524345:DXH524349 EHD524345:EHD524349 EQZ524345:EQZ524349 FAV524345:FAV524349 FKR524345:FKR524349 FUN524345:FUN524349 GEJ524345:GEJ524349 GOF524345:GOF524349 GYB524345:GYB524349 HHX524345:HHX524349 HRT524345:HRT524349 IBP524345:IBP524349 ILL524345:ILL524349 IVH524345:IVH524349 JFD524345:JFD524349 JOZ524345:JOZ524349 JYV524345:JYV524349 KIR524345:KIR524349 KSN524345:KSN524349 LCJ524345:LCJ524349 LMF524345:LMF524349 LWB524345:LWB524349 MFX524345:MFX524349 MPT524345:MPT524349 MZP524345:MZP524349 NJL524345:NJL524349 NTH524345:NTH524349 ODD524345:ODD524349 OMZ524345:OMZ524349 OWV524345:OWV524349 PGR524345:PGR524349 PQN524345:PQN524349 QAJ524345:QAJ524349 QKF524345:QKF524349 QUB524345:QUB524349 RDX524345:RDX524349 RNT524345:RNT524349 RXP524345:RXP524349 SHL524345:SHL524349 SRH524345:SRH524349 TBD524345:TBD524349 TKZ524345:TKZ524349 TUV524345:TUV524349 UER524345:UER524349 UON524345:UON524349 UYJ524345:UYJ524349 VIF524345:VIF524349 VSB524345:VSB524349 WBX524345:WBX524349 WLT524345:WLT524349 WVP524345:WVP524349 H589881:H589885 JD589881:JD589885 SZ589881:SZ589885 ACV589881:ACV589885 AMR589881:AMR589885 AWN589881:AWN589885 BGJ589881:BGJ589885 BQF589881:BQF589885 CAB589881:CAB589885 CJX589881:CJX589885 CTT589881:CTT589885 DDP589881:DDP589885 DNL589881:DNL589885 DXH589881:DXH589885 EHD589881:EHD589885 EQZ589881:EQZ589885 FAV589881:FAV589885 FKR589881:FKR589885 FUN589881:FUN589885 GEJ589881:GEJ589885 GOF589881:GOF589885 GYB589881:GYB589885 HHX589881:HHX589885 HRT589881:HRT589885 IBP589881:IBP589885 ILL589881:ILL589885 IVH589881:IVH589885 JFD589881:JFD589885 JOZ589881:JOZ589885 JYV589881:JYV589885 KIR589881:KIR589885 KSN589881:KSN589885 LCJ589881:LCJ589885 LMF589881:LMF589885 LWB589881:LWB589885 MFX589881:MFX589885 MPT589881:MPT589885 MZP589881:MZP589885 NJL589881:NJL589885 NTH589881:NTH589885 ODD589881:ODD589885 OMZ589881:OMZ589885 OWV589881:OWV589885 PGR589881:PGR589885 PQN589881:PQN589885 QAJ589881:QAJ589885 QKF589881:QKF589885 QUB589881:QUB589885 RDX589881:RDX589885 RNT589881:RNT589885 RXP589881:RXP589885 SHL589881:SHL589885 SRH589881:SRH589885 TBD589881:TBD589885 TKZ589881:TKZ589885 TUV589881:TUV589885 UER589881:UER589885 UON589881:UON589885 UYJ589881:UYJ589885 VIF589881:VIF589885 VSB589881:VSB589885 WBX589881:WBX589885 WLT589881:WLT589885 WVP589881:WVP589885 H655417:H655421 JD655417:JD655421 SZ655417:SZ655421 ACV655417:ACV655421 AMR655417:AMR655421 AWN655417:AWN655421 BGJ655417:BGJ655421 BQF655417:BQF655421 CAB655417:CAB655421 CJX655417:CJX655421 CTT655417:CTT655421 DDP655417:DDP655421 DNL655417:DNL655421 DXH655417:DXH655421 EHD655417:EHD655421 EQZ655417:EQZ655421 FAV655417:FAV655421 FKR655417:FKR655421 FUN655417:FUN655421 GEJ655417:GEJ655421 GOF655417:GOF655421 GYB655417:GYB655421 HHX655417:HHX655421 HRT655417:HRT655421 IBP655417:IBP655421 ILL655417:ILL655421 IVH655417:IVH655421 JFD655417:JFD655421 JOZ655417:JOZ655421 JYV655417:JYV655421 KIR655417:KIR655421 KSN655417:KSN655421 LCJ655417:LCJ655421 LMF655417:LMF655421 LWB655417:LWB655421 MFX655417:MFX655421 MPT655417:MPT655421 MZP655417:MZP655421 NJL655417:NJL655421 NTH655417:NTH655421 ODD655417:ODD655421 OMZ655417:OMZ655421 OWV655417:OWV655421 PGR655417:PGR655421 PQN655417:PQN655421 QAJ655417:QAJ655421 QKF655417:QKF655421 QUB655417:QUB655421 RDX655417:RDX655421 RNT655417:RNT655421 RXP655417:RXP655421 SHL655417:SHL655421 SRH655417:SRH655421 TBD655417:TBD655421 TKZ655417:TKZ655421 TUV655417:TUV655421 UER655417:UER655421 UON655417:UON655421 UYJ655417:UYJ655421 VIF655417:VIF655421 VSB655417:VSB655421 WBX655417:WBX655421 WLT655417:WLT655421 WVP655417:WVP655421 H720953:H720957 JD720953:JD720957 SZ720953:SZ720957 ACV720953:ACV720957 AMR720953:AMR720957 AWN720953:AWN720957 BGJ720953:BGJ720957 BQF720953:BQF720957 CAB720953:CAB720957 CJX720953:CJX720957 CTT720953:CTT720957 DDP720953:DDP720957 DNL720953:DNL720957 DXH720953:DXH720957 EHD720953:EHD720957 EQZ720953:EQZ720957 FAV720953:FAV720957 FKR720953:FKR720957 FUN720953:FUN720957 GEJ720953:GEJ720957 GOF720953:GOF720957 GYB720953:GYB720957 HHX720953:HHX720957 HRT720953:HRT720957 IBP720953:IBP720957 ILL720953:ILL720957 IVH720953:IVH720957 JFD720953:JFD720957 JOZ720953:JOZ720957 JYV720953:JYV720957 KIR720953:KIR720957 KSN720953:KSN720957 LCJ720953:LCJ720957 LMF720953:LMF720957 LWB720953:LWB720957 MFX720953:MFX720957 MPT720953:MPT720957 MZP720953:MZP720957 NJL720953:NJL720957 NTH720953:NTH720957 ODD720953:ODD720957 OMZ720953:OMZ720957 OWV720953:OWV720957 PGR720953:PGR720957 PQN720953:PQN720957 QAJ720953:QAJ720957 QKF720953:QKF720957 QUB720953:QUB720957 RDX720953:RDX720957 RNT720953:RNT720957 RXP720953:RXP720957 SHL720953:SHL720957 SRH720953:SRH720957 TBD720953:TBD720957 TKZ720953:TKZ720957 TUV720953:TUV720957 UER720953:UER720957 UON720953:UON720957 UYJ720953:UYJ720957 VIF720953:VIF720957 VSB720953:VSB720957 WBX720953:WBX720957 WLT720953:WLT720957 WVP720953:WVP720957 H786489:H786493 JD786489:JD786493 SZ786489:SZ786493 ACV786489:ACV786493 AMR786489:AMR786493 AWN786489:AWN786493 BGJ786489:BGJ786493 BQF786489:BQF786493 CAB786489:CAB786493 CJX786489:CJX786493 CTT786489:CTT786493 DDP786489:DDP786493 DNL786489:DNL786493 DXH786489:DXH786493 EHD786489:EHD786493 EQZ786489:EQZ786493 FAV786489:FAV786493 FKR786489:FKR786493 FUN786489:FUN786493 GEJ786489:GEJ786493 GOF786489:GOF786493 GYB786489:GYB786493 HHX786489:HHX786493 HRT786489:HRT786493 IBP786489:IBP786493 ILL786489:ILL786493 IVH786489:IVH786493 JFD786489:JFD786493 JOZ786489:JOZ786493 JYV786489:JYV786493 KIR786489:KIR786493 KSN786489:KSN786493 LCJ786489:LCJ786493 LMF786489:LMF786493 LWB786489:LWB786493 MFX786489:MFX786493 MPT786489:MPT786493 MZP786489:MZP786493 NJL786489:NJL786493 NTH786489:NTH786493 ODD786489:ODD786493 OMZ786489:OMZ786493 OWV786489:OWV786493 PGR786489:PGR786493 PQN786489:PQN786493 QAJ786489:QAJ786493 QKF786489:QKF786493 QUB786489:QUB786493 RDX786489:RDX786493 RNT786489:RNT786493 RXP786489:RXP786493 SHL786489:SHL786493 SRH786489:SRH786493 TBD786489:TBD786493 TKZ786489:TKZ786493 TUV786489:TUV786493 UER786489:UER786493 UON786489:UON786493 UYJ786489:UYJ786493 VIF786489:VIF786493 VSB786489:VSB786493 WBX786489:WBX786493 WLT786489:WLT786493 WVP786489:WVP786493 H852025:H852029 JD852025:JD852029 SZ852025:SZ852029 ACV852025:ACV852029 AMR852025:AMR852029 AWN852025:AWN852029 BGJ852025:BGJ852029 BQF852025:BQF852029 CAB852025:CAB852029 CJX852025:CJX852029 CTT852025:CTT852029 DDP852025:DDP852029 DNL852025:DNL852029 DXH852025:DXH852029 EHD852025:EHD852029 EQZ852025:EQZ852029 FAV852025:FAV852029 FKR852025:FKR852029 FUN852025:FUN852029 GEJ852025:GEJ852029 GOF852025:GOF852029 GYB852025:GYB852029 HHX852025:HHX852029 HRT852025:HRT852029 IBP852025:IBP852029 ILL852025:ILL852029 IVH852025:IVH852029 JFD852025:JFD852029 JOZ852025:JOZ852029 JYV852025:JYV852029 KIR852025:KIR852029 KSN852025:KSN852029 LCJ852025:LCJ852029 LMF852025:LMF852029 LWB852025:LWB852029 MFX852025:MFX852029 MPT852025:MPT852029 MZP852025:MZP852029 NJL852025:NJL852029 NTH852025:NTH852029 ODD852025:ODD852029 OMZ852025:OMZ852029 OWV852025:OWV852029 PGR852025:PGR852029 PQN852025:PQN852029 QAJ852025:QAJ852029 QKF852025:QKF852029 QUB852025:QUB852029 RDX852025:RDX852029 RNT852025:RNT852029 RXP852025:RXP852029 SHL852025:SHL852029 SRH852025:SRH852029 TBD852025:TBD852029 TKZ852025:TKZ852029 TUV852025:TUV852029 UER852025:UER852029 UON852025:UON852029 UYJ852025:UYJ852029 VIF852025:VIF852029 VSB852025:VSB852029 WBX852025:WBX852029 WLT852025:WLT852029 WVP852025:WVP852029 H917561:H917565 JD917561:JD917565 SZ917561:SZ917565 ACV917561:ACV917565 AMR917561:AMR917565 AWN917561:AWN917565 BGJ917561:BGJ917565 BQF917561:BQF917565 CAB917561:CAB917565 CJX917561:CJX917565 CTT917561:CTT917565 DDP917561:DDP917565 DNL917561:DNL917565 DXH917561:DXH917565 EHD917561:EHD917565 EQZ917561:EQZ917565 FAV917561:FAV917565 FKR917561:FKR917565 FUN917561:FUN917565 GEJ917561:GEJ917565 GOF917561:GOF917565 GYB917561:GYB917565 HHX917561:HHX917565 HRT917561:HRT917565 IBP917561:IBP917565 ILL917561:ILL917565 IVH917561:IVH917565 JFD917561:JFD917565 JOZ917561:JOZ917565 JYV917561:JYV917565 KIR917561:KIR917565 KSN917561:KSN917565 LCJ917561:LCJ917565 LMF917561:LMF917565 LWB917561:LWB917565 MFX917561:MFX917565 MPT917561:MPT917565 MZP917561:MZP917565 NJL917561:NJL917565 NTH917561:NTH917565 ODD917561:ODD917565 OMZ917561:OMZ917565 OWV917561:OWV917565 PGR917561:PGR917565 PQN917561:PQN917565 QAJ917561:QAJ917565 QKF917561:QKF917565 QUB917561:QUB917565 RDX917561:RDX917565 RNT917561:RNT917565 RXP917561:RXP917565 SHL917561:SHL917565 SRH917561:SRH917565 TBD917561:TBD917565 TKZ917561:TKZ917565 TUV917561:TUV917565 UER917561:UER917565 UON917561:UON917565 UYJ917561:UYJ917565 VIF917561:VIF917565 VSB917561:VSB917565 WBX917561:WBX917565 WLT917561:WLT917565 WVP917561:WVP917565 H983097:H983101 JD983097:JD983101 SZ983097:SZ983101 ACV983097:ACV983101 AMR983097:AMR983101 AWN983097:AWN983101 BGJ983097:BGJ983101 BQF983097:BQF983101 CAB983097:CAB983101 CJX983097:CJX983101 CTT983097:CTT983101 DDP983097:DDP983101 DNL983097:DNL983101 DXH983097:DXH983101 EHD983097:EHD983101 EQZ983097:EQZ983101 FAV983097:FAV983101 FKR983097:FKR983101 FUN983097:FUN983101 GEJ983097:GEJ983101 GOF983097:GOF983101 GYB983097:GYB983101 HHX983097:HHX983101 HRT983097:HRT983101 IBP983097:IBP983101 ILL983097:ILL983101 IVH983097:IVH983101 JFD983097:JFD983101 JOZ983097:JOZ983101 JYV983097:JYV983101 KIR983097:KIR983101 KSN983097:KSN983101 LCJ983097:LCJ983101 LMF983097:LMF983101 LWB983097:LWB983101 MFX983097:MFX983101 MPT983097:MPT983101 MZP983097:MZP983101 NJL983097:NJL983101 NTH983097:NTH983101 ODD983097:ODD983101 OMZ983097:OMZ983101 OWV983097:OWV983101 PGR983097:PGR983101 PQN983097:PQN983101 QAJ983097:QAJ983101 QKF983097:QKF983101 QUB983097:QUB983101 RDX983097:RDX983101 RNT983097:RNT983101 RXP983097:RXP983101 SHL983097:SHL983101 SRH983097:SRH983101 TBD983097:TBD983101 TKZ983097:TKZ983101 TUV983097:TUV983101 UER983097:UER983101 UON983097:UON983101 UYJ983097:UYJ983101 VIF983097:VIF983101 VSB983097:VSB983101 WBX983097:WBX983101 WLT983097:WLT983101 WVP983097:WVP983101 WVR983057 JD28:JD32 SZ28:SZ32 ACV28:ACV32 AMR28:AMR32 AWN28:AWN32 BGJ28:BGJ32 BQF28:BQF32 CAB28:CAB32 CJX28:CJX32 CTT28:CTT32 DDP28:DDP32 DNL28:DNL32 DXH28:DXH32 EHD28:EHD32 EQZ28:EQZ32 FAV28:FAV32 FKR28:FKR32 FUN28:FUN32 GEJ28:GEJ32 GOF28:GOF32 GYB28:GYB32 HHX28:HHX32 HRT28:HRT32 IBP28:IBP32 ILL28:ILL32 IVH28:IVH32 JFD28:JFD32 JOZ28:JOZ32 JYV28:JYV32 KIR28:KIR32 KSN28:KSN32 LCJ28:LCJ32 LMF28:LMF32 LWB28:LWB32 MFX28:MFX32 MPT28:MPT32 MZP28:MZP32 NJL28:NJL32 NTH28:NTH32 ODD28:ODD32 OMZ28:OMZ32 OWV28:OWV32 PGR28:PGR32 PQN28:PQN32 QAJ28:QAJ32 QKF28:QKF32 QUB28:QUB32 RDX28:RDX32 RNT28:RNT32 RXP28:RXP32 SHL28:SHL32 SRH28:SRH32 TBD28:TBD32 TKZ28:TKZ32 TUV28:TUV32 UER28:UER32 UON28:UON32 UYJ28:UYJ32 VIF28:VIF32 VSB28:VSB32 WBX28:WBX32 WLT28:WLT32 WVP28:WVP32 H65564:H65568 JD65564:JD65568 SZ65564:SZ65568 ACV65564:ACV65568 AMR65564:AMR65568 AWN65564:AWN65568 BGJ65564:BGJ65568 BQF65564:BQF65568 CAB65564:CAB65568 CJX65564:CJX65568 CTT65564:CTT65568 DDP65564:DDP65568 DNL65564:DNL65568 DXH65564:DXH65568 EHD65564:EHD65568 EQZ65564:EQZ65568 FAV65564:FAV65568 FKR65564:FKR65568 FUN65564:FUN65568 GEJ65564:GEJ65568 GOF65564:GOF65568 GYB65564:GYB65568 HHX65564:HHX65568 HRT65564:HRT65568 IBP65564:IBP65568 ILL65564:ILL65568 IVH65564:IVH65568 JFD65564:JFD65568 JOZ65564:JOZ65568 JYV65564:JYV65568 KIR65564:KIR65568 KSN65564:KSN65568 LCJ65564:LCJ65568 LMF65564:LMF65568 LWB65564:LWB65568 MFX65564:MFX65568 MPT65564:MPT65568 MZP65564:MZP65568 NJL65564:NJL65568 NTH65564:NTH65568 ODD65564:ODD65568 OMZ65564:OMZ65568 OWV65564:OWV65568 PGR65564:PGR65568 PQN65564:PQN65568 QAJ65564:QAJ65568 QKF65564:QKF65568 QUB65564:QUB65568 RDX65564:RDX65568 RNT65564:RNT65568 RXP65564:RXP65568 SHL65564:SHL65568 SRH65564:SRH65568 TBD65564:TBD65568 TKZ65564:TKZ65568 TUV65564:TUV65568 UER65564:UER65568 UON65564:UON65568 UYJ65564:UYJ65568 VIF65564:VIF65568 VSB65564:VSB65568 WBX65564:WBX65568 WLT65564:WLT65568 WVP65564:WVP65568 H131100:H131104 JD131100:JD131104 SZ131100:SZ131104 ACV131100:ACV131104 AMR131100:AMR131104 AWN131100:AWN131104 BGJ131100:BGJ131104 BQF131100:BQF131104 CAB131100:CAB131104 CJX131100:CJX131104 CTT131100:CTT131104 DDP131100:DDP131104 DNL131100:DNL131104 DXH131100:DXH131104 EHD131100:EHD131104 EQZ131100:EQZ131104 FAV131100:FAV131104 FKR131100:FKR131104 FUN131100:FUN131104 GEJ131100:GEJ131104 GOF131100:GOF131104 GYB131100:GYB131104 HHX131100:HHX131104 HRT131100:HRT131104 IBP131100:IBP131104 ILL131100:ILL131104 IVH131100:IVH131104 JFD131100:JFD131104 JOZ131100:JOZ131104 JYV131100:JYV131104 KIR131100:KIR131104 KSN131100:KSN131104 LCJ131100:LCJ131104 LMF131100:LMF131104 LWB131100:LWB131104 MFX131100:MFX131104 MPT131100:MPT131104 MZP131100:MZP131104 NJL131100:NJL131104 NTH131100:NTH131104 ODD131100:ODD131104 OMZ131100:OMZ131104 OWV131100:OWV131104 PGR131100:PGR131104 PQN131100:PQN131104 QAJ131100:QAJ131104 QKF131100:QKF131104 QUB131100:QUB131104 RDX131100:RDX131104 RNT131100:RNT131104 RXP131100:RXP131104 SHL131100:SHL131104 SRH131100:SRH131104 TBD131100:TBD131104 TKZ131100:TKZ131104 TUV131100:TUV131104 UER131100:UER131104 UON131100:UON131104 UYJ131100:UYJ131104 VIF131100:VIF131104 VSB131100:VSB131104 WBX131100:WBX131104 WLT131100:WLT131104 WVP131100:WVP131104 H196636:H196640 JD196636:JD196640 SZ196636:SZ196640 ACV196636:ACV196640 AMR196636:AMR196640 AWN196636:AWN196640 BGJ196636:BGJ196640 BQF196636:BQF196640 CAB196636:CAB196640 CJX196636:CJX196640 CTT196636:CTT196640 DDP196636:DDP196640 DNL196636:DNL196640 DXH196636:DXH196640 EHD196636:EHD196640 EQZ196636:EQZ196640 FAV196636:FAV196640 FKR196636:FKR196640 FUN196636:FUN196640 GEJ196636:GEJ196640 GOF196636:GOF196640 GYB196636:GYB196640 HHX196636:HHX196640 HRT196636:HRT196640 IBP196636:IBP196640 ILL196636:ILL196640 IVH196636:IVH196640 JFD196636:JFD196640 JOZ196636:JOZ196640 JYV196636:JYV196640 KIR196636:KIR196640 KSN196636:KSN196640 LCJ196636:LCJ196640 LMF196636:LMF196640 LWB196636:LWB196640 MFX196636:MFX196640 MPT196636:MPT196640 MZP196636:MZP196640 NJL196636:NJL196640 NTH196636:NTH196640 ODD196636:ODD196640 OMZ196636:OMZ196640 OWV196636:OWV196640 PGR196636:PGR196640 PQN196636:PQN196640 QAJ196636:QAJ196640 QKF196636:QKF196640 QUB196636:QUB196640 RDX196636:RDX196640 RNT196636:RNT196640 RXP196636:RXP196640 SHL196636:SHL196640 SRH196636:SRH196640 TBD196636:TBD196640 TKZ196636:TKZ196640 TUV196636:TUV196640 UER196636:UER196640 UON196636:UON196640 UYJ196636:UYJ196640 VIF196636:VIF196640 VSB196636:VSB196640 WBX196636:WBX196640 WLT196636:WLT196640 WVP196636:WVP196640 H262172:H262176 JD262172:JD262176 SZ262172:SZ262176 ACV262172:ACV262176 AMR262172:AMR262176 AWN262172:AWN262176 BGJ262172:BGJ262176 BQF262172:BQF262176 CAB262172:CAB262176 CJX262172:CJX262176 CTT262172:CTT262176 DDP262172:DDP262176 DNL262172:DNL262176 DXH262172:DXH262176 EHD262172:EHD262176 EQZ262172:EQZ262176 FAV262172:FAV262176 FKR262172:FKR262176 FUN262172:FUN262176 GEJ262172:GEJ262176 GOF262172:GOF262176 GYB262172:GYB262176 HHX262172:HHX262176 HRT262172:HRT262176 IBP262172:IBP262176 ILL262172:ILL262176 IVH262172:IVH262176 JFD262172:JFD262176 JOZ262172:JOZ262176 JYV262172:JYV262176 KIR262172:KIR262176 KSN262172:KSN262176 LCJ262172:LCJ262176 LMF262172:LMF262176 LWB262172:LWB262176 MFX262172:MFX262176 MPT262172:MPT262176 MZP262172:MZP262176 NJL262172:NJL262176 NTH262172:NTH262176 ODD262172:ODD262176 OMZ262172:OMZ262176 OWV262172:OWV262176 PGR262172:PGR262176 PQN262172:PQN262176 QAJ262172:QAJ262176 QKF262172:QKF262176 QUB262172:QUB262176 RDX262172:RDX262176 RNT262172:RNT262176 RXP262172:RXP262176 SHL262172:SHL262176 SRH262172:SRH262176 TBD262172:TBD262176 TKZ262172:TKZ262176 TUV262172:TUV262176 UER262172:UER262176 UON262172:UON262176 UYJ262172:UYJ262176 VIF262172:VIF262176 VSB262172:VSB262176 WBX262172:WBX262176 WLT262172:WLT262176 WVP262172:WVP262176 H327708:H327712 JD327708:JD327712 SZ327708:SZ327712 ACV327708:ACV327712 AMR327708:AMR327712 AWN327708:AWN327712 BGJ327708:BGJ327712 BQF327708:BQF327712 CAB327708:CAB327712 CJX327708:CJX327712 CTT327708:CTT327712 DDP327708:DDP327712 DNL327708:DNL327712 DXH327708:DXH327712 EHD327708:EHD327712 EQZ327708:EQZ327712 FAV327708:FAV327712 FKR327708:FKR327712 FUN327708:FUN327712 GEJ327708:GEJ327712 GOF327708:GOF327712 GYB327708:GYB327712 HHX327708:HHX327712 HRT327708:HRT327712 IBP327708:IBP327712 ILL327708:ILL327712 IVH327708:IVH327712 JFD327708:JFD327712 JOZ327708:JOZ327712 JYV327708:JYV327712 KIR327708:KIR327712 KSN327708:KSN327712 LCJ327708:LCJ327712 LMF327708:LMF327712 LWB327708:LWB327712 MFX327708:MFX327712 MPT327708:MPT327712 MZP327708:MZP327712 NJL327708:NJL327712 NTH327708:NTH327712 ODD327708:ODD327712 OMZ327708:OMZ327712 OWV327708:OWV327712 PGR327708:PGR327712 PQN327708:PQN327712 QAJ327708:QAJ327712 QKF327708:QKF327712 QUB327708:QUB327712 RDX327708:RDX327712 RNT327708:RNT327712 RXP327708:RXP327712 SHL327708:SHL327712 SRH327708:SRH327712 TBD327708:TBD327712 TKZ327708:TKZ327712 TUV327708:TUV327712 UER327708:UER327712 UON327708:UON327712 UYJ327708:UYJ327712 VIF327708:VIF327712 VSB327708:VSB327712 WBX327708:WBX327712 WLT327708:WLT327712 WVP327708:WVP327712 H393244:H393248 JD393244:JD393248 SZ393244:SZ393248 ACV393244:ACV393248 AMR393244:AMR393248 AWN393244:AWN393248 BGJ393244:BGJ393248 BQF393244:BQF393248 CAB393244:CAB393248 CJX393244:CJX393248 CTT393244:CTT393248 DDP393244:DDP393248 DNL393244:DNL393248 DXH393244:DXH393248 EHD393244:EHD393248 EQZ393244:EQZ393248 FAV393244:FAV393248 FKR393244:FKR393248 FUN393244:FUN393248 GEJ393244:GEJ393248 GOF393244:GOF393248 GYB393244:GYB393248 HHX393244:HHX393248 HRT393244:HRT393248 IBP393244:IBP393248 ILL393244:ILL393248 IVH393244:IVH393248 JFD393244:JFD393248 JOZ393244:JOZ393248 JYV393244:JYV393248 KIR393244:KIR393248 KSN393244:KSN393248 LCJ393244:LCJ393248 LMF393244:LMF393248 LWB393244:LWB393248 MFX393244:MFX393248 MPT393244:MPT393248 MZP393244:MZP393248 NJL393244:NJL393248 NTH393244:NTH393248 ODD393244:ODD393248 OMZ393244:OMZ393248 OWV393244:OWV393248 PGR393244:PGR393248 PQN393244:PQN393248 QAJ393244:QAJ393248 QKF393244:QKF393248 QUB393244:QUB393248 RDX393244:RDX393248 RNT393244:RNT393248 RXP393244:RXP393248 SHL393244:SHL393248 SRH393244:SRH393248 TBD393244:TBD393248 TKZ393244:TKZ393248 TUV393244:TUV393248 UER393244:UER393248 UON393244:UON393248 UYJ393244:UYJ393248 VIF393244:VIF393248 VSB393244:VSB393248 WBX393244:WBX393248 WLT393244:WLT393248 WVP393244:WVP393248 H458780:H458784 JD458780:JD458784 SZ458780:SZ458784 ACV458780:ACV458784 AMR458780:AMR458784 AWN458780:AWN458784 BGJ458780:BGJ458784 BQF458780:BQF458784 CAB458780:CAB458784 CJX458780:CJX458784 CTT458780:CTT458784 DDP458780:DDP458784 DNL458780:DNL458784 DXH458780:DXH458784 EHD458780:EHD458784 EQZ458780:EQZ458784 FAV458780:FAV458784 FKR458780:FKR458784 FUN458780:FUN458784 GEJ458780:GEJ458784 GOF458780:GOF458784 GYB458780:GYB458784 HHX458780:HHX458784 HRT458780:HRT458784 IBP458780:IBP458784 ILL458780:ILL458784 IVH458780:IVH458784 JFD458780:JFD458784 JOZ458780:JOZ458784 JYV458780:JYV458784 KIR458780:KIR458784 KSN458780:KSN458784 LCJ458780:LCJ458784 LMF458780:LMF458784 LWB458780:LWB458784 MFX458780:MFX458784 MPT458780:MPT458784 MZP458780:MZP458784 NJL458780:NJL458784 NTH458780:NTH458784 ODD458780:ODD458784 OMZ458780:OMZ458784 OWV458780:OWV458784 PGR458780:PGR458784 PQN458780:PQN458784 QAJ458780:QAJ458784 QKF458780:QKF458784 QUB458780:QUB458784 RDX458780:RDX458784 RNT458780:RNT458784 RXP458780:RXP458784 SHL458780:SHL458784 SRH458780:SRH458784 TBD458780:TBD458784 TKZ458780:TKZ458784 TUV458780:TUV458784 UER458780:UER458784 UON458780:UON458784 UYJ458780:UYJ458784 VIF458780:VIF458784 VSB458780:VSB458784 WBX458780:WBX458784 WLT458780:WLT458784 WVP458780:WVP458784 H524316:H524320 JD524316:JD524320 SZ524316:SZ524320 ACV524316:ACV524320 AMR524316:AMR524320 AWN524316:AWN524320 BGJ524316:BGJ524320 BQF524316:BQF524320 CAB524316:CAB524320 CJX524316:CJX524320 CTT524316:CTT524320 DDP524316:DDP524320 DNL524316:DNL524320 DXH524316:DXH524320 EHD524316:EHD524320 EQZ524316:EQZ524320 FAV524316:FAV524320 FKR524316:FKR524320 FUN524316:FUN524320 GEJ524316:GEJ524320 GOF524316:GOF524320 GYB524316:GYB524320 HHX524316:HHX524320 HRT524316:HRT524320 IBP524316:IBP524320 ILL524316:ILL524320 IVH524316:IVH524320 JFD524316:JFD524320 JOZ524316:JOZ524320 JYV524316:JYV524320 KIR524316:KIR524320 KSN524316:KSN524320 LCJ524316:LCJ524320 LMF524316:LMF524320 LWB524316:LWB524320 MFX524316:MFX524320 MPT524316:MPT524320 MZP524316:MZP524320 NJL524316:NJL524320 NTH524316:NTH524320 ODD524316:ODD524320 OMZ524316:OMZ524320 OWV524316:OWV524320 PGR524316:PGR524320 PQN524316:PQN524320 QAJ524316:QAJ524320 QKF524316:QKF524320 QUB524316:QUB524320 RDX524316:RDX524320 RNT524316:RNT524320 RXP524316:RXP524320 SHL524316:SHL524320 SRH524316:SRH524320 TBD524316:TBD524320 TKZ524316:TKZ524320 TUV524316:TUV524320 UER524316:UER524320 UON524316:UON524320 UYJ524316:UYJ524320 VIF524316:VIF524320 VSB524316:VSB524320 WBX524316:WBX524320 WLT524316:WLT524320 WVP524316:WVP524320 H589852:H589856 JD589852:JD589856 SZ589852:SZ589856 ACV589852:ACV589856 AMR589852:AMR589856 AWN589852:AWN589856 BGJ589852:BGJ589856 BQF589852:BQF589856 CAB589852:CAB589856 CJX589852:CJX589856 CTT589852:CTT589856 DDP589852:DDP589856 DNL589852:DNL589856 DXH589852:DXH589856 EHD589852:EHD589856 EQZ589852:EQZ589856 FAV589852:FAV589856 FKR589852:FKR589856 FUN589852:FUN589856 GEJ589852:GEJ589856 GOF589852:GOF589856 GYB589852:GYB589856 HHX589852:HHX589856 HRT589852:HRT589856 IBP589852:IBP589856 ILL589852:ILL589856 IVH589852:IVH589856 JFD589852:JFD589856 JOZ589852:JOZ589856 JYV589852:JYV589856 KIR589852:KIR589856 KSN589852:KSN589856 LCJ589852:LCJ589856 LMF589852:LMF589856 LWB589852:LWB589856 MFX589852:MFX589856 MPT589852:MPT589856 MZP589852:MZP589856 NJL589852:NJL589856 NTH589852:NTH589856 ODD589852:ODD589856 OMZ589852:OMZ589856 OWV589852:OWV589856 PGR589852:PGR589856 PQN589852:PQN589856 QAJ589852:QAJ589856 QKF589852:QKF589856 QUB589852:QUB589856 RDX589852:RDX589856 RNT589852:RNT589856 RXP589852:RXP589856 SHL589852:SHL589856 SRH589852:SRH589856 TBD589852:TBD589856 TKZ589852:TKZ589856 TUV589852:TUV589856 UER589852:UER589856 UON589852:UON589856 UYJ589852:UYJ589856 VIF589852:VIF589856 VSB589852:VSB589856 WBX589852:WBX589856 WLT589852:WLT589856 WVP589852:WVP589856 H655388:H655392 JD655388:JD655392 SZ655388:SZ655392 ACV655388:ACV655392 AMR655388:AMR655392 AWN655388:AWN655392 BGJ655388:BGJ655392 BQF655388:BQF655392 CAB655388:CAB655392 CJX655388:CJX655392 CTT655388:CTT655392 DDP655388:DDP655392 DNL655388:DNL655392 DXH655388:DXH655392 EHD655388:EHD655392 EQZ655388:EQZ655392 FAV655388:FAV655392 FKR655388:FKR655392 FUN655388:FUN655392 GEJ655388:GEJ655392 GOF655388:GOF655392 GYB655388:GYB655392 HHX655388:HHX655392 HRT655388:HRT655392 IBP655388:IBP655392 ILL655388:ILL655392 IVH655388:IVH655392 JFD655388:JFD655392 JOZ655388:JOZ655392 JYV655388:JYV655392 KIR655388:KIR655392 KSN655388:KSN655392 LCJ655388:LCJ655392 LMF655388:LMF655392 LWB655388:LWB655392 MFX655388:MFX655392 MPT655388:MPT655392 MZP655388:MZP655392 NJL655388:NJL655392 NTH655388:NTH655392 ODD655388:ODD655392 OMZ655388:OMZ655392 OWV655388:OWV655392 PGR655388:PGR655392 PQN655388:PQN655392 QAJ655388:QAJ655392 QKF655388:QKF655392 QUB655388:QUB655392 RDX655388:RDX655392 RNT655388:RNT655392 RXP655388:RXP655392 SHL655388:SHL655392 SRH655388:SRH655392 TBD655388:TBD655392 TKZ655388:TKZ655392 TUV655388:TUV655392 UER655388:UER655392 UON655388:UON655392 UYJ655388:UYJ655392 VIF655388:VIF655392 VSB655388:VSB655392 WBX655388:WBX655392 WLT655388:WLT655392 WVP655388:WVP655392 H720924:H720928 JD720924:JD720928 SZ720924:SZ720928 ACV720924:ACV720928 AMR720924:AMR720928 AWN720924:AWN720928 BGJ720924:BGJ720928 BQF720924:BQF720928 CAB720924:CAB720928 CJX720924:CJX720928 CTT720924:CTT720928 DDP720924:DDP720928 DNL720924:DNL720928 DXH720924:DXH720928 EHD720924:EHD720928 EQZ720924:EQZ720928 FAV720924:FAV720928 FKR720924:FKR720928 FUN720924:FUN720928 GEJ720924:GEJ720928 GOF720924:GOF720928 GYB720924:GYB720928 HHX720924:HHX720928 HRT720924:HRT720928 IBP720924:IBP720928 ILL720924:ILL720928 IVH720924:IVH720928 JFD720924:JFD720928 JOZ720924:JOZ720928 JYV720924:JYV720928 KIR720924:KIR720928 KSN720924:KSN720928 LCJ720924:LCJ720928 LMF720924:LMF720928 LWB720924:LWB720928 MFX720924:MFX720928 MPT720924:MPT720928 MZP720924:MZP720928 NJL720924:NJL720928 NTH720924:NTH720928 ODD720924:ODD720928 OMZ720924:OMZ720928 OWV720924:OWV720928 PGR720924:PGR720928 PQN720924:PQN720928 QAJ720924:QAJ720928 QKF720924:QKF720928 QUB720924:QUB720928 RDX720924:RDX720928 RNT720924:RNT720928 RXP720924:RXP720928 SHL720924:SHL720928 SRH720924:SRH720928 TBD720924:TBD720928 TKZ720924:TKZ720928 TUV720924:TUV720928 UER720924:UER720928 UON720924:UON720928 UYJ720924:UYJ720928 VIF720924:VIF720928 VSB720924:VSB720928 WBX720924:WBX720928 WLT720924:WLT720928 WVP720924:WVP720928 H786460:H786464 JD786460:JD786464 SZ786460:SZ786464 ACV786460:ACV786464 AMR786460:AMR786464 AWN786460:AWN786464 BGJ786460:BGJ786464 BQF786460:BQF786464 CAB786460:CAB786464 CJX786460:CJX786464 CTT786460:CTT786464 DDP786460:DDP786464 DNL786460:DNL786464 DXH786460:DXH786464 EHD786460:EHD786464 EQZ786460:EQZ786464 FAV786460:FAV786464 FKR786460:FKR786464 FUN786460:FUN786464 GEJ786460:GEJ786464 GOF786460:GOF786464 GYB786460:GYB786464 HHX786460:HHX786464 HRT786460:HRT786464 IBP786460:IBP786464 ILL786460:ILL786464 IVH786460:IVH786464 JFD786460:JFD786464 JOZ786460:JOZ786464 JYV786460:JYV786464 KIR786460:KIR786464 KSN786460:KSN786464 LCJ786460:LCJ786464 LMF786460:LMF786464 LWB786460:LWB786464 MFX786460:MFX786464 MPT786460:MPT786464 MZP786460:MZP786464 NJL786460:NJL786464 NTH786460:NTH786464 ODD786460:ODD786464 OMZ786460:OMZ786464 OWV786460:OWV786464 PGR786460:PGR786464 PQN786460:PQN786464 QAJ786460:QAJ786464 QKF786460:QKF786464 QUB786460:QUB786464 RDX786460:RDX786464 RNT786460:RNT786464 RXP786460:RXP786464 SHL786460:SHL786464 SRH786460:SRH786464 TBD786460:TBD786464 TKZ786460:TKZ786464 TUV786460:TUV786464 UER786460:UER786464 UON786460:UON786464 UYJ786460:UYJ786464 VIF786460:VIF786464 VSB786460:VSB786464 WBX786460:WBX786464 WLT786460:WLT786464 WVP786460:WVP786464 H851996:H852000 JD851996:JD852000 SZ851996:SZ852000 ACV851996:ACV852000 AMR851996:AMR852000 AWN851996:AWN852000 BGJ851996:BGJ852000 BQF851996:BQF852000 CAB851996:CAB852000 CJX851996:CJX852000 CTT851996:CTT852000 DDP851996:DDP852000 DNL851996:DNL852000 DXH851996:DXH852000 EHD851996:EHD852000 EQZ851996:EQZ852000 FAV851996:FAV852000 FKR851996:FKR852000 FUN851996:FUN852000 GEJ851996:GEJ852000 GOF851996:GOF852000 GYB851996:GYB852000 HHX851996:HHX852000 HRT851996:HRT852000 IBP851996:IBP852000 ILL851996:ILL852000 IVH851996:IVH852000 JFD851996:JFD852000 JOZ851996:JOZ852000 JYV851996:JYV852000 KIR851996:KIR852000 KSN851996:KSN852000 LCJ851996:LCJ852000 LMF851996:LMF852000 LWB851996:LWB852000 MFX851996:MFX852000 MPT851996:MPT852000 MZP851996:MZP852000 NJL851996:NJL852000 NTH851996:NTH852000 ODD851996:ODD852000 OMZ851996:OMZ852000 OWV851996:OWV852000 PGR851996:PGR852000 PQN851996:PQN852000 QAJ851996:QAJ852000 QKF851996:QKF852000 QUB851996:QUB852000 RDX851996:RDX852000 RNT851996:RNT852000 RXP851996:RXP852000 SHL851996:SHL852000 SRH851996:SRH852000 TBD851996:TBD852000 TKZ851996:TKZ852000 TUV851996:TUV852000 UER851996:UER852000 UON851996:UON852000 UYJ851996:UYJ852000 VIF851996:VIF852000 VSB851996:VSB852000 WBX851996:WBX852000 WLT851996:WLT852000 WVP851996:WVP852000 H917532:H917536 JD917532:JD917536 SZ917532:SZ917536 ACV917532:ACV917536 AMR917532:AMR917536 AWN917532:AWN917536 BGJ917532:BGJ917536 BQF917532:BQF917536 CAB917532:CAB917536 CJX917532:CJX917536 CTT917532:CTT917536 DDP917532:DDP917536 DNL917532:DNL917536 DXH917532:DXH917536 EHD917532:EHD917536 EQZ917532:EQZ917536 FAV917532:FAV917536 FKR917532:FKR917536 FUN917532:FUN917536 GEJ917532:GEJ917536 GOF917532:GOF917536 GYB917532:GYB917536 HHX917532:HHX917536 HRT917532:HRT917536 IBP917532:IBP917536 ILL917532:ILL917536 IVH917532:IVH917536 JFD917532:JFD917536 JOZ917532:JOZ917536 JYV917532:JYV917536 KIR917532:KIR917536 KSN917532:KSN917536 LCJ917532:LCJ917536 LMF917532:LMF917536 LWB917532:LWB917536 MFX917532:MFX917536 MPT917532:MPT917536 MZP917532:MZP917536 NJL917532:NJL917536 NTH917532:NTH917536 ODD917532:ODD917536 OMZ917532:OMZ917536 OWV917532:OWV917536 PGR917532:PGR917536 PQN917532:PQN917536 QAJ917532:QAJ917536 QKF917532:QKF917536 QUB917532:QUB917536 RDX917532:RDX917536 RNT917532:RNT917536 RXP917532:RXP917536 SHL917532:SHL917536 SRH917532:SRH917536 TBD917532:TBD917536 TKZ917532:TKZ917536 TUV917532:TUV917536 UER917532:UER917536 UON917532:UON917536 UYJ917532:UYJ917536 VIF917532:VIF917536 VSB917532:VSB917536 WBX917532:WBX917536 WLT917532:WLT917536 WVP917532:WVP917536 H983068:H983072 JD983068:JD983072 SZ983068:SZ983072 ACV983068:ACV983072 AMR983068:AMR983072 AWN983068:AWN983072 BGJ983068:BGJ983072 BQF983068:BQF983072 CAB983068:CAB983072 CJX983068:CJX983072 CTT983068:CTT983072 DDP983068:DDP983072 DNL983068:DNL983072 DXH983068:DXH983072 EHD983068:EHD983072 EQZ983068:EQZ983072 FAV983068:FAV983072 FKR983068:FKR983072 FUN983068:FUN983072 GEJ983068:GEJ983072 GOF983068:GOF983072 GYB983068:GYB983072 HHX983068:HHX983072 HRT983068:HRT983072 IBP983068:IBP983072 ILL983068:ILL983072 IVH983068:IVH983072 JFD983068:JFD983072 JOZ983068:JOZ983072 JYV983068:JYV983072 KIR983068:KIR983072 KSN983068:KSN983072 LCJ983068:LCJ983072 LMF983068:LMF983072 LWB983068:LWB983072 MFX983068:MFX983072 MPT983068:MPT983072 MZP983068:MZP983072 NJL983068:NJL983072 NTH983068:NTH983072 ODD983068:ODD983072 OMZ983068:OMZ983072 OWV983068:OWV983072 PGR983068:PGR983072 PQN983068:PQN983072 QAJ983068:QAJ983072 QKF983068:QKF983072 QUB983068:QUB983072 RDX983068:RDX983072 RNT983068:RNT983072 RXP983068:RXP983072 SHL983068:SHL983072 SRH983068:SRH983072 TBD983068:TBD983072 TKZ983068:TKZ983072 TUV983068:TUV983072 UER983068:UER983072 UON983068:UON983072 UYJ983068:UYJ983072 VIF983068:VIF983072 VSB983068:VSB983072 WBX983068:WBX983072 WLT983068:WLT983072 WVP983068:WVP983072 J57:J61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J17:J19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formula1>3</formula1>
      <formula2>3</formula2>
    </dataValidation>
    <dataValidation type="whole" allowBlank="1" showInputMessage="1" showErrorMessage="1" 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F28:F32 JB57:JB61 SX57:SX61 ACT57:ACT61 AMP57:AMP61 AWL57:AWL61 BGH57:BGH61 BQD57:BQD61 BZZ57:BZZ61 CJV57:CJV61 CTR57:CTR61 DDN57:DDN61 DNJ57:DNJ61 DXF57:DXF61 EHB57:EHB61 EQX57:EQX61 FAT57:FAT61 FKP57:FKP61 FUL57:FUL61 GEH57:GEH61 GOD57:GOD61 GXZ57:GXZ61 HHV57:HHV61 HRR57:HRR61 IBN57:IBN61 ILJ57:ILJ61 IVF57:IVF61 JFB57:JFB61 JOX57:JOX61 JYT57:JYT61 KIP57:KIP61 KSL57:KSL61 LCH57:LCH61 LMD57:LMD61 LVZ57:LVZ61 MFV57:MFV61 MPR57:MPR61 MZN57:MZN61 NJJ57:NJJ61 NTF57:NTF61 ODB57:ODB61 OMX57:OMX61 OWT57:OWT61 PGP57:PGP61 PQL57:PQL61 QAH57:QAH61 QKD57:QKD61 QTZ57:QTZ61 RDV57:RDV61 RNR57:RNR61 RXN57:RXN61 SHJ57:SHJ61 SRF57:SRF61 TBB57:TBB61 TKX57:TKX61 TUT57:TUT61 UEP57:UEP61 UOL57:UOL61 UYH57:UYH61 VID57:VID61 VRZ57:VRZ61 WBV57:WBV61 WLR57:WLR61 WVN57:WVN61 F65593:F65597 JB65593:JB65597 SX65593:SX65597 ACT65593:ACT65597 AMP65593:AMP65597 AWL65593:AWL65597 BGH65593:BGH65597 BQD65593:BQD65597 BZZ65593:BZZ65597 CJV65593:CJV65597 CTR65593:CTR65597 DDN65593:DDN65597 DNJ65593:DNJ65597 DXF65593:DXF65597 EHB65593:EHB65597 EQX65593:EQX65597 FAT65593:FAT65597 FKP65593:FKP65597 FUL65593:FUL65597 GEH65593:GEH65597 GOD65593:GOD65597 GXZ65593:GXZ65597 HHV65593:HHV65597 HRR65593:HRR65597 IBN65593:IBN65597 ILJ65593:ILJ65597 IVF65593:IVF65597 JFB65593:JFB65597 JOX65593:JOX65597 JYT65593:JYT65597 KIP65593:KIP65597 KSL65593:KSL65597 LCH65593:LCH65597 LMD65593:LMD65597 LVZ65593:LVZ65597 MFV65593:MFV65597 MPR65593:MPR65597 MZN65593:MZN65597 NJJ65593:NJJ65597 NTF65593:NTF65597 ODB65593:ODB65597 OMX65593:OMX65597 OWT65593:OWT65597 PGP65593:PGP65597 PQL65593:PQL65597 QAH65593:QAH65597 QKD65593:QKD65597 QTZ65593:QTZ65597 RDV65593:RDV65597 RNR65593:RNR65597 RXN65593:RXN65597 SHJ65593:SHJ65597 SRF65593:SRF65597 TBB65593:TBB65597 TKX65593:TKX65597 TUT65593:TUT65597 UEP65593:UEP65597 UOL65593:UOL65597 UYH65593:UYH65597 VID65593:VID65597 VRZ65593:VRZ65597 WBV65593:WBV65597 WLR65593:WLR65597 WVN65593:WVN65597 F131129:F131133 JB131129:JB131133 SX131129:SX131133 ACT131129:ACT131133 AMP131129:AMP131133 AWL131129:AWL131133 BGH131129:BGH131133 BQD131129:BQD131133 BZZ131129:BZZ131133 CJV131129:CJV131133 CTR131129:CTR131133 DDN131129:DDN131133 DNJ131129:DNJ131133 DXF131129:DXF131133 EHB131129:EHB131133 EQX131129:EQX131133 FAT131129:FAT131133 FKP131129:FKP131133 FUL131129:FUL131133 GEH131129:GEH131133 GOD131129:GOD131133 GXZ131129:GXZ131133 HHV131129:HHV131133 HRR131129:HRR131133 IBN131129:IBN131133 ILJ131129:ILJ131133 IVF131129:IVF131133 JFB131129:JFB131133 JOX131129:JOX131133 JYT131129:JYT131133 KIP131129:KIP131133 KSL131129:KSL131133 LCH131129:LCH131133 LMD131129:LMD131133 LVZ131129:LVZ131133 MFV131129:MFV131133 MPR131129:MPR131133 MZN131129:MZN131133 NJJ131129:NJJ131133 NTF131129:NTF131133 ODB131129:ODB131133 OMX131129:OMX131133 OWT131129:OWT131133 PGP131129:PGP131133 PQL131129:PQL131133 QAH131129:QAH131133 QKD131129:QKD131133 QTZ131129:QTZ131133 RDV131129:RDV131133 RNR131129:RNR131133 RXN131129:RXN131133 SHJ131129:SHJ131133 SRF131129:SRF131133 TBB131129:TBB131133 TKX131129:TKX131133 TUT131129:TUT131133 UEP131129:UEP131133 UOL131129:UOL131133 UYH131129:UYH131133 VID131129:VID131133 VRZ131129:VRZ131133 WBV131129:WBV131133 WLR131129:WLR131133 WVN131129:WVN131133 F196665:F196669 JB196665:JB196669 SX196665:SX196669 ACT196665:ACT196669 AMP196665:AMP196669 AWL196665:AWL196669 BGH196665:BGH196669 BQD196665:BQD196669 BZZ196665:BZZ196669 CJV196665:CJV196669 CTR196665:CTR196669 DDN196665:DDN196669 DNJ196665:DNJ196669 DXF196665:DXF196669 EHB196665:EHB196669 EQX196665:EQX196669 FAT196665:FAT196669 FKP196665:FKP196669 FUL196665:FUL196669 GEH196665:GEH196669 GOD196665:GOD196669 GXZ196665:GXZ196669 HHV196665:HHV196669 HRR196665:HRR196669 IBN196665:IBN196669 ILJ196665:ILJ196669 IVF196665:IVF196669 JFB196665:JFB196669 JOX196665:JOX196669 JYT196665:JYT196669 KIP196665:KIP196669 KSL196665:KSL196669 LCH196665:LCH196669 LMD196665:LMD196669 LVZ196665:LVZ196669 MFV196665:MFV196669 MPR196665:MPR196669 MZN196665:MZN196669 NJJ196665:NJJ196669 NTF196665:NTF196669 ODB196665:ODB196669 OMX196665:OMX196669 OWT196665:OWT196669 PGP196665:PGP196669 PQL196665:PQL196669 QAH196665:QAH196669 QKD196665:QKD196669 QTZ196665:QTZ196669 RDV196665:RDV196669 RNR196665:RNR196669 RXN196665:RXN196669 SHJ196665:SHJ196669 SRF196665:SRF196669 TBB196665:TBB196669 TKX196665:TKX196669 TUT196665:TUT196669 UEP196665:UEP196669 UOL196665:UOL196669 UYH196665:UYH196669 VID196665:VID196669 VRZ196665:VRZ196669 WBV196665:WBV196669 WLR196665:WLR196669 WVN196665:WVN196669 F262201:F262205 JB262201:JB262205 SX262201:SX262205 ACT262201:ACT262205 AMP262201:AMP262205 AWL262201:AWL262205 BGH262201:BGH262205 BQD262201:BQD262205 BZZ262201:BZZ262205 CJV262201:CJV262205 CTR262201:CTR262205 DDN262201:DDN262205 DNJ262201:DNJ262205 DXF262201:DXF262205 EHB262201:EHB262205 EQX262201:EQX262205 FAT262201:FAT262205 FKP262201:FKP262205 FUL262201:FUL262205 GEH262201:GEH262205 GOD262201:GOD262205 GXZ262201:GXZ262205 HHV262201:HHV262205 HRR262201:HRR262205 IBN262201:IBN262205 ILJ262201:ILJ262205 IVF262201:IVF262205 JFB262201:JFB262205 JOX262201:JOX262205 JYT262201:JYT262205 KIP262201:KIP262205 KSL262201:KSL262205 LCH262201:LCH262205 LMD262201:LMD262205 LVZ262201:LVZ262205 MFV262201:MFV262205 MPR262201:MPR262205 MZN262201:MZN262205 NJJ262201:NJJ262205 NTF262201:NTF262205 ODB262201:ODB262205 OMX262201:OMX262205 OWT262201:OWT262205 PGP262201:PGP262205 PQL262201:PQL262205 QAH262201:QAH262205 QKD262201:QKD262205 QTZ262201:QTZ262205 RDV262201:RDV262205 RNR262201:RNR262205 RXN262201:RXN262205 SHJ262201:SHJ262205 SRF262201:SRF262205 TBB262201:TBB262205 TKX262201:TKX262205 TUT262201:TUT262205 UEP262201:UEP262205 UOL262201:UOL262205 UYH262201:UYH262205 VID262201:VID262205 VRZ262201:VRZ262205 WBV262201:WBV262205 WLR262201:WLR262205 WVN262201:WVN262205 F327737:F327741 JB327737:JB327741 SX327737:SX327741 ACT327737:ACT327741 AMP327737:AMP327741 AWL327737:AWL327741 BGH327737:BGH327741 BQD327737:BQD327741 BZZ327737:BZZ327741 CJV327737:CJV327741 CTR327737:CTR327741 DDN327737:DDN327741 DNJ327737:DNJ327741 DXF327737:DXF327741 EHB327737:EHB327741 EQX327737:EQX327741 FAT327737:FAT327741 FKP327737:FKP327741 FUL327737:FUL327741 GEH327737:GEH327741 GOD327737:GOD327741 GXZ327737:GXZ327741 HHV327737:HHV327741 HRR327737:HRR327741 IBN327737:IBN327741 ILJ327737:ILJ327741 IVF327737:IVF327741 JFB327737:JFB327741 JOX327737:JOX327741 JYT327737:JYT327741 KIP327737:KIP327741 KSL327737:KSL327741 LCH327737:LCH327741 LMD327737:LMD327741 LVZ327737:LVZ327741 MFV327737:MFV327741 MPR327737:MPR327741 MZN327737:MZN327741 NJJ327737:NJJ327741 NTF327737:NTF327741 ODB327737:ODB327741 OMX327737:OMX327741 OWT327737:OWT327741 PGP327737:PGP327741 PQL327737:PQL327741 QAH327737:QAH327741 QKD327737:QKD327741 QTZ327737:QTZ327741 RDV327737:RDV327741 RNR327737:RNR327741 RXN327737:RXN327741 SHJ327737:SHJ327741 SRF327737:SRF327741 TBB327737:TBB327741 TKX327737:TKX327741 TUT327737:TUT327741 UEP327737:UEP327741 UOL327737:UOL327741 UYH327737:UYH327741 VID327737:VID327741 VRZ327737:VRZ327741 WBV327737:WBV327741 WLR327737:WLR327741 WVN327737:WVN327741 F393273:F393277 JB393273:JB393277 SX393273:SX393277 ACT393273:ACT393277 AMP393273:AMP393277 AWL393273:AWL393277 BGH393273:BGH393277 BQD393273:BQD393277 BZZ393273:BZZ393277 CJV393273:CJV393277 CTR393273:CTR393277 DDN393273:DDN393277 DNJ393273:DNJ393277 DXF393273:DXF393277 EHB393273:EHB393277 EQX393273:EQX393277 FAT393273:FAT393277 FKP393273:FKP393277 FUL393273:FUL393277 GEH393273:GEH393277 GOD393273:GOD393277 GXZ393273:GXZ393277 HHV393273:HHV393277 HRR393273:HRR393277 IBN393273:IBN393277 ILJ393273:ILJ393277 IVF393273:IVF393277 JFB393273:JFB393277 JOX393273:JOX393277 JYT393273:JYT393277 KIP393273:KIP393277 KSL393273:KSL393277 LCH393273:LCH393277 LMD393273:LMD393277 LVZ393273:LVZ393277 MFV393273:MFV393277 MPR393273:MPR393277 MZN393273:MZN393277 NJJ393273:NJJ393277 NTF393273:NTF393277 ODB393273:ODB393277 OMX393273:OMX393277 OWT393273:OWT393277 PGP393273:PGP393277 PQL393273:PQL393277 QAH393273:QAH393277 QKD393273:QKD393277 QTZ393273:QTZ393277 RDV393273:RDV393277 RNR393273:RNR393277 RXN393273:RXN393277 SHJ393273:SHJ393277 SRF393273:SRF393277 TBB393273:TBB393277 TKX393273:TKX393277 TUT393273:TUT393277 UEP393273:UEP393277 UOL393273:UOL393277 UYH393273:UYH393277 VID393273:VID393277 VRZ393273:VRZ393277 WBV393273:WBV393277 WLR393273:WLR393277 WVN393273:WVN393277 F458809:F458813 JB458809:JB458813 SX458809:SX458813 ACT458809:ACT458813 AMP458809:AMP458813 AWL458809:AWL458813 BGH458809:BGH458813 BQD458809:BQD458813 BZZ458809:BZZ458813 CJV458809:CJV458813 CTR458809:CTR458813 DDN458809:DDN458813 DNJ458809:DNJ458813 DXF458809:DXF458813 EHB458809:EHB458813 EQX458809:EQX458813 FAT458809:FAT458813 FKP458809:FKP458813 FUL458809:FUL458813 GEH458809:GEH458813 GOD458809:GOD458813 GXZ458809:GXZ458813 HHV458809:HHV458813 HRR458809:HRR458813 IBN458809:IBN458813 ILJ458809:ILJ458813 IVF458809:IVF458813 JFB458809:JFB458813 JOX458809:JOX458813 JYT458809:JYT458813 KIP458809:KIP458813 KSL458809:KSL458813 LCH458809:LCH458813 LMD458809:LMD458813 LVZ458809:LVZ458813 MFV458809:MFV458813 MPR458809:MPR458813 MZN458809:MZN458813 NJJ458809:NJJ458813 NTF458809:NTF458813 ODB458809:ODB458813 OMX458809:OMX458813 OWT458809:OWT458813 PGP458809:PGP458813 PQL458809:PQL458813 QAH458809:QAH458813 QKD458809:QKD458813 QTZ458809:QTZ458813 RDV458809:RDV458813 RNR458809:RNR458813 RXN458809:RXN458813 SHJ458809:SHJ458813 SRF458809:SRF458813 TBB458809:TBB458813 TKX458809:TKX458813 TUT458809:TUT458813 UEP458809:UEP458813 UOL458809:UOL458813 UYH458809:UYH458813 VID458809:VID458813 VRZ458809:VRZ458813 WBV458809:WBV458813 WLR458809:WLR458813 WVN458809:WVN458813 F524345:F524349 JB524345:JB524349 SX524345:SX524349 ACT524345:ACT524349 AMP524345:AMP524349 AWL524345:AWL524349 BGH524345:BGH524349 BQD524345:BQD524349 BZZ524345:BZZ524349 CJV524345:CJV524349 CTR524345:CTR524349 DDN524345:DDN524349 DNJ524345:DNJ524349 DXF524345:DXF524349 EHB524345:EHB524349 EQX524345:EQX524349 FAT524345:FAT524349 FKP524345:FKP524349 FUL524345:FUL524349 GEH524345:GEH524349 GOD524345:GOD524349 GXZ524345:GXZ524349 HHV524345:HHV524349 HRR524345:HRR524349 IBN524345:IBN524349 ILJ524345:ILJ524349 IVF524345:IVF524349 JFB524345:JFB524349 JOX524345:JOX524349 JYT524345:JYT524349 KIP524345:KIP524349 KSL524345:KSL524349 LCH524345:LCH524349 LMD524345:LMD524349 LVZ524345:LVZ524349 MFV524345:MFV524349 MPR524345:MPR524349 MZN524345:MZN524349 NJJ524345:NJJ524349 NTF524345:NTF524349 ODB524345:ODB524349 OMX524345:OMX524349 OWT524345:OWT524349 PGP524345:PGP524349 PQL524345:PQL524349 QAH524345:QAH524349 QKD524345:QKD524349 QTZ524345:QTZ524349 RDV524345:RDV524349 RNR524345:RNR524349 RXN524345:RXN524349 SHJ524345:SHJ524349 SRF524345:SRF524349 TBB524345:TBB524349 TKX524345:TKX524349 TUT524345:TUT524349 UEP524345:UEP524349 UOL524345:UOL524349 UYH524345:UYH524349 VID524345:VID524349 VRZ524345:VRZ524349 WBV524345:WBV524349 WLR524345:WLR524349 WVN524345:WVN524349 F589881:F589885 JB589881:JB589885 SX589881:SX589885 ACT589881:ACT589885 AMP589881:AMP589885 AWL589881:AWL589885 BGH589881:BGH589885 BQD589881:BQD589885 BZZ589881:BZZ589885 CJV589881:CJV589885 CTR589881:CTR589885 DDN589881:DDN589885 DNJ589881:DNJ589885 DXF589881:DXF589885 EHB589881:EHB589885 EQX589881:EQX589885 FAT589881:FAT589885 FKP589881:FKP589885 FUL589881:FUL589885 GEH589881:GEH589885 GOD589881:GOD589885 GXZ589881:GXZ589885 HHV589881:HHV589885 HRR589881:HRR589885 IBN589881:IBN589885 ILJ589881:ILJ589885 IVF589881:IVF589885 JFB589881:JFB589885 JOX589881:JOX589885 JYT589881:JYT589885 KIP589881:KIP589885 KSL589881:KSL589885 LCH589881:LCH589885 LMD589881:LMD589885 LVZ589881:LVZ589885 MFV589881:MFV589885 MPR589881:MPR589885 MZN589881:MZN589885 NJJ589881:NJJ589885 NTF589881:NTF589885 ODB589881:ODB589885 OMX589881:OMX589885 OWT589881:OWT589885 PGP589881:PGP589885 PQL589881:PQL589885 QAH589881:QAH589885 QKD589881:QKD589885 QTZ589881:QTZ589885 RDV589881:RDV589885 RNR589881:RNR589885 RXN589881:RXN589885 SHJ589881:SHJ589885 SRF589881:SRF589885 TBB589881:TBB589885 TKX589881:TKX589885 TUT589881:TUT589885 UEP589881:UEP589885 UOL589881:UOL589885 UYH589881:UYH589885 VID589881:VID589885 VRZ589881:VRZ589885 WBV589881:WBV589885 WLR589881:WLR589885 WVN589881:WVN589885 F655417:F655421 JB655417:JB655421 SX655417:SX655421 ACT655417:ACT655421 AMP655417:AMP655421 AWL655417:AWL655421 BGH655417:BGH655421 BQD655417:BQD655421 BZZ655417:BZZ655421 CJV655417:CJV655421 CTR655417:CTR655421 DDN655417:DDN655421 DNJ655417:DNJ655421 DXF655417:DXF655421 EHB655417:EHB655421 EQX655417:EQX655421 FAT655417:FAT655421 FKP655417:FKP655421 FUL655417:FUL655421 GEH655417:GEH655421 GOD655417:GOD655421 GXZ655417:GXZ655421 HHV655417:HHV655421 HRR655417:HRR655421 IBN655417:IBN655421 ILJ655417:ILJ655421 IVF655417:IVF655421 JFB655417:JFB655421 JOX655417:JOX655421 JYT655417:JYT655421 KIP655417:KIP655421 KSL655417:KSL655421 LCH655417:LCH655421 LMD655417:LMD655421 LVZ655417:LVZ655421 MFV655417:MFV655421 MPR655417:MPR655421 MZN655417:MZN655421 NJJ655417:NJJ655421 NTF655417:NTF655421 ODB655417:ODB655421 OMX655417:OMX655421 OWT655417:OWT655421 PGP655417:PGP655421 PQL655417:PQL655421 QAH655417:QAH655421 QKD655417:QKD655421 QTZ655417:QTZ655421 RDV655417:RDV655421 RNR655417:RNR655421 RXN655417:RXN655421 SHJ655417:SHJ655421 SRF655417:SRF655421 TBB655417:TBB655421 TKX655417:TKX655421 TUT655417:TUT655421 UEP655417:UEP655421 UOL655417:UOL655421 UYH655417:UYH655421 VID655417:VID655421 VRZ655417:VRZ655421 WBV655417:WBV655421 WLR655417:WLR655421 WVN655417:WVN655421 F720953:F720957 JB720953:JB720957 SX720953:SX720957 ACT720953:ACT720957 AMP720953:AMP720957 AWL720953:AWL720957 BGH720953:BGH720957 BQD720953:BQD720957 BZZ720953:BZZ720957 CJV720953:CJV720957 CTR720953:CTR720957 DDN720953:DDN720957 DNJ720953:DNJ720957 DXF720953:DXF720957 EHB720953:EHB720957 EQX720953:EQX720957 FAT720953:FAT720957 FKP720953:FKP720957 FUL720953:FUL720957 GEH720953:GEH720957 GOD720953:GOD720957 GXZ720953:GXZ720957 HHV720953:HHV720957 HRR720953:HRR720957 IBN720953:IBN720957 ILJ720953:ILJ720957 IVF720953:IVF720957 JFB720953:JFB720957 JOX720953:JOX720957 JYT720953:JYT720957 KIP720953:KIP720957 KSL720953:KSL720957 LCH720953:LCH720957 LMD720953:LMD720957 LVZ720953:LVZ720957 MFV720953:MFV720957 MPR720953:MPR720957 MZN720953:MZN720957 NJJ720953:NJJ720957 NTF720953:NTF720957 ODB720953:ODB720957 OMX720953:OMX720957 OWT720953:OWT720957 PGP720953:PGP720957 PQL720953:PQL720957 QAH720953:QAH720957 QKD720953:QKD720957 QTZ720953:QTZ720957 RDV720953:RDV720957 RNR720953:RNR720957 RXN720953:RXN720957 SHJ720953:SHJ720957 SRF720953:SRF720957 TBB720953:TBB720957 TKX720953:TKX720957 TUT720953:TUT720957 UEP720953:UEP720957 UOL720953:UOL720957 UYH720953:UYH720957 VID720953:VID720957 VRZ720953:VRZ720957 WBV720953:WBV720957 WLR720953:WLR720957 WVN720953:WVN720957 F786489:F786493 JB786489:JB786493 SX786489:SX786493 ACT786489:ACT786493 AMP786489:AMP786493 AWL786489:AWL786493 BGH786489:BGH786493 BQD786489:BQD786493 BZZ786489:BZZ786493 CJV786489:CJV786493 CTR786489:CTR786493 DDN786489:DDN786493 DNJ786489:DNJ786493 DXF786489:DXF786493 EHB786489:EHB786493 EQX786489:EQX786493 FAT786489:FAT786493 FKP786489:FKP786493 FUL786489:FUL786493 GEH786489:GEH786493 GOD786489:GOD786493 GXZ786489:GXZ786493 HHV786489:HHV786493 HRR786489:HRR786493 IBN786489:IBN786493 ILJ786489:ILJ786493 IVF786489:IVF786493 JFB786489:JFB786493 JOX786489:JOX786493 JYT786489:JYT786493 KIP786489:KIP786493 KSL786489:KSL786493 LCH786489:LCH786493 LMD786489:LMD786493 LVZ786489:LVZ786493 MFV786489:MFV786493 MPR786489:MPR786493 MZN786489:MZN786493 NJJ786489:NJJ786493 NTF786489:NTF786493 ODB786489:ODB786493 OMX786489:OMX786493 OWT786489:OWT786493 PGP786489:PGP786493 PQL786489:PQL786493 QAH786489:QAH786493 QKD786489:QKD786493 QTZ786489:QTZ786493 RDV786489:RDV786493 RNR786489:RNR786493 RXN786489:RXN786493 SHJ786489:SHJ786493 SRF786489:SRF786493 TBB786489:TBB786493 TKX786489:TKX786493 TUT786489:TUT786493 UEP786489:UEP786493 UOL786489:UOL786493 UYH786489:UYH786493 VID786489:VID786493 VRZ786489:VRZ786493 WBV786489:WBV786493 WLR786489:WLR786493 WVN786489:WVN786493 F852025:F852029 JB852025:JB852029 SX852025:SX852029 ACT852025:ACT852029 AMP852025:AMP852029 AWL852025:AWL852029 BGH852025:BGH852029 BQD852025:BQD852029 BZZ852025:BZZ852029 CJV852025:CJV852029 CTR852025:CTR852029 DDN852025:DDN852029 DNJ852025:DNJ852029 DXF852025:DXF852029 EHB852025:EHB852029 EQX852025:EQX852029 FAT852025:FAT852029 FKP852025:FKP852029 FUL852025:FUL852029 GEH852025:GEH852029 GOD852025:GOD852029 GXZ852025:GXZ852029 HHV852025:HHV852029 HRR852025:HRR852029 IBN852025:IBN852029 ILJ852025:ILJ852029 IVF852025:IVF852029 JFB852025:JFB852029 JOX852025:JOX852029 JYT852025:JYT852029 KIP852025:KIP852029 KSL852025:KSL852029 LCH852025:LCH852029 LMD852025:LMD852029 LVZ852025:LVZ852029 MFV852025:MFV852029 MPR852025:MPR852029 MZN852025:MZN852029 NJJ852025:NJJ852029 NTF852025:NTF852029 ODB852025:ODB852029 OMX852025:OMX852029 OWT852025:OWT852029 PGP852025:PGP852029 PQL852025:PQL852029 QAH852025:QAH852029 QKD852025:QKD852029 QTZ852025:QTZ852029 RDV852025:RDV852029 RNR852025:RNR852029 RXN852025:RXN852029 SHJ852025:SHJ852029 SRF852025:SRF852029 TBB852025:TBB852029 TKX852025:TKX852029 TUT852025:TUT852029 UEP852025:UEP852029 UOL852025:UOL852029 UYH852025:UYH852029 VID852025:VID852029 VRZ852025:VRZ852029 WBV852025:WBV852029 WLR852025:WLR852029 WVN852025:WVN852029 F917561:F917565 JB917561:JB917565 SX917561:SX917565 ACT917561:ACT917565 AMP917561:AMP917565 AWL917561:AWL917565 BGH917561:BGH917565 BQD917561:BQD917565 BZZ917561:BZZ917565 CJV917561:CJV917565 CTR917561:CTR917565 DDN917561:DDN917565 DNJ917561:DNJ917565 DXF917561:DXF917565 EHB917561:EHB917565 EQX917561:EQX917565 FAT917561:FAT917565 FKP917561:FKP917565 FUL917561:FUL917565 GEH917561:GEH917565 GOD917561:GOD917565 GXZ917561:GXZ917565 HHV917561:HHV917565 HRR917561:HRR917565 IBN917561:IBN917565 ILJ917561:ILJ917565 IVF917561:IVF917565 JFB917561:JFB917565 JOX917561:JOX917565 JYT917561:JYT917565 KIP917561:KIP917565 KSL917561:KSL917565 LCH917561:LCH917565 LMD917561:LMD917565 LVZ917561:LVZ917565 MFV917561:MFV917565 MPR917561:MPR917565 MZN917561:MZN917565 NJJ917561:NJJ917565 NTF917561:NTF917565 ODB917561:ODB917565 OMX917561:OMX917565 OWT917561:OWT917565 PGP917561:PGP917565 PQL917561:PQL917565 QAH917561:QAH917565 QKD917561:QKD917565 QTZ917561:QTZ917565 RDV917561:RDV917565 RNR917561:RNR917565 RXN917561:RXN917565 SHJ917561:SHJ917565 SRF917561:SRF917565 TBB917561:TBB917565 TKX917561:TKX917565 TUT917561:TUT917565 UEP917561:UEP917565 UOL917561:UOL917565 UYH917561:UYH917565 VID917561:VID917565 VRZ917561:VRZ917565 WBV917561:WBV917565 WLR917561:WLR917565 WVN917561:WVN917565 F983097:F983101 JB983097:JB983101 SX983097:SX983101 ACT983097:ACT983101 AMP983097:AMP983101 AWL983097:AWL983101 BGH983097:BGH983101 BQD983097:BQD983101 BZZ983097:BZZ983101 CJV983097:CJV983101 CTR983097:CTR983101 DDN983097:DDN983101 DNJ983097:DNJ983101 DXF983097:DXF983101 EHB983097:EHB983101 EQX983097:EQX983101 FAT983097:FAT983101 FKP983097:FKP983101 FUL983097:FUL983101 GEH983097:GEH983101 GOD983097:GOD983101 GXZ983097:GXZ983101 HHV983097:HHV983101 HRR983097:HRR983101 IBN983097:IBN983101 ILJ983097:ILJ983101 IVF983097:IVF983101 JFB983097:JFB983101 JOX983097:JOX983101 JYT983097:JYT983101 KIP983097:KIP983101 KSL983097:KSL983101 LCH983097:LCH983101 LMD983097:LMD983101 LVZ983097:LVZ983101 MFV983097:MFV983101 MPR983097:MPR983101 MZN983097:MZN983101 NJJ983097:NJJ983101 NTF983097:NTF983101 ODB983097:ODB983101 OMX983097:OMX983101 OWT983097:OWT983101 PGP983097:PGP983101 PQL983097:PQL983101 QAH983097:QAH983101 QKD983097:QKD983101 QTZ983097:QTZ983101 RDV983097:RDV983101 RNR983097:RNR983101 RXN983097:RXN983101 SHJ983097:SHJ983101 SRF983097:SRF983101 TBB983097:TBB983101 TKX983097:TKX983101 TUT983097:TUT983101 UEP983097:UEP983101 UOL983097:UOL983101 UYH983097:UYH983101 VID983097:VID983101 VRZ983097:VRZ983101 WBV983097:WBV983101 WLR983097:WLR983101 WVN983097:WVN983101 WVN983069:WVN98307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F57:F61">
      <formula1>1</formula1>
      <formula2>1</formula2>
    </dataValidation>
  </dataValidation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iconSet" priority="39" id="{DC36EF6B-CFF4-4680-8EA3-D1333B103DA2}">
            <x14:iconSet custom="1">
              <x14:cfvo type="percent">
                <xm:f>0</xm:f>
              </x14:cfvo>
              <x14:cfvo type="num">
                <xm:f>0.5</xm:f>
              </x14:cfvo>
              <x14:cfvo type="num">
                <xm:f>1.5</xm:f>
              </x14:cfvo>
              <x14:cfIcon iconSet="5Quarters" iconId="0"/>
              <x14:cfIcon iconSet="3Symbols" iconId="2"/>
              <x14:cfIcon iconSet="3TrafficLights1" iconId="0"/>
            </x14:iconSet>
          </x14:cfRule>
          <xm:sqref>D17</xm:sqref>
        </x14:conditionalFormatting>
        <x14:conditionalFormatting xmlns:xm="http://schemas.microsoft.com/office/excel/2006/main">
          <x14:cfRule type="iconSet" priority="38" id="{BB5B57CD-FAC5-4E8E-8E36-3900A2DCBD62}">
            <x14:iconSet custom="1">
              <x14:cfvo type="percent">
                <xm:f>0</xm:f>
              </x14:cfvo>
              <x14:cfvo type="num">
                <xm:f>0.5</xm:f>
              </x14:cfvo>
              <x14:cfvo type="num">
                <xm:f>1.5</xm:f>
              </x14:cfvo>
              <x14:cfIcon iconSet="5Quarters" iconId="0"/>
              <x14:cfIcon iconSet="3Symbols" iconId="2"/>
              <x14:cfIcon iconSet="3TrafficLights1" iconId="0"/>
            </x14:iconSet>
          </x14:cfRule>
          <xm:sqref>D18:D19</xm:sqref>
        </x14:conditionalFormatting>
        <x14:conditionalFormatting xmlns:xm="http://schemas.microsoft.com/office/excel/2006/main">
          <x14:cfRule type="iconSet" priority="32" id="{24784D60-95E8-4B3D-9431-B3C5CEA841C8}">
            <x14:iconSet custom="1">
              <x14:cfvo type="percent">
                <xm:f>0</xm:f>
              </x14:cfvo>
              <x14:cfvo type="num">
                <xm:f>0.5</xm:f>
              </x14:cfvo>
              <x14:cfvo type="num">
                <xm:f>1.5</xm:f>
              </x14:cfvo>
              <x14:cfIcon iconSet="5Quarters" iconId="0"/>
              <x14:cfIcon iconSet="3Symbols" iconId="2"/>
              <x14:cfIcon iconSet="3TrafficLights1" iconId="0"/>
            </x14:iconSet>
          </x14:cfRule>
          <xm:sqref>D28:D32</xm:sqref>
        </x14:conditionalFormatting>
        <x14:conditionalFormatting xmlns:xm="http://schemas.microsoft.com/office/excel/2006/main">
          <x14:cfRule type="iconSet" priority="31" id="{5017B429-1416-47CC-9CDD-7315F5486653}">
            <x14:iconSet custom="1">
              <x14:cfvo type="percent">
                <xm:f>0</xm:f>
              </x14:cfvo>
              <x14:cfvo type="num">
                <xm:f>0.5</xm:f>
              </x14:cfvo>
              <x14:cfvo type="num">
                <xm:f>1.5</xm:f>
              </x14:cfvo>
              <x14:cfIcon iconSet="5Quarters" iconId="0"/>
              <x14:cfIcon iconSet="3Symbols" iconId="2"/>
              <x14:cfIcon iconSet="3TrafficLights1" iconId="0"/>
            </x14:iconSet>
          </x14:cfRule>
          <xm:sqref>D57:D61</xm:sqref>
        </x14:conditionalFormatting>
        <x14:conditionalFormatting xmlns:xm="http://schemas.microsoft.com/office/excel/2006/main">
          <x14:cfRule type="iconSet" priority="27" id="{62959B15-1158-4C10-B1AD-949C13CBE553}">
            <x14:iconSet custom="1">
              <x14:cfvo type="percent">
                <xm:f>0</xm:f>
              </x14:cfvo>
              <x14:cfvo type="num">
                <xm:f>1</xm:f>
              </x14:cfvo>
              <x14:cfvo type="num">
                <xm:f>2</xm:f>
              </x14:cfvo>
              <x14:cfIcon iconSet="5Quarters" iconId="0"/>
              <x14:cfIcon iconSet="3Symbols" iconId="2"/>
              <x14:cfIcon iconSet="3Symbols" iconId="0"/>
            </x14:iconSet>
          </x14:cfRule>
          <xm:sqref>H6</xm:sqref>
        </x14:conditionalFormatting>
        <x14:conditionalFormatting xmlns:xm="http://schemas.microsoft.com/office/excel/2006/main">
          <x14:cfRule type="iconSet" priority="20" id="{CF518ABD-396E-4008-B67A-D787FA299C8F}">
            <x14:iconSet showValue="0" custom="1">
              <x14:cfvo type="percent">
                <xm:f>0</xm:f>
              </x14:cfvo>
              <x14:cfvo type="num">
                <xm:f>1</xm:f>
              </x14:cfvo>
              <x14:cfvo type="num">
                <xm:f>2</xm:f>
              </x14:cfvo>
              <x14:cfIcon iconSet="5Quarters" iconId="0"/>
              <x14:cfIcon iconSet="3Symbols" iconId="2"/>
              <x14:cfIcon iconSet="3TrafficLights1" iconId="0"/>
            </x14:iconSet>
          </x14:cfRule>
          <xm:sqref>D12</xm:sqref>
        </x14:conditionalFormatting>
        <x14:conditionalFormatting xmlns:xm="http://schemas.microsoft.com/office/excel/2006/main">
          <x14:cfRule type="iconSet" priority="19" id="{B3FE9C1D-4BAA-4EFC-9405-7E6C7B303835}">
            <x14:iconSet showValue="0" custom="1">
              <x14:cfvo type="percent">
                <xm:f>0</xm:f>
              </x14:cfvo>
              <x14:cfvo type="num">
                <xm:f>1</xm:f>
              </x14:cfvo>
              <x14:cfvo type="num">
                <xm:f>2</xm:f>
              </x14:cfvo>
              <x14:cfIcon iconSet="5Quarters" iconId="0"/>
              <x14:cfIcon iconSet="3Symbols" iconId="2"/>
              <x14:cfIcon iconSet="3TrafficLights1" iconId="0"/>
            </x14:iconSet>
          </x14:cfRule>
          <xm:sqref>D13</xm:sqref>
        </x14:conditionalFormatting>
        <x14:conditionalFormatting xmlns:xm="http://schemas.microsoft.com/office/excel/2006/main">
          <x14:cfRule type="iconSet" priority="18" id="{CDD4BE00-3CB6-467F-A9A9-EC14FB216FF8}">
            <x14:iconSet custom="1">
              <x14:cfvo type="percent">
                <xm:f>0</xm:f>
              </x14:cfvo>
              <x14:cfvo type="num">
                <xm:f>0.5</xm:f>
              </x14:cfvo>
              <x14:cfvo type="num">
                <xm:f>1.5</xm:f>
              </x14:cfvo>
              <x14:cfIcon iconSet="5Quarters" iconId="0"/>
              <x14:cfIcon iconSet="3Symbols" iconId="2"/>
              <x14:cfIcon iconSet="3TrafficLights1" iconId="0"/>
            </x14:iconSet>
          </x14:cfRule>
          <xm:sqref>D42</xm:sqref>
        </x14:conditionalFormatting>
        <x14:conditionalFormatting xmlns:xm="http://schemas.microsoft.com/office/excel/2006/main">
          <x14:cfRule type="iconSet" priority="17" id="{C82E8AD0-DCB1-4363-A6AE-607199F996F6}">
            <x14:iconSet custom="1">
              <x14:cfvo type="percent">
                <xm:f>0</xm:f>
              </x14:cfvo>
              <x14:cfvo type="num">
                <xm:f>0.5</xm:f>
              </x14:cfvo>
              <x14:cfvo type="num">
                <xm:f>1.5</xm:f>
              </x14:cfvo>
              <x14:cfIcon iconSet="5Quarters" iconId="0"/>
              <x14:cfIcon iconSet="3Symbols" iconId="2"/>
              <x14:cfIcon iconSet="3TrafficLights1" iconId="0"/>
            </x14:iconSet>
          </x14:cfRule>
          <xm:sqref>D43</xm:sqref>
        </x14:conditionalFormatting>
        <x14:conditionalFormatting xmlns:xm="http://schemas.microsoft.com/office/excel/2006/main">
          <x14:cfRule type="iconSet" priority="16" id="{D523380C-F38D-42BE-9751-1EF6FE5E4BEA}">
            <x14:iconSet custom="1">
              <x14:cfvo type="percent">
                <xm:f>0</xm:f>
              </x14:cfvo>
              <x14:cfvo type="num">
                <xm:f>0.5</xm:f>
              </x14:cfvo>
              <x14:cfvo type="num">
                <xm:f>1.5</xm:f>
              </x14:cfvo>
              <x14:cfIcon iconSet="5Quarters" iconId="0"/>
              <x14:cfIcon iconSet="3Symbols" iconId="2"/>
              <x14:cfIcon iconSet="3TrafficLights1" iconId="0"/>
            </x14:iconSet>
          </x14:cfRule>
          <xm:sqref>D44</xm:sqref>
        </x14:conditionalFormatting>
        <x14:conditionalFormatting xmlns:xm="http://schemas.microsoft.com/office/excel/2006/main">
          <x14:cfRule type="iconSet" priority="15" id="{FB576FDC-E2DE-4036-B38D-6A615B0DF160}">
            <x14:iconSet custom="1">
              <x14:cfvo type="percent">
                <xm:f>0</xm:f>
              </x14:cfvo>
              <x14:cfvo type="num">
                <xm:f>0.5</xm:f>
              </x14:cfvo>
              <x14:cfvo type="num">
                <xm:f>1.5</xm:f>
              </x14:cfvo>
              <x14:cfIcon iconSet="5Quarters" iconId="0"/>
              <x14:cfIcon iconSet="3Symbols" iconId="2"/>
              <x14:cfIcon iconSet="3TrafficLights1" iconId="0"/>
            </x14:iconSet>
          </x14:cfRule>
          <xm:sqref>D45</xm:sqref>
        </x14:conditionalFormatting>
        <x14:conditionalFormatting xmlns:xm="http://schemas.microsoft.com/office/excel/2006/main">
          <x14:cfRule type="iconSet" priority="14" id="{90F4D882-1A53-4953-8093-2E849423D1F0}">
            <x14:iconSet custom="1">
              <x14:cfvo type="percent">
                <xm:f>0</xm:f>
              </x14:cfvo>
              <x14:cfvo type="num">
                <xm:f>0.5</xm:f>
              </x14:cfvo>
              <x14:cfvo type="num">
                <xm:f>1.5</xm:f>
              </x14:cfvo>
              <x14:cfIcon iconSet="5Quarters" iconId="0"/>
              <x14:cfIcon iconSet="3Symbols" iconId="2"/>
              <x14:cfIcon iconSet="3TrafficLights1" iconId="0"/>
            </x14:iconSet>
          </x14:cfRule>
          <xm:sqref>D46</xm:sqref>
        </x14:conditionalFormatting>
        <x14:conditionalFormatting xmlns:xm="http://schemas.microsoft.com/office/excel/2006/main">
          <x14:cfRule type="iconSet" priority="13" id="{7399AF18-3578-4590-8CD5-E8762D6E92BB}">
            <x14:iconSet custom="1">
              <x14:cfvo type="percent">
                <xm:f>0</xm:f>
              </x14:cfvo>
              <x14:cfvo type="num">
                <xm:f>0.5</xm:f>
              </x14:cfvo>
              <x14:cfvo type="num">
                <xm:f>1.5</xm:f>
              </x14:cfvo>
              <x14:cfIcon iconSet="5Quarters" iconId="0"/>
              <x14:cfIcon iconSet="3Symbols" iconId="2"/>
              <x14:cfIcon iconSet="3TrafficLights1" iconId="0"/>
            </x14:iconSet>
          </x14:cfRule>
          <xm:sqref>D48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20</vt:i4>
      </vt:variant>
    </vt:vector>
  </HeadingPairs>
  <TitlesOfParts>
    <vt:vector size="20" baseType="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 Auswertung</vt:lpstr>
      <vt:lpstr>T18 Info Auswertung</vt:lpstr>
      <vt:lpstr>T19Anwendung Kurz-Beurteiung</vt:lpstr>
      <vt:lpstr>T20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dc:creator>
  <cp:lastModifiedBy>Schmid Herbert</cp:lastModifiedBy>
  <cp:lastPrinted>2020-12-01T07:27:11Z</cp:lastPrinted>
  <dcterms:created xsi:type="dcterms:W3CDTF">2019-12-24T08:29:56Z</dcterms:created>
  <dcterms:modified xsi:type="dcterms:W3CDTF">2021-01-27T10:05:19Z</dcterms:modified>
</cp:coreProperties>
</file>