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autoCompressPictures="0" defaultThemeVersion="124226"/>
  <mc:AlternateContent xmlns:mc="http://schemas.openxmlformats.org/markup-compatibility/2006">
    <mc:Choice Requires="x15">
      <x15ac:absPath xmlns:x15ac="http://schemas.microsoft.com/office/spreadsheetml/2010/11/ac" url="P:\P_cemsuisse\4_PLANUNG-BERATUNG\Endprodukt_Planungshilfe\_Abgabe\211101_Publikation\"/>
    </mc:Choice>
  </mc:AlternateContent>
  <bookViews>
    <workbookView xWindow="0" yWindow="0" windowWidth="25200" windowHeight="11490"/>
  </bookViews>
  <sheets>
    <sheet name="Anhang B1" sheetId="7" r:id="rId1"/>
    <sheet name="Anhang B2" sheetId="11" r:id="rId2"/>
    <sheet name="Anhang C1" sheetId="9" r:id="rId3"/>
    <sheet name="Anhang C2" sheetId="12" r:id="rId4"/>
    <sheet name="Anhang C3" sheetId="10" r:id="rId5"/>
  </sheets>
  <definedNames>
    <definedName name="_ftn1" localSheetId="3">'Anhang C2'!$E$23</definedName>
    <definedName name="_ftn2" localSheetId="3">'Anhang C2'!$E$24</definedName>
    <definedName name="_ftn3" localSheetId="3">'Anhang C2'!$E$25</definedName>
    <definedName name="_ftn4" localSheetId="3">'Anhang C2'!$E$26</definedName>
    <definedName name="_ftnref1" localSheetId="3">'Anhang C2'!$E$21</definedName>
    <definedName name="_ftnref2" localSheetId="3">'Anhang C2'!$E$19</definedName>
    <definedName name="_ftnref3" localSheetId="3">'Anhang C2'!$E$18</definedName>
    <definedName name="_ftnref4" localSheetId="3">'Anhang C2'!$E$20</definedName>
    <definedName name="_Ref50496981" localSheetId="2">'Anhang C1'!$C$19</definedName>
    <definedName name="_Ref7100459" localSheetId="3">'Anhang C2'!$E$24</definedName>
    <definedName name="_xlnm.Print_Area" localSheetId="0">'Anhang B1'!$A$1:$M$29</definedName>
    <definedName name="_xlnm.Print_Area" localSheetId="1">'Anhang B2'!$A$1:$G$36</definedName>
    <definedName name="_xlnm.Print_Area" localSheetId="2">'Anhang C1'!$A$1:$M$48</definedName>
    <definedName name="_xlnm.Print_Area" localSheetId="3">'Anhang C2'!$A$1:$F$41</definedName>
    <definedName name="_xlnm.Print_Area" localSheetId="4">'Anhang C3'!$A$1:$G$45</definedName>
    <definedName name="_xlnm.Print_Titles" localSheetId="2">'Anhang C1'!$13:$14</definedName>
    <definedName name="_xlnm.Print_Titles" localSheetId="3">'Anhang C2'!$7:$7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11" l="1"/>
  <c r="G35" i="11"/>
  <c r="G32" i="11"/>
  <c r="G29" i="11"/>
  <c r="G22" i="11"/>
  <c r="J28" i="7" l="1"/>
  <c r="E29" i="7" l="1"/>
  <c r="L28" i="7"/>
  <c r="H28" i="7"/>
  <c r="F28" i="7"/>
  <c r="L25" i="7"/>
  <c r="J25" i="7"/>
  <c r="H25" i="7"/>
  <c r="F25" i="7"/>
  <c r="L22" i="7"/>
  <c r="J22" i="7"/>
  <c r="H22" i="7"/>
  <c r="F22" i="7"/>
  <c r="L15" i="7"/>
  <c r="J15" i="7"/>
  <c r="H15" i="7"/>
  <c r="F15" i="7"/>
  <c r="L29" i="7" l="1"/>
  <c r="H29" i="7"/>
  <c r="J29" i="7"/>
</calcChain>
</file>

<file path=xl/sharedStrings.xml><?xml version="1.0" encoding="utf-8"?>
<sst xmlns="http://schemas.openxmlformats.org/spreadsheetml/2006/main" count="451" uniqueCount="278">
  <si>
    <t>Geo-ökonomische Standortsuche</t>
  </si>
  <si>
    <t>Anhang B1 - Geo-ökonomischer Kriterienkatalog</t>
  </si>
  <si>
    <t>Geo-ökonomische Kriterien</t>
  </si>
  <si>
    <t>Vordefinierte Gewichtung</t>
  </si>
  <si>
    <r>
      <t xml:space="preserve">Quantitative Bewertung
</t>
    </r>
    <r>
      <rPr>
        <sz val="10"/>
        <color rgb="FF000000"/>
        <rFont val="Arial"/>
        <family val="2"/>
      </rPr>
      <t>Punkte [Pt] von 10 bis 100 in 10er Schritten gemäss Bewertungssystem in Anhang B2</t>
    </r>
  </si>
  <si>
    <t xml:space="preserve">Hauptkriterien </t>
  </si>
  <si>
    <t>Haupt-Gewichtung</t>
  </si>
  <si>
    <t>Unter-Gewichtung</t>
  </si>
  <si>
    <t>Standort 1</t>
  </si>
  <si>
    <t>Standort 2</t>
  </si>
  <si>
    <t>Standort 3</t>
  </si>
  <si>
    <t>Unterkriterien</t>
  </si>
  <si>
    <t xml:space="preserve"> [Pt] </t>
  </si>
  <si>
    <t>Bemerkungen</t>
  </si>
  <si>
    <t>Geologische Parameter I</t>
  </si>
  <si>
    <t>GP1</t>
  </si>
  <si>
    <t>GP2</t>
  </si>
  <si>
    <t>GP3</t>
  </si>
  <si>
    <t>Genauigkeit der kartographischen Grundlagen</t>
  </si>
  <si>
    <t>GP4</t>
  </si>
  <si>
    <t>Genauigkeit der Grundlagen über die petrographische Eignung</t>
  </si>
  <si>
    <t>Teilsumme geologische Parameter I</t>
  </si>
  <si>
    <t>Geologische Parameter II</t>
  </si>
  <si>
    <t>GP5</t>
  </si>
  <si>
    <t>GP6</t>
  </si>
  <si>
    <t>GP7</t>
  </si>
  <si>
    <t>Anteil an ungeeigneten Rohmaterialien</t>
  </si>
  <si>
    <t>GP8</t>
  </si>
  <si>
    <t>Ungeeignete Rohmaterialien gut separat abbaubar (wenig tektonische Störungen)</t>
  </si>
  <si>
    <t>GP9</t>
  </si>
  <si>
    <t>Tektonische Komplikationen (Brüche, Überschiebungen) oder Verwitterung fehlen im Abbaugebiet oder sind nicht hinderlich für den Abbau</t>
  </si>
  <si>
    <t>GP10</t>
  </si>
  <si>
    <t>Geländestabilität wird durch den Abbau nicht wesentlich verringert und die Sicherheit beim Abbau ist gewährleistet</t>
  </si>
  <si>
    <t>Teilsumme geologische Parameter II</t>
  </si>
  <si>
    <t>Erschliessung</t>
  </si>
  <si>
    <t>ER1</t>
  </si>
  <si>
    <t>Gute Erschliessung vom Abbaugebiet zum Werk möglich (Strasse, Förderband)</t>
  </si>
  <si>
    <t>ER2</t>
  </si>
  <si>
    <t>Deponieraum für ungeeignete Rohmaterialien vorhanden</t>
  </si>
  <si>
    <t>Teilsumme Erschliessung</t>
  </si>
  <si>
    <t>Betriebs-wirtschaftliche Parameter</t>
  </si>
  <si>
    <t>BW1</t>
  </si>
  <si>
    <t>Investitions- und Betriebskosten (ROI)</t>
  </si>
  <si>
    <t>BW2</t>
  </si>
  <si>
    <t>Technische Realisierungsdauer (ohne Bewilligungsverfahren)</t>
  </si>
  <si>
    <t>Teilsumme betriebswirtschaftliche Parameter</t>
  </si>
  <si>
    <t>Summe geo-ökonomische Kriterien</t>
  </si>
  <si>
    <t>Ausreichende Mächtigkeit und Gesamtkubatur der Nutzschicht für Kalkstein (Potenzial)</t>
  </si>
  <si>
    <t>Ausreichende Mächtigkeit und Gesamtkubator der Nutzschicht für Mergel (Potenzial)</t>
  </si>
  <si>
    <t xml:space="preserve">Qualität des Kalksteins zur
potenziellen Nutzung </t>
  </si>
  <si>
    <t xml:space="preserve">Qualität des Mergels zur
potenziellen Nutzung </t>
  </si>
  <si>
    <t>Schutz- und raumnutzungsorientierte Standortsuche</t>
  </si>
  <si>
    <t>Anhang C1 - Schutz- und raumnutzungsorienterter Kriterienkatalog</t>
  </si>
  <si>
    <t>Bewertung mit Farbcode</t>
  </si>
  <si>
    <t>Ausschlussgebiet betroffen</t>
  </si>
  <si>
    <t>=</t>
  </si>
  <si>
    <t>Standort ausgeschlossen</t>
  </si>
  <si>
    <t>potentielles Ausschlussgebiet betroffen</t>
  </si>
  <si>
    <t>Standort kritisch</t>
  </si>
  <si>
    <r>
      <t xml:space="preserve">weiteres Kriterium </t>
    </r>
    <r>
      <rPr>
        <sz val="9"/>
        <rFont val="Arial"/>
        <family val="2"/>
      </rPr>
      <t>betroffen</t>
    </r>
  </si>
  <si>
    <t>Standort problematisch</t>
  </si>
  <si>
    <t>Kategorie</t>
  </si>
  <si>
    <t>Unterkriterium nicht betroffen</t>
  </si>
  <si>
    <t>Standort unproblematisch</t>
  </si>
  <si>
    <t>Ausschlussgebiet</t>
  </si>
  <si>
    <t>Datenlage nicht ausreichend für Bewertung</t>
  </si>
  <si>
    <t>potentielles Ausschlussgebiet</t>
  </si>
  <si>
    <t>!</t>
  </si>
  <si>
    <t>Vollständigkeit der Daten nicht garantiert</t>
  </si>
  <si>
    <t>weiteres Kriterium</t>
  </si>
  <si>
    <t>→</t>
  </si>
  <si>
    <t>Beeinträchtigung des Schutzzieles bei anderem Kriterium berücksichtigt / wird nicht erneut bewertet</t>
  </si>
  <si>
    <t>Schutz- und raumnutzungsorientierte Kriterien</t>
  </si>
  <si>
    <t xml:space="preserve">Haupt-kriterien </t>
  </si>
  <si>
    <t>Kate-gorie</t>
  </si>
  <si>
    <t>Qualitative Bewertung mit Farbcode (gemäss Anhang C2)</t>
  </si>
  <si>
    <t>Raumplanungsgesetz Kap. 3.1 und Raumplanungsinstrumente Kap. 4</t>
  </si>
  <si>
    <t>Kap. 4.1</t>
  </si>
  <si>
    <t>RP1a</t>
  </si>
  <si>
    <t>Sachpläne und Konzepte des Bundes (ohne Fruchtfolgeflächen)</t>
  </si>
  <si>
    <t>RP1b</t>
  </si>
  <si>
    <t>Sachplan Fruchtfolgeflächen</t>
  </si>
  <si>
    <t>Kap. 4.2</t>
  </si>
  <si>
    <t>RP2</t>
  </si>
  <si>
    <t xml:space="preserve">Kantonale Richtpläne
</t>
  </si>
  <si>
    <t>Kap. 4.3</t>
  </si>
  <si>
    <t>RP3</t>
  </si>
  <si>
    <t>Kantonale Sachpläne und regionale Richtpläne</t>
  </si>
  <si>
    <t>Kap. 4.4</t>
  </si>
  <si>
    <t>RP4</t>
  </si>
  <si>
    <t>Kommunale und kantonale Nutzungspläne</t>
  </si>
  <si>
    <t>Natur- und Heimatschutzgesetz Kap. 3.2</t>
  </si>
  <si>
    <t>Kap. 3.2.2.1</t>
  </si>
  <si>
    <t>NH1a</t>
  </si>
  <si>
    <t>Bundesinventare nach Art. 5 NHG:
BLN (Inventar der Landschaften und Naturdenkmäler von nati. Bedeutung)</t>
  </si>
  <si>
    <t>NH1b</t>
  </si>
  <si>
    <t>Bundesinventare nach Art. 5 NHG:
ISOS (Inventar der schützenswerten Ortsbilder der Schweiz)</t>
  </si>
  <si>
    <t>NH1c</t>
  </si>
  <si>
    <t>Bundesinventare nach Art. 5 NHG:
IVS (Inventar hist. Verkehrswege Schweiz)</t>
  </si>
  <si>
    <t>Kap. 3.2.2.2</t>
  </si>
  <si>
    <t>NH2a</t>
  </si>
  <si>
    <t>Biotopinventare von nationaler Bedeutung nach Art. 18a NHG:
Auen, Amphibienlaichgebiete, Trockenwiesen und -weiden TWW</t>
  </si>
  <si>
    <t>NH2b</t>
  </si>
  <si>
    <t>Biotopinventare von nationaler Bedeutung nach Art. 18a NHG: Hoch- und Übergangsmoore, Flachmoore</t>
  </si>
  <si>
    <t>Kap. 3.2.2.3</t>
  </si>
  <si>
    <t>NH3</t>
  </si>
  <si>
    <t>Schutzwürdige Lebensräume nach Art. 18 Abs. 1bis NHG (unter Berücksichtigung der schützens-werten Arten) und Wildtierkorridore</t>
  </si>
  <si>
    <t xml:space="preserve">Kap. 3.2.2.4
</t>
  </si>
  <si>
    <t>NH4</t>
  </si>
  <si>
    <t>Moorlandschaften nach Art. 23b NHG</t>
  </si>
  <si>
    <t>Kap. 3.2.2.5</t>
  </si>
  <si>
    <t>NH5a</t>
  </si>
  <si>
    <t>Pärke von nationaler Bedeutung:
Schweizerischer Nationalpark (Nationalparkgesetz), Nationalpark Kernzone (Art. 17 PäV), Naturerlebnis-park Kernzone (Art. 23 PäV)</t>
  </si>
  <si>
    <t>NH5b</t>
  </si>
  <si>
    <t>Pärke von nationaler Bedeutung: Nationalpark Umgebungszone (Art. 18 PäV), Regionaler Naturpark (Art. 19 PäV), UNESCO-Weltnaturerbe, UNESCO-Biosphäre, Naturerlebnis-park Übergangszone (Art. 24 PäV)</t>
  </si>
  <si>
    <t>Kap. 3.2.1</t>
  </si>
  <si>
    <t>NH6</t>
  </si>
  <si>
    <t>Kantonale und kommunale Naturschutzgebiete</t>
  </si>
  <si>
    <t>NH7</t>
  </si>
  <si>
    <t>Kantonale und kommunale Landschaftsschutzgebiete</t>
  </si>
  <si>
    <t>Kap. 3.2.1 /
Kap. 3.2.3</t>
  </si>
  <si>
    <t>NH8</t>
  </si>
  <si>
    <t>Planungsgrundlagen zu Landschafts-/Ortsbild, geschichtlichen Stätten, Natur-/Kulturdenkmälern und Wissenschaftliche Inventare
(z.B. Geomorphologische, archäo-logische, paläontologische Inventare)</t>
  </si>
  <si>
    <t>Waldgesetz Kap. 3.3</t>
  </si>
  <si>
    <t xml:space="preserve">Kap. 3.3
</t>
  </si>
  <si>
    <t>WA1</t>
  </si>
  <si>
    <t xml:space="preserve">Waldareal (Art. 5 WaG, Art. 4 und 5 WaV)
</t>
  </si>
  <si>
    <t>WA2</t>
  </si>
  <si>
    <t>Waldreservate (Art. 20 WaG, Art. 41 WaV)</t>
  </si>
  <si>
    <t>Gewässerschutzgesetz Kap. 3.4</t>
  </si>
  <si>
    <t xml:space="preserve">Kap. 3.4
</t>
  </si>
  <si>
    <t>GS1</t>
  </si>
  <si>
    <t>Grundwasserschutzzonen (Art. 20 GSchG, Art. 29 GSchV), Grundwasserschutzareale (Art. 21 GSchG, Art. 29 GSchV), Gewässerschutzbereiche (Art. 19 GSchG, Art. 29 GSchV)</t>
  </si>
  <si>
    <t>GS2</t>
  </si>
  <si>
    <t>Gewässerraum (Art. 36a GSchG, Art. 41 GSchV)</t>
  </si>
  <si>
    <t>Umweltschutzgesetz Kap. 3.5</t>
  </si>
  <si>
    <t>Kap. 3.5</t>
  </si>
  <si>
    <t>US1</t>
  </si>
  <si>
    <r>
      <t>Lärmschutz</t>
    </r>
    <r>
      <rPr>
        <sz val="10"/>
        <rFont val="Arial"/>
        <family val="2"/>
      </rPr>
      <t xml:space="preserve">
</t>
    </r>
  </si>
  <si>
    <t>US2</t>
  </si>
  <si>
    <t xml:space="preserve">Erschütterungen
</t>
  </si>
  <si>
    <t>US3</t>
  </si>
  <si>
    <r>
      <t>Lufthygiene</t>
    </r>
    <r>
      <rPr>
        <sz val="10"/>
        <rFont val="Arial"/>
        <family val="2"/>
      </rPr>
      <t xml:space="preserve">
</t>
    </r>
  </si>
  <si>
    <t>US4</t>
  </si>
  <si>
    <t xml:space="preserve">Bodenschutz (qualitativ und quantitativ)
</t>
  </si>
  <si>
    <t>Jagdgesetz Kap. 3.6</t>
  </si>
  <si>
    <t>Kap. 3.6</t>
  </si>
  <si>
    <t>JG1</t>
  </si>
  <si>
    <t>Wasser- und Zugvogelreservate (Art. 11 Abs. 1 und 2 JSG, Art. 5 WZVV), Eidg. Jagdbanngebiete (Art. 11 Abs. 2 JSG, Art. 5 VEJ), Wildruhezonen (Art. 7 Abs. 4 JSG, Art. 4ter JSV), Ramsargebiete und Smaragdgebiete</t>
  </si>
  <si>
    <t>Weitere Nutzungen</t>
  </si>
  <si>
    <t>NU1</t>
  </si>
  <si>
    <t xml:space="preserve">Nutzung für Erholung / Tourismus
</t>
  </si>
  <si>
    <t>Anhang C3 - Darstellungsoption</t>
  </si>
  <si>
    <r>
      <rPr>
        <b/>
        <sz val="12"/>
        <rFont val="Arial"/>
        <family val="2"/>
      </rPr>
      <t xml:space="preserve">Schutz- und raumnutzungsorientierte Standortsuche </t>
    </r>
    <r>
      <rPr>
        <sz val="10"/>
        <rFont val="Arial"/>
        <family val="2"/>
      </rPr>
      <t xml:space="preserve">
</t>
    </r>
    <r>
      <rPr>
        <sz val="9"/>
        <rFont val="Arial"/>
        <family val="2"/>
      </rPr>
      <t>Details zur Bewertung sind dem Kriterienkatalog der schutz- und raumnutzungsorientierten Standortsuche zu entnehmen</t>
    </r>
  </si>
  <si>
    <t>Kriterium</t>
  </si>
  <si>
    <t>Bewerter</t>
  </si>
  <si>
    <t>Datenlage nicht
ausreichend</t>
  </si>
  <si>
    <t>Standort
unproblematisch</t>
  </si>
  <si>
    <t>Standort
problematisch</t>
  </si>
  <si>
    <t>Standort
kritisch</t>
  </si>
  <si>
    <t>Standort
ausgeschlossen</t>
  </si>
  <si>
    <t>Sachpläne und Konzepte des Bundes
(ohne Fruchtfolgeflächen)</t>
  </si>
  <si>
    <t>Kantonale Richtpläne</t>
  </si>
  <si>
    <t xml:space="preserve">Bundesinventare nach Art. 5 NHG: BLN </t>
  </si>
  <si>
    <t>Bundesinventare nach Art. 5 NHG: ISOS</t>
  </si>
  <si>
    <t>Bundesinventare nach Art. 5 NHG: IVS</t>
  </si>
  <si>
    <t>Biotopinventare von nationaler Bedeutung nach Art. 18a NHG: Auen, Amphibienlaichgebiete, TWW</t>
  </si>
  <si>
    <t>Schutzwürdige Lebensräume nach Art 18 Abs. 1bis NHG und Wildtierkorridore</t>
  </si>
  <si>
    <t>Pärke von nationaler Bedeutung: Schweizerischer Nationalpark, Nationalpark Kernzone, Naturerlebnispark Kernzone</t>
  </si>
  <si>
    <t>Pärke von nationaler Bedeutung: Nationalpark Umgebungszone, Regionaler Naturpark, UNESCO-Weltnaturerbe, UNESCO-Biosphäre, Naturerlebnispark Übergangszone</t>
  </si>
  <si>
    <t>Planungsgrundlagen zu Landschafts-/Ortsbild, geschichtlichen Stätten, Natur-/Kulturdenkmälern und Wissenschaftliche Inventare</t>
  </si>
  <si>
    <t>Waldareal</t>
  </si>
  <si>
    <t>Waldreservate</t>
  </si>
  <si>
    <t>Grundwasserschutzzonen, Grundwasserschutzareale, Gewässerschutzbereiche</t>
  </si>
  <si>
    <t>Gewässerraum</t>
  </si>
  <si>
    <t>Lärmschutz</t>
  </si>
  <si>
    <t>Erschütterungen</t>
  </si>
  <si>
    <t>Lufthygiene</t>
  </si>
  <si>
    <t>Bodenschutz (qualitativ und quantitativ)</t>
  </si>
  <si>
    <t>Wasser- und Zugvogelreservate, Eidg. Jagdbanngebiete, Wildruhezonen, Ramsargebiete und Smaragdgebiete</t>
  </si>
  <si>
    <t>Nutzung für Erholung / Tourismus</t>
  </si>
  <si>
    <t>Anhang B2 - Quantitatives Bewertungssystem</t>
  </si>
  <si>
    <t xml:space="preserve">Folgende Arbeitsschritte sind vorzunehmen : </t>
  </si>
  <si>
    <t>– Jedes Unterkriterium erhält gemäss Bewertungssystem eine Punktzahl zwischen 10 und 100. Die Vergabe der Punkte erfolgt in 10er Schritten.</t>
  </si>
  <si>
    <t>– Jedes Unterkriterium wird dann innerhalb des Hauptkriteriums gemäss den vordefinierten Faktoren gewichtet (Anhang B1).</t>
  </si>
  <si>
    <t>– Das Hauptkriterium wird seinerseits im Vergleich zu allen Hauptkriterien gemäss den vordefinierten Faktoren gewichtet (Anhang B1).</t>
  </si>
  <si>
    <t>– Die für jedes Hauptkriterium erhaltene Teilsumme ist ein Prozentanteil von 100 (Anhang B1).</t>
  </si>
  <si>
    <t>– Die Teilsummen der 4 Hauptkriterien werden addiert und ergeben eine Punktzahl bzw. einen Prozentanteil zwischen 1 und 100 für den bewerteten Standort X (Summe nutzungsorientierte Kriterien, Anhang B1).</t>
  </si>
  <si>
    <t>– Anhand der Summen können verschiedene potenzielle Standorte innerhalb eines Projektes relativ zueinander verglichen werden (Anhang B1).</t>
  </si>
  <si>
    <r>
      <rPr>
        <b/>
        <sz val="10"/>
        <rFont val="Arial"/>
        <family val="2"/>
      </rPr>
      <t>Hinweis:</t>
    </r>
    <r>
      <rPr>
        <sz val="10"/>
        <rFont val="Arial"/>
        <family val="2"/>
      </rPr>
      <t xml:space="preserve"> Das vorliegende Bewertungs- und Gewichtungssystem ist spezifisch auf den Abbau der wichtigsten Zementrohstoffe Kalk und Mergel ausgelegt und wurde von der Schweizerischen Geotechnischen Kommission SGTK, von Werkvertretern und von swisstopo für diese Thematik erarbeitet (basierend auf ARE, 2012: Evaluation von Potenzialgebieten für Hartsteinbrüche ausserhalb der Landschaften von nationaler Bedeutung (BLN)). Die Unterkriterien für Mergel können auch für die primären Zementrohstoffe Ton und Sand (gemäss Definition in Kap. 1.2) angewendet werden. Im Einzelfall können vor der Bewertung aufgrund besonderer Gegebenheiten weitere Kriterien aufgenommen, Punktzahlen ergänzt oder die Gewichtung angepasst werden. Allfällige Abweichungen bei Kriterien, Bewertung oder Gewichtung sollten stets nachvollziehbar dokumentiert und mit Behörden und anderen Projektbeteiligten im Voraus gemeinsam festgelegt werden.</t>
    </r>
  </si>
  <si>
    <r>
      <t xml:space="preserve">Quantitative Bewertung
</t>
    </r>
    <r>
      <rPr>
        <sz val="10"/>
        <rFont val="Arial"/>
        <family val="2"/>
      </rPr>
      <t>Punkte von 10 bis 100 in 10er Schritten, einzutragen in Kriterienkatalog in Anhang B1</t>
    </r>
  </si>
  <si>
    <t>Haupt-Gewich-tung</t>
  </si>
  <si>
    <t>Unter-Gewich-tung</t>
  </si>
  <si>
    <t xml:space="preserve">Qualität des Kalksteins zur potentiellen Nutzung </t>
  </si>
  <si>
    <t>Bewertung der Qualität (allfällige Korrektur-Stoffe wie MgO, tiefer TOC, Sulfat, etc. werden, sofern betrieblich händelbar, hier nicht berücksichtigt):
100 Punkte = 100% des abgebauten Materials (ohne Over- und Interburden (GP7)) wird zur Zementproduktion verwendet
  50 Punkte = 95% des abgebauten Materials (ohne Over- und Interburden (GP7)) wird zur Zementproduktion verwendet
  30 Punkte = 90% des abgebauten Materials (ohne Over- und Interburden (GP7)) wird zur Zementproduktion verwendet</t>
  </si>
  <si>
    <t xml:space="preserve">Qualität des Mergels zur potentiellen Nutzung </t>
  </si>
  <si>
    <t>Bewertung der Qualität (allfällige Bereiche mit Fremdstoffen wie z.B. SiO2, die bei entsprechender Korrektur-Stoff-Beigabe oder Mischung mit gut geeignetem Material dennoch verwendet werden können, werden nicht berücksichtigt):
100 Punkte = 100% des abgebauten Materials (ohne Over- und Interburden (GP7)) wird zur Zementproduktion verwendet
  50 Punkte = 95% des abgebauten Materials (ohne Over- und Interburden (GP7)) wird zur Zementproduktion verwendet
  30 Punkte = 90% des abgebauten Materials (ohne Over- und Interburden (GP7)) wird zur Zementproduktion verwendet
Werden Mergel und Kalk in derselben Grube gewonnen, werden in GP2 (Mergel) die Werte von GP1 (Kalk) verwendet</t>
  </si>
  <si>
    <t>Genauigkeit der kartographischen  Grundlagen</t>
  </si>
  <si>
    <t>Bewertung der Kartengrundlagen:
100 Punkte = Detailkarte 1:10’000 oder 1:5’000 und (geologisches) 3D-Abbaumodell
  80 Punkte = Detailkarte 1:10’000 oder 1:5’000 ohne 3D-Abbaumodell
  60 Punkte = Nur geologische Basis-Karten von swisstopo 1:25’0000</t>
  </si>
  <si>
    <t>Bewertung der petrographischen Grundlagen:
100 Punkte = Untergrund / potentielles Abbaugebiet mit ausreichenden Bohrungen sondiert, beim Abbau keine relevanten Überraschungen zu erwarten
  50 Punkte = Bohrungen vorgenommen, petrographische Prognose jedoch noch mit starken Unsicherheiten behaftet
  30 Punkte = Keine Bohrungen und weiterführenden Analysen</t>
  </si>
  <si>
    <t>Ausreichende Mächtigkeit und Gesamtkubator der Nutzschicht für Kalkstein (Potential)</t>
  </si>
  <si>
    <r>
      <t>Bewertung der Nutzschicht (technisch und geologi</t>
    </r>
    <r>
      <rPr>
        <sz val="10"/>
        <rFont val="Arial"/>
        <family val="2"/>
      </rPr>
      <t>sch nutzbare Schichten mächtig und lohnend für Abbau, ohne Beurteilung der notwendigen Bewilligung / Bewilligungsfähigkeit; kein Risikoabzug bei Unsicherheiten):
100 Punkte = 50 Jahre
  90 Punkte = 40 Jahre
  80 Punkte = 30 Jahre</t>
    </r>
  </si>
  <si>
    <t>Ausreichende Mächtigkeit und Gesamtkubator der Nutzschicht für Mergel (Potential)</t>
  </si>
  <si>
    <t>Bewertung der Menge von nicht verwertbarem Rohmaterial, das abgelagert werden muss (Überdeckung, nicht verwertbare Zwischenschichten):
100 Punkte = Anteil Over- und Interburden liegt unterhalb von 5% des gesamten Volumens
  50 Punkte = Anteil Over- und Interburden liegt zwischen 5 und 10% des gesamten Volumens
  30 Punkte = Anteil Over- und Interburden liegt über 10% des gesamten Volumens</t>
  </si>
  <si>
    <t>Bewertung der Trennbarkeit (die nicht verwertbaren Rohmaterialen können einfach vom übrigen Material getrennt werden):
100 Punkte = Leicht trennbar, lithologische Grenzen leicht erkennbar und grösstenteils ungestört
  50 Punkte = trennbar,  lithologische Grenzen meist leicht erkennbar und leicht tektonisch gestört
  30 Punkte = nur schwer trennbar,  lithologische Grenzen nur schwer erkennbar und tektonisch stark gestört</t>
  </si>
  <si>
    <t>Bewertung der Störungszonen:
100 Punkte = Keine Störungszonen, keine Bruchzonen und keine Verwerfungszonen, die beim Abbau hinderlich sind
  80 Punkte = Grossräumige Störungszonen im Abbaugebiet; grossräumige Bruchzonen und Verwerfungszonen in der Nähe oder Verkarstung
  60 Punkte = Erhebliche Störungszonen im Abbaugebiet; erhebliche Bruchzonen und Verwerfungszonen im Abbaugebiet</t>
  </si>
  <si>
    <t>Bewertung der Geländestabilität:
100 Punkte = Abbaurichtung/-art kann beliebig gewählt werden. Sicherheit immer gewährleistet. Fallen der Nutzschichten &lt;30°
 90 Punkte = Abbaurichtung/-art durch Geologie bestimmt. Sicherheit bei richtiger Abbaurichtung ohne Zusatzmassnahmen gewährleistet. Fallen der Nutzschichten 30-36°
 80 Punkte = Abbaurichtung/-art durch Geologie bestimmt. Dadurch geringe Mehraufwendungen (z.B. Transportdistanz). Fallen der Nutzschichten &gt;36°</t>
  </si>
  <si>
    <t>Bewertung der Erschliessung (Grundsätzlich gelten aus Umweltsicht Transporte mit Förderband oder Bahn als „gute“ Verkehrsträger):
100 Punkte = Erschliessung mit Strasse, Bahn oder Förderband ohne technische oder umweltmässige Einschränkungen möglich
  80 Punkte = Erschliessung erschwert möglich</t>
  </si>
  <si>
    <t>Bewertung der Deponiesituation:
100 Punkte = Kein Abraummaterial / ungeeignetes Rohmaterial vorhanden
  90 Punkte = Abraummaterial / ungeeignetes Rohmaterial vorhanden, kann ohne Zwischenlagerung am Abbaustandort eingebaut werden
  80 Punkte = Abraummaterial / ungeeignetes Rohmaterial vorhanden, kann nach Zwischenlagerung am Abbaustandort eingebaut werden
  70 Punkte = Abraummaterial / ungeeignetes Rohmaterial vorhanden, kann nach Zwischenlagerung am Abbaustandort nur teilweise eingebaut werden
  60 Punkte = Abraummaterial / ungeeignetes Rohmaterial vorhanden, kann nach Zwischenlagerung am Abbaustandort kaum wieder eingebaut werden</t>
  </si>
  <si>
    <t>Bewertung der Kosten (Investitions- und Betriebskosten umfassen Werk, Abbaustelle(n), Erschliessung, Verladestationen inkl. Anschlussgeleise für An- oder Abtransport von Energieträgern, Zement, etc.):
100 Punkte = Werk amortisiert und kann noch lange betrieben werden, Erschliessung zu Abbaustandorten vorhanden, Abbaustandorte und Erschliessung können kostengünstig betrieben werden
  90 Punkte = Werk amortisiert und kann noch lange betrieben werden, Erschliessung zu Abbaustandorten vorhanden aber weit (&gt; 5 km), Abbaustandorte können kostengünstig betrieben werden
  80 Punkte = Werk amortisiert und kann noch lange betrieben werden, Erschliessung zu Abbaustandorten teilweise vorhanden aber weit (&gt; 5 km), Abbaustandorte können kostengünstig betrieben werden</t>
  </si>
  <si>
    <t>Bewertung der Realisierungsdauer:
100 Punkte = Erschliessung vorhanden oder Erschliessung der Erweiterung jederzeit aus bestehendem Abbau möglich
  90 Punkte = Erschliessung der Erweiterung innerhalb von 12 Monaten aus bestehendem Abbau möglich
  80 Punkte = Erschliessung der Erweiterung / Erschliessung der neuen Abbaustelle aufgrund von Distanz und Erschliessungsart aufwendig bis sehr aufwendig, Tunnel, Förderband, etc. notwendig</t>
  </si>
  <si>
    <t>Anhang C2 - Qualitatives Bewertungssystem</t>
  </si>
  <si>
    <t>Gesetzliche Grundlagen</t>
  </si>
  <si>
    <t>Qualitative Bewertung (mittels Farblegende mit Ampelsystem gemäss Anhang C1)</t>
  </si>
  <si>
    <t>- RPG; Raumplanungsgesetz  - SR700
- RPV; Raumplanungsverordnung - SR 700.1</t>
  </si>
  <si>
    <r>
      <rPr>
        <b/>
        <sz val="10"/>
        <rFont val="Arial"/>
        <family val="2"/>
      </rPr>
      <t xml:space="preserve">Welche Sachpläne und Konzepte des Bundes liegen am Standort X vor?
</t>
    </r>
    <r>
      <rPr>
        <sz val="10"/>
        <rFont val="Arial"/>
        <family val="2"/>
      </rPr>
      <t>- Vorgaben aus bestehenden Sachplänen und Konzepten des Bundes sind zu berücksichtigen.</t>
    </r>
  </si>
  <si>
    <t>- RPG; Raumplanungsgesetz  - SR700
- RPV; Raumplanungsverordnung - SR 700.1
- Sachplan Fruchtfolgeflächen FFF</t>
  </si>
  <si>
    <r>
      <rPr>
        <b/>
        <sz val="10"/>
        <rFont val="Arial"/>
        <family val="2"/>
      </rPr>
      <t>Fruchtfolgeflächen (FFF) tangiert?</t>
    </r>
    <r>
      <rPr>
        <sz val="10"/>
        <rFont val="Arial"/>
        <family val="2"/>
      </rPr>
      <t xml:space="preserve">
- Vorgaben gemäss Sachplan FFF sind zu berücksichtigen (Minimierung des Verbrauchs von FFF; Interessenabwägung mit Standortevaluation und Alternativenprüfung; Kompensation von FFF; Anrechenbarkeit als FFF nach Rekultivierung).
--&gt; Bewertung kann zum Ausschluss des Standortes führen.
</t>
    </r>
    <r>
      <rPr>
        <i/>
        <sz val="10"/>
        <rFont val="Arial"/>
        <family val="2"/>
      </rPr>
      <t xml:space="preserve">Bemerkung: </t>
    </r>
    <r>
      <rPr>
        <sz val="10"/>
        <rFont val="Arial"/>
        <family val="2"/>
      </rPr>
      <t>FFF sind für die Landwirtschaft besonders geeignete Gebiete; sie umfassen das ackerfähige Kulturland (vgl. Art. 26 Abs. 1 RPV). Der Sachplan FFF legt den Mindestumfang der FFF und deren Aufteilung auf die Kantone fest (vgl. Art. 29 RPV). Bei einer Unterschreitung des Mindestumfangs dürfen keine FFF verbraucht werden (vgl. Art. 30 Abs. 2 RPV und Grundsatz 9 des Sachplans FFF). Eine Beanspruchung wird erst wieder möglich, wenn neue FFF geschaffen worden sind, sodass der Mindestumfang wieder eingehalten wird.</t>
    </r>
  </si>
  <si>
    <r>
      <t xml:space="preserve">Kantonale </t>
    </r>
    <r>
      <rPr>
        <sz val="10"/>
        <rFont val="Arial"/>
        <family val="2"/>
      </rPr>
      <t>Richtpläne</t>
    </r>
  </si>
  <si>
    <t>- BV; Bundesverfassung - SR 101 (Art. 75)
- RPG; Raumplanungsgesetz - SR 700
- RPV; Raumplanungsverordnung - SR 700.1
- Kantonale Raumplanungs- und Baugesetze</t>
  </si>
  <si>
    <r>
      <rPr>
        <b/>
        <sz val="10"/>
        <rFont val="Arial"/>
        <family val="2"/>
      </rPr>
      <t xml:space="preserve">Wie ist der Stand des kantonalen Richtplans am Standort X?
</t>
    </r>
    <r>
      <rPr>
        <sz val="10"/>
        <rFont val="Arial"/>
        <family val="2"/>
      </rPr>
      <t>- Sind Projekte im Richtplan festgesetzt oder als Zwischenergebis oder Vororientierung erfasst?
- Sind Anträge zur Richtplananpassung gestellt, Richtplanverfahren laufend oder Vorabklärungen bei Behörden laufend?
- Vorgaben aus bestehenden kantonalen Richtplänen sind zu berücksichtigen.</t>
    </r>
  </si>
  <si>
    <r>
      <rPr>
        <b/>
        <sz val="10"/>
        <rFont val="Arial"/>
        <family val="2"/>
      </rPr>
      <t>Welche kantonalen Sachpläne und regionalen Richtpläne liegen am Standort X vor?</t>
    </r>
    <r>
      <rPr>
        <sz val="10"/>
        <rFont val="Arial"/>
        <family val="2"/>
      </rPr>
      <t xml:space="preserve">
- Wie aktuell sind diese und sind Anpassungen geplant?
- Vorgaben aus bestehenden kantonalen Sachplänen und regionalen Richtplänen sind zu berücksichtigen.</t>
    </r>
  </si>
  <si>
    <r>
      <rPr>
        <b/>
        <sz val="10"/>
        <rFont val="Arial"/>
        <family val="2"/>
      </rPr>
      <t>Welche kommunalen und kantonalen Nutzungspläne liegen am Standort X vor?</t>
    </r>
    <r>
      <rPr>
        <sz val="10"/>
        <rFont val="Arial"/>
        <family val="2"/>
      </rPr>
      <t xml:space="preserve">
- Wie aktuell sind diese und sind Anpassungen geplant?
- Vorgaben aus bestehenden kommunalen und kantonalen Nutzungsplänen sind zu berücksichtigen.
B</t>
    </r>
    <r>
      <rPr>
        <i/>
        <sz val="10"/>
        <rFont val="Arial"/>
        <family val="2"/>
      </rPr>
      <t>emerkung: kantonale Nutzungspläne sind ein häufiges Instrument bei Abbauvorhaben (insbesondere Kantone AG, AR, BE, FR, GR, OW, SO, SG, ZG und ZH)</t>
    </r>
  </si>
  <si>
    <t>Bundesinventare nach Art. 5 NHG: BLN (Inventar der Landschaften und Naturdenkmäler von nationaler Bedeutung)</t>
  </si>
  <si>
    <t>- BV; Bundesverfassung - SR 101 (Art. 78)
- NHG; Natur- u. Heimatschutzgesetz - SR 451
- VBLN; Verordnung über das Bundesinventar der Landschaften und Naturdenkmäler - SR 451.11</t>
  </si>
  <si>
    <r>
      <rPr>
        <b/>
        <sz val="10"/>
        <rFont val="Arial"/>
        <family val="2"/>
      </rPr>
      <t xml:space="preserve">BLN Inventar tangiert?
</t>
    </r>
    <r>
      <rPr>
        <sz val="10"/>
        <rFont val="Arial"/>
        <family val="2"/>
      </rPr>
      <t xml:space="preserve">- Wirkt sich das Abbauvorhaben auf das Schutzziel des BLN-Objektes aus und falls ja, Bewertung wie stark?
--&gt; Bewertung kann zum Ausschluss des Standortes führen (siehe insbesondere Kapitel 5.3.2).
</t>
    </r>
    <r>
      <rPr>
        <i/>
        <sz val="10"/>
        <rFont val="Arial"/>
        <family val="2"/>
      </rPr>
      <t>Bemerkung</t>
    </r>
    <r>
      <rPr>
        <sz val="10"/>
        <rFont val="Arial"/>
        <family val="2"/>
      </rPr>
      <t>: Für die BLN-Objekte gilt das allgemein gehaltene Schutzziel «ungeschmälerte Erhaltung» bzw. «grösstmögliche Schonung». Das BLN kennt keine Pufferzonen und keine Umgebungszonen, d.h. die Schutzwirkung des BLN bezieht sich grundsätzlich auf den im Objektblatt im Anhang zur VBLN rechtskräftig festgelegten Perimeter. Ein BLN-Objekt kann jedoch auch durch Anlagen beeinträchtigt werden, die an seiner Grenze oder in Sichtdistanz zum Objekt erstellt werden.</t>
    </r>
  </si>
  <si>
    <t>Bundesinventare nach Art. 5 NHG: ISOS (Inventar der schützenswerten Ortsbilder der Schweiz)</t>
  </si>
  <si>
    <t>- BV; Bundesverfassung - SR 101 (Art. 78)
- NHG; Natur- u. Heimatschutzgesetz - SR 451
- ISOS; Verordnung über das Bundesinventar der schützenswerten Ortsbilder der Schweiz - SR 451.12</t>
  </si>
  <si>
    <r>
      <rPr>
        <b/>
        <sz val="10"/>
        <rFont val="Arial"/>
        <family val="2"/>
      </rPr>
      <t>ISOS Inventar tangiert?</t>
    </r>
    <r>
      <rPr>
        <sz val="10"/>
        <rFont val="Arial"/>
        <family val="2"/>
      </rPr>
      <t xml:space="preserve">
- Wird ein ISOS-Objekt direkt oder indirekt tangiert und falls ja, wie stark?
--&gt; Bewertung kann zum Ausschluss des Standortes führen (zu beachten ist insbesondere auch Kapitel 5.3.2).
</t>
    </r>
    <r>
      <rPr>
        <i/>
        <sz val="10"/>
        <rFont val="Arial"/>
        <family val="2"/>
      </rPr>
      <t>Bemerkung</t>
    </r>
    <r>
      <rPr>
        <sz val="10"/>
        <rFont val="Arial"/>
        <family val="2"/>
      </rPr>
      <t>: Für ISOS-Objekte gilt das allgemein gehaltene Schutzziel «ungeschmälerte Erhaltung» bzw. «grösstmögliche Schonung».</t>
    </r>
  </si>
  <si>
    <t>Bundesinventare nach Art. 5 NHG: IVS (Inventar historischer Verkehrswege der Schweiz)</t>
  </si>
  <si>
    <t>- BV; Bundesverfassung - SR 101 (Art. 78)
- NHG; Natur- u. Heimatschutzgesetz - SR 451
- VIVS; Verordnung über das Bundesinventar der historischen Verkehrswege der Schweiz - SR 451.13</t>
  </si>
  <si>
    <r>
      <rPr>
        <b/>
        <sz val="10"/>
        <rFont val="Arial"/>
        <family val="2"/>
      </rPr>
      <t xml:space="preserve">IVS Inventar tangiert?
</t>
    </r>
    <r>
      <rPr>
        <sz val="10"/>
        <rFont val="Arial"/>
        <family val="2"/>
      </rPr>
      <t xml:space="preserve">- Wirkt sich das Abbauvorhaben auf das Schutzziel des IVS-Objektes aus und falls ja, wie stark?
--&gt; Bewertung kann zum Ausschluss des Standortes führen (zu beachten ist insbesondere auch Kapitel 5.3.2).
</t>
    </r>
    <r>
      <rPr>
        <i/>
        <sz val="10"/>
        <rFont val="Arial"/>
        <family val="2"/>
      </rPr>
      <t>Bemerkung</t>
    </r>
    <r>
      <rPr>
        <sz val="10"/>
        <rFont val="Arial"/>
        <family val="2"/>
      </rPr>
      <t>: Für die IVS-Objekte gilt das allgemein gehaltene Schutzziel «ungeschmälerte Erhaltung» bzw. «grösstmögliche Schonung». Die IVS-Objekte werden unterteilt in die Kategorien «Historischer Verlauf mit viel Substanz» und «Historischer Verlauf mit Substanz». Entsprechend unterscheiden sich die Schutzziele.</t>
    </r>
  </si>
  <si>
    <t>Biotopinventare von nationaler Bedeutung nach Art. 18a NHG: Auen, Amphibienlaichgebiete, Trockenwiesen und
-weiden TWW</t>
  </si>
  <si>
    <t>- BV; Bundesverfassung - SR 101 (Art. 78)
- NHG; Natur- und Heimatschutzgesetz - SR 451 
- Auenverordnung - SR 451.31
- AlgV; Amphibienlaichgebiete-Verordnung - SR 451.34
- TwwV; Trockenwiesenverordnung - SR 451.37</t>
  </si>
  <si>
    <r>
      <rPr>
        <b/>
        <sz val="10"/>
        <rFont val="Arial"/>
        <family val="2"/>
      </rPr>
      <t xml:space="preserve">Auengebiete, Amphibienlaichgebiete, Trockenwiesen und -weiden tangiert?
</t>
    </r>
    <r>
      <rPr>
        <sz val="10"/>
        <rFont val="Arial"/>
        <family val="2"/>
      </rPr>
      <t xml:space="preserve">- Bewertung, ob und wie stark Auengebiete, Amphibienlaichgebiete und Trockenwiesen/-weiden betroffen sind.
--&gt; Bewertung kann zum Ausschluss des Standortes führen.
</t>
    </r>
    <r>
      <rPr>
        <i/>
        <sz val="10"/>
        <rFont val="Arial"/>
        <family val="2"/>
      </rPr>
      <t>Bemerkung</t>
    </r>
    <r>
      <rPr>
        <sz val="10"/>
        <rFont val="Arial"/>
        <family val="2"/>
      </rPr>
      <t>: Biotope von nationaler Bedeutung sind verbindlich für alle und unterliegen einer sehr hohen Schutzwirkung. Es gelten die einzelnen Inventarverordnungen, wo die detaillierten Schutzziele festgelegt sind. Die Biotopschutz-Inventare nach Artikel 18a NHG enthalten als gemeinsames Schutzziel, dass sie ungeschmälert erhalten werden sollen. Bei Abweichungen vom Schutzziel müssen die Standortgebundenheit und ein überwiegendes öffentliches Interesse von nationaler Bedeutung gegeben sein.</t>
    </r>
  </si>
  <si>
    <t>- BV; Bundesverfassung - SR 101 (Art. 78)
- NHG; Natur- u. Heimatschutzgesetz - SR 451
- Hochmoorverordnung - SR 451.32
- Flachmoorverordnung - SR 451.33</t>
  </si>
  <si>
    <r>
      <rPr>
        <b/>
        <sz val="10"/>
        <rFont val="Arial"/>
        <family val="2"/>
      </rPr>
      <t>Hochmoore, Übergangsmoore, Flachmoore tangiert?</t>
    </r>
    <r>
      <rPr>
        <sz val="10"/>
        <rFont val="Arial"/>
        <family val="2"/>
      </rPr>
      <t xml:space="preserve">
--&gt; Ausschlussgebiet, keine weitere Bewertung des Standorts.
</t>
    </r>
    <r>
      <rPr>
        <i/>
        <sz val="10"/>
        <rFont val="Arial"/>
        <family val="2"/>
      </rPr>
      <t>Bemerkung</t>
    </r>
    <r>
      <rPr>
        <sz val="10"/>
        <rFont val="Arial"/>
        <family val="2"/>
      </rPr>
      <t>: Die Schutzziele bei den Moor-Inventaren sind strikt, deren allgemeines Schutzziel enthält ein absolutes Veränderungsverbot und dies bereits von Verfassungs wegen.</t>
    </r>
  </si>
  <si>
    <r>
      <t xml:space="preserve">Schutzwürdige Lebensräume nach Art 18 Abs. 1bis NHG
(unter Berücksichtigung der schützenswerten Arten) und </t>
    </r>
    <r>
      <rPr>
        <sz val="10"/>
        <color indexed="8"/>
        <rFont val="Arial"/>
        <family val="2"/>
      </rPr>
      <t>Wildtierkorridore</t>
    </r>
  </si>
  <si>
    <t>- BV; Bundesverfassung - SR 101 (Art. 78)
- NHG; Natur- u. Heimatschutzgesetz - SR 451
- NHV; Verordnung über den Natur- und Heimatschutz SR 451.1</t>
  </si>
  <si>
    <r>
      <rPr>
        <b/>
        <sz val="10"/>
        <rFont val="Arial"/>
        <family val="2"/>
      </rPr>
      <t>Besonders schützenswerte Lebensräume nach Art. 18 Abs. 1bis NHG tangiert (Uferbereiche, Riedgebiete, seltene Waldgesellschaften, Hecken, Feldgehölze, Trockenrasen, Wildtierkorridore)?</t>
    </r>
    <r>
      <rPr>
        <sz val="10"/>
        <rFont val="Arial"/>
        <family val="2"/>
      </rPr>
      <t xml:space="preserve">
- Bewertung Biotopschutz gemäss Art. 14 NHV und Anhang 1 NHV.
- Bewertung anhand von 3 Intaktheitskriterien: Quantität (Anteil der betroffenen Fläche in %), Qualität und Ersetzbarkeit des Biotopes.
- Bewertung der Einschränkung der Durchlässigkeit bzw. der Qualität des Wildtierkorridors.
</t>
    </r>
    <r>
      <rPr>
        <i/>
        <sz val="10"/>
        <rFont val="Arial"/>
        <family val="2"/>
      </rPr>
      <t>Bemerkung</t>
    </r>
    <r>
      <rPr>
        <sz val="10"/>
        <rFont val="Arial"/>
        <family val="2"/>
      </rPr>
      <t>: Das NHG erwähnt als Schutzobjekte insbesondere Uferbereiche, Riedgebiete, seltene Waldgesellschaften, Hecken, Feldgehölze und Trockenrasen. Grundlagen sind die ausgleichende Funktion im Naturhaushalt oder besonders günstige Voraussetzungen für Lebensgemeinschaften (Art. 18 Abs. 1bis NHG). Zu den schutzwürdigen Lebensräumen gehören auch die Wildtierkorridore.
Auf Stufe Richtplanung kann dieses Kriterium nur soweit berücksichtigt werden, als dazu zu diesem Zeitpunkt  Datengrundlagen vorliegen. Meist sind die dafür notwendigen Bestandesaufnahmen / Kartierungen jedoch erst Bestandteil nachgelagerter Verfahren (UVP).</t>
    </r>
  </si>
  <si>
    <t>- BV; Bundesverfassung - SR 101 (Art. 78)
- NHG; Natur- u. Heimatschutzgesetz - SR 451
- NHV; Verordnung über den Natur- und Heimatschutz - SR 451.1 (Art. 21/22)
- Moorlandschaftsverordnung - SR 451.35</t>
  </si>
  <si>
    <r>
      <rPr>
        <b/>
        <sz val="10"/>
        <rFont val="Arial"/>
        <family val="2"/>
      </rPr>
      <t>Moorlandschaften tangiert?</t>
    </r>
    <r>
      <rPr>
        <sz val="10"/>
        <rFont val="Arial"/>
        <family val="2"/>
      </rPr>
      <t xml:space="preserve">
--&gt; Ausschlussgebiet, keine weitere Bewertung des Standorts.
</t>
    </r>
    <r>
      <rPr>
        <i/>
        <sz val="10"/>
        <rFont val="Arial"/>
        <family val="2"/>
      </rPr>
      <t>Bemerkung</t>
    </r>
    <r>
      <rPr>
        <sz val="10"/>
        <rFont val="Arial"/>
        <family val="2"/>
      </rPr>
      <t>: Die Schutzziele bei den Moor-Inventaren sind strikt, deren allgemeines Schutzziel enthält ein absolutes Veränderungsverbot und dies bereits von Verfassungs wegen.</t>
    </r>
  </si>
  <si>
    <t>Pärke von nationaler Bedeutung:
Schweizerischer Nationalpark (Nationalparkgesetz), Nationalpark Kernzone (Art. 17 PäV), Naturerlebnispark Kernzone (Art. 23 PäV)</t>
  </si>
  <si>
    <t xml:space="preserve">- BV; Bundesverfassung - SR 101 (Art. 78)
- NHG; Natur- u. Heimatschutzgesetz - SR 451
- Nationalparkgesetz - SR 454
- PäV; Verordnung über die Pärke von nationaler Bedeutung - SR 451.36 (Art. 17, 23)
</t>
  </si>
  <si>
    <r>
      <rPr>
        <b/>
        <sz val="10"/>
        <rFont val="Arial"/>
        <family val="2"/>
      </rPr>
      <t xml:space="preserve">Schweizerischer Nationalpark, Nationalpark Kernzone oder Naturerlebnispark Kernzone tangiert?
</t>
    </r>
    <r>
      <rPr>
        <sz val="10"/>
        <rFont val="Arial"/>
        <family val="2"/>
      </rPr>
      <t xml:space="preserve">--&gt; Ausschlussgebiet, keine weitere Bewertung des Standorts.
</t>
    </r>
    <r>
      <rPr>
        <i/>
        <sz val="10"/>
        <rFont val="Arial"/>
        <family val="2"/>
      </rPr>
      <t>Bemerkung</t>
    </r>
    <r>
      <rPr>
        <sz val="10"/>
        <rFont val="Arial"/>
        <family val="2"/>
      </rPr>
      <t>: Nationalpärke sind Areale mit einer Kernzone. In den Kernzonen ist es untersagt, Bauten und Anlagen zu erstellen oder Bodenveränderungen vorzunehmen. Der bisher einzige Nationalpark der Schweiz im Kanton Graubünden (Art. 23m NHG) beruht auf einer eigenen Gesetzesgrundlage (Nationalparkgesetz SR 454).
Naturerlebnispärke sind Gebiete in der Nähe von dicht besiedelten Räumen, die in ihrer Kernzone der einheimischen Tier- und Pflanzenwelt unberührte Lebensräume bieten (Art. 23h NHG; Art. 22 ff. PäV).</t>
    </r>
  </si>
  <si>
    <t>Pärke von nationaler Bedeutung: Nationalpark Umgebungszone (Art. 18 PäV), Regionaler Naturpark (Art. 19 PäV),
UNESCO-Weltnaturerbe,
UNESCO-Biosphäre, Naturerlebnispark Übergangszone (Art. 24 PäV)</t>
  </si>
  <si>
    <t>- BV; Bundesverfassung - SR 101 (Art. 78)
- NHG; Natur- u. Heimatschutzgesetz - SR 451
- PäV; Verordnung über die Pärke von nationaler Bedeutung  - SR 451.36</t>
  </si>
  <si>
    <r>
      <rPr>
        <b/>
        <sz val="10"/>
        <rFont val="Arial"/>
        <family val="2"/>
      </rPr>
      <t>Nationalpark Umgebungszone, regionaler Naturpark, UNESCO-Weltnaturerbe oder UNESCO-Biosphärenreservat, Übergangszone Naturerlebnispark tangiert?</t>
    </r>
    <r>
      <rPr>
        <sz val="10"/>
        <rFont val="Arial"/>
        <family val="2"/>
      </rPr>
      <t xml:space="preserve">
- Bewertung, ob und wie diese Objekte betroffen sind.
--&gt; Bewertung kann zum Ausschluss des Standortes führen.
</t>
    </r>
    <r>
      <rPr>
        <i/>
        <sz val="10"/>
        <rFont val="Arial"/>
        <family val="2"/>
      </rPr>
      <t>Bemerkung</t>
    </r>
    <r>
      <rPr>
        <sz val="10"/>
        <rFont val="Arial"/>
        <family val="2"/>
      </rPr>
      <t xml:space="preserve">: In der Nationlpark Umgebungszone soll die Landschaft erhalten und so weit wie möglich aufgewertet werden (Art. 23f NHG; Art. 15 ff. PäV). Der bisher bestehende Nationalpark hat keine Umgebungszone. Regionale Naturpärke sind teilweise besiedelte, ländliche Gebiete, die sich durch hohe Natur-, Landschafts- und Kulturwerte auszeichnen. Neue Bauten, Anlagen und Nutzungen müssen unter anderem den Charakter des Landschaftsbildes wahren und stärken (Art. 23g NHG; Art. 19 ff. PäV). Naturerlebnispärke haben wie Nationalpärke eine Übergangszone als Puffer für die Kernzone, in der weder Bauten und Anlagen noch Bodenveränderungen erlaubt sind. </t>
    </r>
  </si>
  <si>
    <t>- BV; Bundesverfassung - SR 101 (Art. 78)
- NHG; Natur- u. Heimatschutzgesetz - SR 451
- Kantonale Natur- u. Heimatschutzgesetze</t>
  </si>
  <si>
    <r>
      <rPr>
        <b/>
        <sz val="10"/>
        <rFont val="Arial"/>
        <family val="2"/>
      </rPr>
      <t>Kantonales oder kommunales Naturschutzgebiet tangiert?</t>
    </r>
    <r>
      <rPr>
        <sz val="10"/>
        <rFont val="Arial"/>
        <family val="2"/>
      </rPr>
      <t xml:space="preserve">
- Bewertung anhand von 3 Intaktheitskriterien: Quantität (Anteil der betroffenen Fläche des gesamten Schutzgebietes in %), Qualität und Ersetzbarkeit des Naturschutzgebietes.</t>
    </r>
  </si>
  <si>
    <r>
      <rPr>
        <b/>
        <sz val="10"/>
        <rFont val="Arial"/>
        <family val="2"/>
      </rPr>
      <t>Kantonales oder kommunales Landschaftsschutzgebiet tangiert?</t>
    </r>
    <r>
      <rPr>
        <sz val="10"/>
        <rFont val="Arial"/>
        <family val="2"/>
      </rPr>
      <t xml:space="preserve">
- Bewertung anhand von 3 Intaktheitskriterien: Quantität (Anteil der betroffenen Fläche des gesamten Schutzgebietes in %), Qualität und Ersetzbarkeit des Landschaftsschutzgebietes.</t>
    </r>
  </si>
  <si>
    <t>Planungsgrundlagen zu Landschafts-/Ortsbild, geschichtlichen Stätten, Natur-/Kulturdenkmälern (Art. 3 Abs. 1 NHG) und Wissenschaftliche Inventare (z.B. geomorphologische, archäologische, paläontologische Inventare)</t>
  </si>
  <si>
    <t>- BV; Bundesverfassung - SR 101 (Art. 78)
- NHG; Natur- u. Heimatschutzgesetz - SR 451</t>
  </si>
  <si>
    <r>
      <rPr>
        <b/>
        <sz val="10"/>
        <rFont val="Arial"/>
        <family val="2"/>
      </rPr>
      <t>Landschafts-/Ortsbild, geschichtlichen Stätten, Natur-/KulturdenkmälernInventare und Inventare (geomorphologisches, archäologisches, paläontologisches Inventar) tangiert?</t>
    </r>
    <r>
      <rPr>
        <sz val="10"/>
        <rFont val="Arial"/>
        <family val="2"/>
      </rPr>
      <t xml:space="preserve">
- Bewerten, ob und wie stark diese Objekte betroffen sind.
</t>
    </r>
    <r>
      <rPr>
        <i/>
        <sz val="10"/>
        <rFont val="Arial"/>
        <family val="2"/>
      </rPr>
      <t>Bemerkung</t>
    </r>
    <r>
      <rPr>
        <sz val="10"/>
        <rFont val="Arial"/>
        <family val="2"/>
      </rPr>
      <t>: Die Behörden von Bund, Kantonen und Gemeinden haben grundsätzlich dafür zu sorgen, dass das heimatliche Landschafts- und Ortsbild, geschichtliche Stätten sowie Natur- und Kulturdenkmäler geschont werden und – wo das allgemeine Interesse daran überwiegt – ungeschmälert erhalten bleiben (grundsätzliche Pflicht zur Schonung).</t>
    </r>
  </si>
  <si>
    <t>- BV; Bundesverfassung - SR 101 (Art. 77)
- NHG; Natur- u. Heimatschutzgesetz - SR 451
- WaG; Waldgesetz - SR 921.0
- WaV; Waldverordnung - SR 921.01
- Kantonale Waldgesetze</t>
  </si>
  <si>
    <r>
      <rPr>
        <b/>
        <sz val="10"/>
        <rFont val="Arial"/>
        <family val="2"/>
      </rPr>
      <t xml:space="preserve">Wald im rechtlichen Sinne tangiert?
</t>
    </r>
    <r>
      <rPr>
        <sz val="10"/>
        <rFont val="Arial"/>
        <family val="2"/>
      </rPr>
      <t xml:space="preserve">- Bewertung des Anteils Waldfläche in % der Fläche des Standorts und dem Flächenverbrauch an Waldflächen.
- Bewertung anhand der definierten Waldfunktion (Schutz vor Naturgefahren,  Erholungsraum, Lebensraum, Holzproduktion).
</t>
    </r>
    <r>
      <rPr>
        <i/>
        <sz val="10"/>
        <rFont val="Arial"/>
        <family val="2"/>
      </rPr>
      <t>Bemerkung</t>
    </r>
    <r>
      <rPr>
        <sz val="10"/>
        <rFont val="Arial"/>
        <family val="2"/>
      </rPr>
      <t>: Rodungen sind grundsätzlich verboten (Art. 5 WaG). Unter Rodung wird die dauernde oder vorübergehende Zweckentfremdung von Waldboden verstanden (Art. 4 WaG). Darunter fällt auch die Zuweisung von Wald zu einer Nutzungszone nach Artikel 14 ff. RPG. Eine Ausnahmebewilligung für eine Rodung darf nur erteilt werden, wenn der Gesuchsteller nachweist, dass für die Rodung wichtige Gründe bestehen, die das Interesse an der Walderhaltung überwiegen (Art. 5 WaG). Weiter muss das Werk, für das gerodet werden soll, auf den vorgesehenen Standort angewiesen sein, die Voraussetzungen der Raumplanung sachlich erfüllen und dem Natur- und Heimatschutz Rechnung tragen.</t>
    </r>
  </si>
  <si>
    <t>- NHG; Natur- und Heimatschutzgesetz - SR 451
- WaG; Waldgesetz - SR 921.0
- WaV; Waldverordnung - SR 921.01</t>
  </si>
  <si>
    <r>
      <rPr>
        <b/>
        <sz val="10"/>
        <rFont val="Arial"/>
        <family val="2"/>
      </rPr>
      <t>Waldreservat tangiert?</t>
    </r>
    <r>
      <rPr>
        <sz val="10"/>
        <rFont val="Arial"/>
        <family val="2"/>
      </rPr>
      <t xml:space="preserve">
- Bewertung anhand von 3 Intaktheitskriterien: Quantität (Anteil der betroffenen Fläche des gesamten Schutzgebietes in %), Qualität und Ersetzbarkeit des Schutzobjektes.
--&gt; Bewertung kann zum Ausschluss des Standortes führen.
</t>
    </r>
    <r>
      <rPr>
        <i/>
        <sz val="10"/>
        <rFont val="Arial"/>
        <family val="2"/>
      </rPr>
      <t>Bemerkung</t>
    </r>
    <r>
      <rPr>
        <sz val="10"/>
        <rFont val="Arial"/>
        <family val="2"/>
      </rPr>
      <t xml:space="preserve">: Für die Waldreservate bestehen keine bundesrechtlichen Schutzziele. </t>
    </r>
  </si>
  <si>
    <t xml:space="preserve">- BV; Bundesverfassung - SR 101 (Art. 76)
- GSchG; Gewässerschutzgesetz - SR 814.20
- GSchV; Gewässerschutzverordnung - SR 814.201
</t>
  </si>
  <si>
    <r>
      <rPr>
        <b/>
        <sz val="10"/>
        <rFont val="Arial"/>
        <family val="2"/>
      </rPr>
      <t xml:space="preserve">Grundwasserschutzzonen, Grundwasserschutzareale oder Gewässerschutzbereiche tangiert?
</t>
    </r>
    <r>
      <rPr>
        <sz val="10"/>
        <rFont val="Arial"/>
        <family val="2"/>
      </rPr>
      <t xml:space="preserve">- Bewertung anhand betroffenem Typ (Grundwasserschutzzone, Grundwasserschutzareal, Gewässerschutzbereich) gemäss untenstehender Bemerkung.
--&gt; Bewertung kann zum Ausschluss des Standortes führen.
</t>
    </r>
    <r>
      <rPr>
        <i/>
        <sz val="10"/>
        <rFont val="Arial"/>
        <family val="2"/>
      </rPr>
      <t>Bemerkung</t>
    </r>
    <r>
      <rPr>
        <sz val="10"/>
        <rFont val="Arial"/>
        <family val="2"/>
      </rPr>
      <t xml:space="preserve">: In Grundwasserschutzzonen und -arealen ist der Materialabbau verboten. In den besonders gefährdeten Gewässerschutzbereichen Au, Ao, Zu, Zo muss für den Materialabbau eine gewässerschutzrechtliche kantonale Bewilligung nach Art. 19 Abs. 2 GSchG eingeholt werden. Zudem muss im Gewässerschutzbereich Au eine schützende Materialschicht von mindestens 2 Metern über dem natürlichen zehnjährigen Grundwasserhöchstspiegel belassen werden (Art. 44 Abs. 2 Bst. a und b GSchG sowie Anhang 4 Ziffer 211 Abs. 3 und Ziffer 23 GSchV). </t>
    </r>
  </si>
  <si>
    <t>- BV; Bundesverfassung - SR 101 (Art. 76)
- GSchG; Gewässerschutzgesetz - SR 814.20
- GSchV; Gewässerschutzverordnung  - SR 814.201</t>
  </si>
  <si>
    <r>
      <rPr>
        <b/>
        <sz val="10"/>
        <rFont val="Arial"/>
        <family val="2"/>
      </rPr>
      <t>Gewässerraum tangiert?</t>
    </r>
    <r>
      <rPr>
        <sz val="10"/>
        <rFont val="Arial"/>
        <family val="2"/>
      </rPr>
      <t xml:space="preserve">
- Bewertung anhand der Breite des ausgeschiedenen Gewässerraums des tangierten Gewässers.
</t>
    </r>
    <r>
      <rPr>
        <i/>
        <sz val="10"/>
        <rFont val="Arial"/>
        <family val="2"/>
      </rPr>
      <t>Bemerkung</t>
    </r>
    <r>
      <rPr>
        <sz val="10"/>
        <rFont val="Arial"/>
        <family val="2"/>
      </rPr>
      <t xml:space="preserve">: Im Gewässerraum dürfen grundsätzlich nur standortgebundene, im öffentlichen Interessen liegende Anlagen neu erstellt werden. Die Kantone legen den Gewässerraum so fest, dass das Gewässer seine Funktionen erfüllen kann und sorgen dafür, dass er bei der Richt- und Nutzungsplanung berücksichtigt wird (Art. 36a Abs. 3 GSchG). </t>
    </r>
  </si>
  <si>
    <t>- BV; Bundesverfassung - SR 101 (Art. 74)
- USG; Umweltschutzgesetz - SR 814.01
- LSV; Lärmschutz-Verordnung - SR 814.41
- MaLV; Maschinenlärmverordnung - SR 814.412.2</t>
  </si>
  <si>
    <r>
      <rPr>
        <b/>
        <sz val="10"/>
        <rFont val="Arial"/>
        <family val="2"/>
      </rPr>
      <t xml:space="preserve">Auswirkungen bezüglich Lärm?
</t>
    </r>
    <r>
      <rPr>
        <sz val="10"/>
        <rFont val="Arial"/>
        <family val="2"/>
      </rPr>
      <t xml:space="preserve">- Bewertung der Distanz vom Abbaugebiet zur nächsten bewohnten Siedlung.
- Verbesserung der Situation durch Geländeabschirmungen (z.B. Hügelzug oder breiter Waldstreifen)?
- Verschlechterung der Situation durch zusätzliche LKW-Fahrten pro Tag durch besiedeltes Gebiet?
</t>
    </r>
    <r>
      <rPr>
        <i/>
        <sz val="10"/>
        <rFont val="Arial"/>
        <family val="2"/>
      </rPr>
      <t>Bemerkung</t>
    </r>
    <r>
      <rPr>
        <sz val="10"/>
        <rFont val="Arial"/>
        <family val="2"/>
      </rPr>
      <t>: Das USG und die LSV schützen die Bevölkerung vor schädlichem oder lästigem Lärm, indem sie Lärmimmissionen begrenzen. Um diesen Schutz zu gewährleisten, steht ein System mit Belastungsgrenzwerten zur Verfügung, die bei Einzonungen oder der Erteilung von Baubewilligungen zur Anwendung gelangen. Neue lärmverursachende Bauten und Anlagen wie Zementwerke dürfen nur errichtet werden, wenn die durch diese Anlagen allein erzeugten Lärmimmissionen die Planungswerte PW in der Umgebung einhalten. Überschreitet eine Anlage die PW, sind Ausnahmen («Erleichterungen») möglich, wenn an der Anlage ein überwiegendes öffentliches, raumplanerisches Interesse besteht und die Einhaltung der PW zu einer unverhältnismässigen Belastung führen würde.</t>
    </r>
  </si>
  <si>
    <r>
      <t>Erschütterungen</t>
    </r>
    <r>
      <rPr>
        <sz val="10"/>
        <rFont val="Arial"/>
        <family val="2"/>
      </rPr>
      <t xml:space="preserve">
</t>
    </r>
  </si>
  <si>
    <t>- USG; Umweltschutzgesetz - SR 814.01</t>
  </si>
  <si>
    <r>
      <rPr>
        <b/>
        <sz val="10"/>
        <rFont val="Arial"/>
        <family val="2"/>
      </rPr>
      <t xml:space="preserve">Auswirkungen bezüglich Erschütterungen?
</t>
    </r>
    <r>
      <rPr>
        <sz val="10"/>
        <rFont val="Arial"/>
        <family val="2"/>
      </rPr>
      <t xml:space="preserve">- Bewertung der Betroffenheit durch Sprengungen, ausgedrückt durch Distanz zu bewohnter Siedlung und Häufigkeit der Sprengungen.
</t>
    </r>
    <r>
      <rPr>
        <i/>
        <sz val="10"/>
        <rFont val="Arial"/>
        <family val="2"/>
      </rPr>
      <t xml:space="preserve">
Bemerkung</t>
    </r>
    <r>
      <rPr>
        <sz val="10"/>
        <rFont val="Arial"/>
        <family val="2"/>
      </rPr>
      <t>: Erschütterungen durch Transporte vom Abbaugebiet ins Werk werden nicht als relevant erachtet.</t>
    </r>
  </si>
  <si>
    <t xml:space="preserve">Lufthygiene
</t>
  </si>
  <si>
    <t>- BV; Bundesverfassung - SR 101 (Art. 74)
- USG; Umweltschutzgesetz - SR 814.01
- LRV; Luftreinhalte-Verordnung - SR 814.318.142.1
- VOCV; Verordnung über die Lenkungsabgabe auf flüchtigen organischen Verbindungen - SR 814.018</t>
  </si>
  <si>
    <r>
      <rPr>
        <b/>
        <sz val="10"/>
        <rFont val="Arial"/>
        <family val="2"/>
      </rPr>
      <t xml:space="preserve">Auswirkungen bezüglich Lufthygiene?
</t>
    </r>
    <r>
      <rPr>
        <sz val="10"/>
        <rFont val="Arial"/>
        <family val="2"/>
      </rPr>
      <t xml:space="preserve">- Bewertung der Fahrdistanz durch besiedeltes Gebiet vom Abbaustandort bis zum Werk.
</t>
    </r>
    <r>
      <rPr>
        <i/>
        <sz val="10"/>
        <rFont val="Arial"/>
        <family val="2"/>
      </rPr>
      <t>Bemerkung</t>
    </r>
    <r>
      <rPr>
        <sz val="10"/>
        <rFont val="Arial"/>
        <family val="2"/>
      </rPr>
      <t>: Staubbildung innerhalb des Abbaustandortes wird durch die bestehenden/potentiellen Betreiber gemäss gesetzlichen Vorgaben eingeschränkt und deshalb hier nicht berücksichtigt.</t>
    </r>
  </si>
  <si>
    <t xml:space="preserve">- BV; Bundesverfassung - SR 101 (Art. 75 Abs. 1, Art. 104 f.)
- USG; Umweltschutzgesetz - SR 814.01
- VBBo; Verordnung über Belastungen des Bodens - SR 814.12 (qualitativer Bodenschutz)
- GSchG; Gewässerschutzgesetz - SR 814.20 (Art. 27, qualitativer Bodenschutz)
- RPG; Raumplanungsgesetz - SR 700 (Art. 1 Abs.1 und Abs. 2a, quantitativer Bodenschutz)
</t>
  </si>
  <si>
    <r>
      <rPr>
        <b/>
        <sz val="10"/>
        <rFont val="Arial"/>
        <family val="2"/>
      </rPr>
      <t>Auswirkungen bezüglich Bodenschutz?</t>
    </r>
    <r>
      <rPr>
        <sz val="10"/>
        <rFont val="Arial"/>
        <family val="2"/>
      </rPr>
      <t xml:space="preserve">
- Bewertung anhand der Fläche und Qualität des tangierten Bodens.
</t>
    </r>
    <r>
      <rPr>
        <i/>
        <sz val="10"/>
        <rFont val="Arial"/>
        <family val="2"/>
      </rPr>
      <t>Bemerkung</t>
    </r>
    <r>
      <rPr>
        <sz val="10"/>
        <rFont val="Arial"/>
        <family val="2"/>
      </rPr>
      <t>: Vorschriften zum qualitativen Bodenschutz finden sich in der VBBo sowie im GSchG. Für den quantitativen Bodenschutz ist die Raumplanung (RPG) verantwortlich. Der qualitative Bodenschutz bezweckt den langfristigen Erhalt der Bodenfruchtbarkeit. Es geht darum, den Boden vor chemischen, biologischen und physikalischen Belastungen zu schützen. Bei tiefbaulichen Eingriffen und/oder dem Einsatz schwerer Baumaschinen kann es zu Erosions- und Verdichtungsschäden sowie zu Schichtenvermischung kommen (Art. 6 und 7 VBBo), dies gilt es zu vermeiden.</t>
    </r>
  </si>
  <si>
    <t>- BV; Bundesverfassung - SR 101 (Art. 78/79)
- NHG; Natur- u. Heimatschutzgesetz - SR 451
- JSG; Bundesgesetz über die Jagd und den Schutz wildlebender Säugetiere und Vögel - SR 922.0
- JSV; Verordnung über die Jagd und den Schutz 
wildlebender Säugetiere und Vögel -  SR 922.01
- VEJ; Verordnung über die eidgenössischen Jagdbanngebiete - SR 922.31
- WZVV; Verordnung über die Wasser- und Zugvogelreservate von internationaler und nationaler Bedeutung - SR 922.32
- Ramsar Konvention - SR 0.451.45
- Berner Konvention - SR 0.455</t>
  </si>
  <si>
    <r>
      <rPr>
        <b/>
        <sz val="10"/>
        <rFont val="Arial"/>
        <family val="2"/>
      </rPr>
      <t>Wasser- und Zugvogelreservat, Eidgenössisches Jagdbanngebiet, Wildruhezone, Ramsargebiet oder Smaragdgebiet  tangiert?</t>
    </r>
    <r>
      <rPr>
        <sz val="10"/>
        <rFont val="Arial"/>
        <family val="2"/>
      </rPr>
      <t xml:space="preserve">
- Bewertung anhand von 3 Intaktheitskriterien: Quantität (Anteil der betroffenen Fläche des gesamten Schutzgebietes in %), Qualität und Ersetzbarkeit des Schutzobjektes.
</t>
    </r>
    <r>
      <rPr>
        <i/>
        <sz val="10"/>
        <rFont val="Arial"/>
        <family val="2"/>
      </rPr>
      <t>Bemerkung</t>
    </r>
    <r>
      <rPr>
        <sz val="10"/>
        <rFont val="Arial"/>
        <family val="2"/>
      </rPr>
      <t>: Nach Artikel 6 Absatz 1 VEJ sorgen der Bund und die Kantone bei der Erfüllung ihrer Aufgaben dafür, dass die Schutzziele der Banngebiete nicht durch andere Nutzungen beeinträchtigt werden. Auch für die Wasser- und Zugvogelreservate wird die Interessenabwägung vorgeschrieben (Art. 6 Abs. 1 WZVV). In der VEJ und der WZVV wird die Interessenabwägung genannt, ohne jedoch zu bestimmen, ob die Eingriffsinteressen von nationaler Bedeutung sein müssen.</t>
    </r>
  </si>
  <si>
    <t xml:space="preserve">Kap. 4.3
</t>
  </si>
  <si>
    <t>- Kantonale Tourismusgesetze
- Kantonale Raumplanungs- und Baugesetze</t>
  </si>
  <si>
    <r>
      <rPr>
        <b/>
        <sz val="10"/>
        <rFont val="Arial"/>
        <family val="2"/>
      </rPr>
      <t>Naherholungsgebiet oder Tourismusgebiet tangiert?</t>
    </r>
    <r>
      <rPr>
        <sz val="10"/>
        <rFont val="Arial"/>
        <family val="2"/>
      </rPr>
      <t xml:space="preserve">
- Bewertung, ob und wie der Standort und dessen Umgebung zur Naherholung genutzt werden. Beeinträchtigung der Zugänglichkeit, des Landschaftsbildes, der Ruhe etc.?
- Bewertung, ob es sich um ein regional oder national bekanntes Tourismusgebiet mit speziellen Einrichtungen (Infozentrum, Erlebnispfade, Gasthäuser, Transportservice, etc) handelt. Beeinträchtigung der Zugänglichkeit, des Landschaftsbildes, der Ruhe etc.?</t>
    </r>
  </si>
  <si>
    <t>Planungshilfe für den Abbau von primären Zementrohstoffen - 01.11.2021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</si>
</sst>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
  </numFmts>
  <fonts count="35">
    <font>
      <sz val="10"/>
      <name val="Arial"/>
    </font>
    <font>
      <sz val="10"/>
      <name val="Arial"/>
      <family val="2"/>
    </font>
    <font>
      <b/>
      <sz val="12"/>
      <name val="Arial"/>
      <family val="2"/>
    </font>
    <font>
      <b/>
      <sz val="10"/>
      <name val="Arial"/>
      <family val="2"/>
    </font>
    <font>
      <sz val="10"/>
      <name val="Frutiger"/>
      <family val="2"/>
    </font>
    <font>
      <b/>
      <sz val="16"/>
      <name val="Arial"/>
      <family val="2"/>
    </font>
    <font>
      <sz val="10"/>
      <color indexed="8"/>
      <name val="Arial"/>
      <family val="2"/>
    </font>
    <font>
      <sz val="12"/>
      <name val="Arial"/>
      <family val="2"/>
    </font>
    <font>
      <sz val="10"/>
      <color indexed="10"/>
      <name val="Arial"/>
      <family val="2"/>
    </font>
    <font>
      <sz val="10"/>
      <name val="Arial"/>
      <family val="2"/>
    </font>
    <font>
      <b/>
      <sz val="10"/>
      <color indexed="8"/>
      <name val="Arial"/>
      <family val="2"/>
    </font>
    <font>
      <sz val="8"/>
      <color indexed="8"/>
      <name val="Arial"/>
      <family val="2"/>
    </font>
    <font>
      <u/>
      <sz val="10"/>
      <color theme="10"/>
      <name val="Arial"/>
      <family val="2"/>
    </font>
    <font>
      <u/>
      <sz val="10"/>
      <color theme="11"/>
      <name val="Arial"/>
      <family val="2"/>
    </font>
    <font>
      <b/>
      <sz val="10"/>
      <name val="Frutiger"/>
    </font>
    <font>
      <sz val="10"/>
      <color rgb="FFFF0000"/>
      <name val="Arial"/>
      <family val="2"/>
    </font>
    <font>
      <sz val="10"/>
      <color rgb="FF000000"/>
      <name val="Arial"/>
      <family val="2"/>
    </font>
    <font>
      <b/>
      <sz val="11"/>
      <name val="Arial"/>
      <family val="2"/>
    </font>
    <font>
      <b/>
      <sz val="11"/>
      <color rgb="FFFF0000"/>
      <name val="Arial"/>
      <family val="2"/>
    </font>
    <font>
      <sz val="11"/>
      <color rgb="FFFF0000"/>
      <name val="Arial"/>
      <family val="2"/>
    </font>
    <font>
      <b/>
      <sz val="9"/>
      <name val="Arial"/>
      <family val="2"/>
    </font>
    <font>
      <sz val="9"/>
      <name val="Arial"/>
      <family val="2"/>
    </font>
    <font>
      <b/>
      <sz val="9"/>
      <color rgb="FFFF0000"/>
      <name val="Arial"/>
      <family val="2"/>
    </font>
    <font>
      <sz val="9"/>
      <color indexed="8"/>
      <name val="Arial"/>
      <family val="2"/>
    </font>
    <font>
      <sz val="16"/>
      <name val="Arial"/>
      <family val="2"/>
    </font>
    <font>
      <sz val="16"/>
      <color indexed="8"/>
      <name val="Arial"/>
      <family val="2"/>
    </font>
    <font>
      <b/>
      <sz val="10"/>
      <color rgb="FFFF0000"/>
      <name val="Arial"/>
      <family val="2"/>
    </font>
    <font>
      <b/>
      <sz val="18"/>
      <color indexed="8"/>
      <name val="Arial"/>
      <family val="2"/>
    </font>
    <font>
      <sz val="8"/>
      <name val="Arial"/>
      <family val="2"/>
    </font>
    <font>
      <b/>
      <sz val="12"/>
      <color rgb="FFFF0000"/>
      <name val="Arial"/>
      <family val="2"/>
    </font>
    <font>
      <sz val="10"/>
      <color theme="1"/>
      <name val="Arial"/>
      <family val="2"/>
    </font>
    <font>
      <strike/>
      <sz val="10"/>
      <color rgb="FFFF0000"/>
      <name val="Arial"/>
      <family val="2"/>
    </font>
    <font>
      <sz val="8"/>
      <name val="T-Star"/>
    </font>
    <font>
      <sz val="11"/>
      <name val="Arial"/>
      <family val="2"/>
    </font>
    <font>
      <i/>
      <sz val="10"/>
      <name val="Arial"/>
      <family val="2"/>
    </font>
  </fonts>
  <fills count="12">
    <fill>
      <patternFill patternType="none"/>
    </fill>
    <fill>
      <patternFill patternType="gray125"/>
    </fill>
    <fill>
      <patternFill patternType="solid">
        <fgColor indexe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FF"/>
        <bgColor indexed="64"/>
      </patternFill>
    </fill>
    <fill>
      <patternFill patternType="solid">
        <fgColor indexed="1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medium">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style="thin">
        <color auto="1"/>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thin">
        <color auto="1"/>
      </top>
      <bottom/>
      <diagonal/>
    </border>
    <border>
      <left/>
      <right style="medium">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style="thin">
        <color auto="1"/>
      </right>
      <top/>
      <bottom/>
      <diagonal/>
    </border>
    <border>
      <left style="medium">
        <color indexed="64"/>
      </left>
      <right/>
      <top style="medium">
        <color indexed="64"/>
      </top>
      <bottom style="medium">
        <color indexed="64"/>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top/>
      <bottom/>
      <diagonal/>
    </border>
    <border>
      <left/>
      <right style="thin">
        <color auto="1"/>
      </right>
      <top/>
      <bottom/>
      <diagonal/>
    </border>
    <border>
      <left/>
      <right/>
      <top/>
      <bottom style="thin">
        <color indexed="64"/>
      </bottom>
      <diagonal/>
    </border>
  </borders>
  <cellStyleXfs count="111">
    <xf numFmtId="0" fontId="0" fillId="0" borderId="0"/>
    <xf numFmtId="43" fontId="9" fillId="0" borderId="0" applyFont="0" applyFill="0" applyBorder="0" applyAlignment="0" applyProtection="0"/>
    <xf numFmtId="0" fontId="1"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 fillId="0" borderId="0"/>
  </cellStyleXfs>
  <cellXfs count="378">
    <xf numFmtId="0" fontId="0" fillId="0" borderId="0" xfId="0"/>
    <xf numFmtId="0" fontId="2" fillId="0" borderId="0" xfId="0" applyFont="1" applyAlignment="1">
      <alignment vertical="top"/>
    </xf>
    <xf numFmtId="0" fontId="0" fillId="0" borderId="0" xfId="0" applyAlignment="1">
      <alignment vertical="top" wrapText="1"/>
    </xf>
    <xf numFmtId="0" fontId="6" fillId="0" borderId="0" xfId="0" applyFont="1" applyAlignment="1">
      <alignment vertical="top" wrapText="1"/>
    </xf>
    <xf numFmtId="0" fontId="7" fillId="0" borderId="0" xfId="0" applyFont="1"/>
    <xf numFmtId="0" fontId="7" fillId="0" borderId="0" xfId="0" applyFont="1" applyAlignment="1">
      <alignment horizontal="center"/>
    </xf>
    <xf numFmtId="0" fontId="11" fillId="0" borderId="0" xfId="0" applyFont="1" applyAlignment="1">
      <alignment vertical="top"/>
    </xf>
    <xf numFmtId="0" fontId="6" fillId="0" borderId="0" xfId="0" applyFont="1" applyBorder="1" applyAlignment="1">
      <alignment vertical="top" wrapText="1"/>
    </xf>
    <xf numFmtId="0" fontId="6"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5" xfId="0" applyFont="1" applyFill="1" applyBorder="1" applyAlignment="1">
      <alignment vertical="top" wrapText="1"/>
    </xf>
    <xf numFmtId="0" fontId="1" fillId="0" borderId="3" xfId="0" applyFont="1" applyFill="1" applyBorder="1" applyAlignment="1">
      <alignment vertical="top" wrapText="1"/>
    </xf>
    <xf numFmtId="0" fontId="6" fillId="0" borderId="1" xfId="0" applyFont="1" applyFill="1" applyBorder="1" applyAlignment="1">
      <alignment horizontal="center" vertical="top" wrapText="1"/>
    </xf>
    <xf numFmtId="0" fontId="6" fillId="0" borderId="3" xfId="0" applyFont="1" applyFill="1" applyBorder="1" applyAlignment="1">
      <alignment vertical="top" wrapText="1"/>
    </xf>
    <xf numFmtId="0" fontId="0" fillId="0" borderId="0" xfId="0" applyFill="1"/>
    <xf numFmtId="0" fontId="0" fillId="0" borderId="0" xfId="0" applyAlignment="1">
      <alignment vertical="center"/>
    </xf>
    <xf numFmtId="0" fontId="0" fillId="0" borderId="0" xfId="0" applyAlignment="1">
      <alignment horizontal="right" vertical="center"/>
    </xf>
    <xf numFmtId="0" fontId="6" fillId="0" borderId="0" xfId="0" applyFont="1" applyFill="1" applyBorder="1" applyAlignment="1">
      <alignment vertical="top" wrapText="1"/>
    </xf>
    <xf numFmtId="0" fontId="5" fillId="0" borderId="0" xfId="0" applyFont="1" applyFill="1" applyBorder="1" applyAlignment="1">
      <alignment vertical="top" wrapText="1"/>
    </xf>
    <xf numFmtId="0" fontId="0" fillId="0" borderId="0" xfId="0" applyFill="1" applyBorder="1"/>
    <xf numFmtId="0" fontId="6" fillId="4" borderId="1" xfId="0" applyFont="1" applyFill="1" applyBorder="1" applyAlignment="1">
      <alignment vertical="center" wrapText="1"/>
    </xf>
    <xf numFmtId="0" fontId="1" fillId="4" borderId="1" xfId="0" applyFont="1" applyFill="1" applyBorder="1" applyAlignment="1">
      <alignment vertical="center"/>
    </xf>
    <xf numFmtId="0" fontId="1" fillId="4" borderId="1" xfId="0" applyFont="1" applyFill="1" applyBorder="1" applyAlignment="1">
      <alignment vertical="center" wrapText="1"/>
    </xf>
    <xf numFmtId="0" fontId="3" fillId="0" borderId="0" xfId="0" applyFont="1" applyAlignment="1">
      <alignment horizontal="right" vertical="center"/>
    </xf>
    <xf numFmtId="0" fontId="0" fillId="0" borderId="0" xfId="0" applyBorder="1" applyAlignment="1">
      <alignment vertical="top" wrapText="1"/>
    </xf>
    <xf numFmtId="0" fontId="0" fillId="2" borderId="0" xfId="0" applyFill="1" applyBorder="1" applyAlignment="1">
      <alignment vertical="top" wrapText="1"/>
    </xf>
    <xf numFmtId="0" fontId="6" fillId="0" borderId="0" xfId="0" applyFont="1" applyBorder="1" applyAlignment="1">
      <alignment horizontal="center" vertical="top" wrapText="1"/>
    </xf>
    <xf numFmtId="0" fontId="8" fillId="0" borderId="0" xfId="0" applyFont="1" applyBorder="1" applyAlignment="1">
      <alignment horizontal="left" vertical="top" wrapText="1"/>
    </xf>
    <xf numFmtId="0" fontId="5" fillId="0" borderId="0" xfId="0" applyFont="1" applyBorder="1" applyAlignment="1">
      <alignment vertical="top"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4" borderId="7" xfId="0" applyFont="1" applyFill="1" applyBorder="1" applyAlignment="1">
      <alignment vertical="center" wrapText="1"/>
    </xf>
    <xf numFmtId="0" fontId="6" fillId="0" borderId="25" xfId="0" applyFont="1" applyFill="1" applyBorder="1" applyAlignment="1">
      <alignment vertical="top" wrapText="1"/>
    </xf>
    <xf numFmtId="0" fontId="1" fillId="4" borderId="26" xfId="0" applyFont="1" applyFill="1" applyBorder="1" applyAlignment="1">
      <alignment vertical="center" wrapText="1"/>
    </xf>
    <xf numFmtId="0" fontId="6" fillId="4" borderId="25" xfId="0" applyFont="1" applyFill="1" applyBorder="1" applyAlignment="1">
      <alignment vertical="center" wrapText="1"/>
    </xf>
    <xf numFmtId="0" fontId="1" fillId="0" borderId="25" xfId="2" applyFont="1" applyFill="1" applyBorder="1" applyAlignment="1">
      <alignment vertical="top" wrapText="1"/>
    </xf>
    <xf numFmtId="0" fontId="1" fillId="0" borderId="25" xfId="0" applyFont="1" applyFill="1" applyBorder="1" applyAlignment="1">
      <alignment vertical="top" wrapText="1"/>
    </xf>
    <xf numFmtId="0" fontId="6" fillId="0" borderId="28" xfId="0" applyFont="1" applyFill="1" applyBorder="1" applyAlignment="1">
      <alignment vertical="top" wrapText="1"/>
    </xf>
    <xf numFmtId="0" fontId="1" fillId="4" borderId="25" xfId="0" applyFont="1" applyFill="1" applyBorder="1" applyAlignment="1">
      <alignment vertical="center"/>
    </xf>
    <xf numFmtId="0" fontId="1" fillId="4" borderId="29" xfId="0" applyFont="1" applyFill="1" applyBorder="1" applyAlignment="1">
      <alignment horizontal="right" vertical="center" wrapText="1"/>
    </xf>
    <xf numFmtId="164" fontId="3" fillId="3" borderId="11" xfId="0" applyNumberFormat="1" applyFont="1" applyFill="1" applyBorder="1" applyAlignment="1">
      <alignment horizontal="right" vertical="center" wrapText="1"/>
    </xf>
    <xf numFmtId="0" fontId="1" fillId="4" borderId="6" xfId="0" applyFont="1" applyFill="1" applyBorder="1" applyAlignment="1">
      <alignment horizontal="right" vertical="center" wrapText="1"/>
    </xf>
    <xf numFmtId="0" fontId="1" fillId="4" borderId="6" xfId="0" applyFont="1" applyFill="1" applyBorder="1" applyAlignment="1">
      <alignment horizontal="right" vertical="center"/>
    </xf>
    <xf numFmtId="0" fontId="1" fillId="4" borderId="31" xfId="0" applyFont="1" applyFill="1" applyBorder="1" applyAlignment="1">
      <alignment horizontal="right" vertical="center"/>
    </xf>
    <xf numFmtId="164" fontId="3" fillId="3" borderId="32" xfId="0" applyNumberFormat="1" applyFont="1" applyFill="1" applyBorder="1" applyAlignment="1">
      <alignment horizontal="right" vertical="center" wrapText="1"/>
    </xf>
    <xf numFmtId="164" fontId="10" fillId="3" borderId="18" xfId="0" applyNumberFormat="1" applyFont="1" applyFill="1" applyBorder="1" applyAlignment="1">
      <alignment horizontal="right" vertical="center" wrapText="1"/>
    </xf>
    <xf numFmtId="164" fontId="3" fillId="3" borderId="17" xfId="0" applyNumberFormat="1" applyFont="1" applyFill="1" applyBorder="1" applyAlignment="1">
      <alignment horizontal="right" vertical="center"/>
    </xf>
    <xf numFmtId="164" fontId="3" fillId="3" borderId="14" xfId="0" applyNumberFormat="1" applyFont="1" applyFill="1" applyBorder="1" applyAlignment="1">
      <alignment horizontal="right" vertical="center"/>
    </xf>
    <xf numFmtId="0" fontId="6" fillId="5" borderId="26" xfId="0" applyFont="1" applyFill="1" applyBorder="1" applyAlignment="1">
      <alignment vertical="top" wrapText="1"/>
    </xf>
    <xf numFmtId="0" fontId="6" fillId="5" borderId="27" xfId="0" applyFont="1" applyFill="1" applyBorder="1" applyAlignment="1">
      <alignment vertical="top" wrapText="1"/>
    </xf>
    <xf numFmtId="0" fontId="6" fillId="5" borderId="10" xfId="0" applyFont="1" applyFill="1" applyBorder="1" applyAlignment="1">
      <alignment vertical="top" wrapText="1"/>
    </xf>
    <xf numFmtId="0" fontId="1" fillId="5" borderId="26" xfId="0" applyFont="1" applyFill="1" applyBorder="1" applyAlignment="1">
      <alignment vertical="top" wrapText="1"/>
    </xf>
    <xf numFmtId="0" fontId="6" fillId="5" borderId="1" xfId="0" applyFont="1" applyFill="1" applyBorder="1" applyAlignment="1">
      <alignment vertical="top" wrapText="1"/>
    </xf>
    <xf numFmtId="0" fontId="6" fillId="5" borderId="3" xfId="0" applyFont="1" applyFill="1" applyBorder="1" applyAlignment="1">
      <alignment vertical="top" wrapText="1"/>
    </xf>
    <xf numFmtId="0" fontId="6" fillId="5" borderId="2" xfId="0" applyFont="1" applyFill="1" applyBorder="1" applyAlignment="1">
      <alignment vertical="top" wrapText="1"/>
    </xf>
    <xf numFmtId="0" fontId="1" fillId="5" borderId="2" xfId="0" applyFont="1" applyFill="1" applyBorder="1" applyAlignment="1">
      <alignment vertical="top" wrapText="1"/>
    </xf>
    <xf numFmtId="0" fontId="6" fillId="5" borderId="13" xfId="0" applyFont="1" applyFill="1" applyBorder="1" applyAlignment="1">
      <alignment vertical="top" wrapText="1"/>
    </xf>
    <xf numFmtId="0" fontId="1" fillId="4" borderId="5" xfId="0" applyFont="1" applyFill="1" applyBorder="1" applyAlignment="1">
      <alignment vertical="top" wrapText="1"/>
    </xf>
    <xf numFmtId="0" fontId="1" fillId="4" borderId="9" xfId="0" applyFont="1" applyFill="1" applyBorder="1" applyAlignment="1">
      <alignment vertical="top"/>
    </xf>
    <xf numFmtId="0" fontId="4" fillId="4" borderId="10" xfId="0" applyFont="1" applyFill="1" applyBorder="1" applyAlignment="1">
      <alignment horizontal="left" vertical="top" wrapText="1"/>
    </xf>
    <xf numFmtId="0" fontId="4" fillId="4" borderId="1" xfId="0" applyFont="1" applyFill="1" applyBorder="1" applyAlignment="1">
      <alignment vertical="top" wrapText="1"/>
    </xf>
    <xf numFmtId="0" fontId="4" fillId="4" borderId="1" xfId="0" applyFont="1" applyFill="1" applyBorder="1" applyAlignment="1">
      <alignment horizontal="left" vertical="top" wrapText="1"/>
    </xf>
    <xf numFmtId="0" fontId="4" fillId="4" borderId="25" xfId="0" applyFont="1" applyFill="1" applyBorder="1" applyAlignment="1">
      <alignment vertical="top" wrapText="1"/>
    </xf>
    <xf numFmtId="0" fontId="1" fillId="0" borderId="12" xfId="0" applyFont="1" applyFill="1" applyBorder="1" applyAlignment="1">
      <alignment vertical="top" wrapText="1"/>
    </xf>
    <xf numFmtId="0" fontId="3" fillId="0" borderId="13" xfId="0" applyFont="1" applyFill="1" applyBorder="1" applyAlignment="1">
      <alignment vertical="top"/>
    </xf>
    <xf numFmtId="0" fontId="1" fillId="0" borderId="16" xfId="0" applyFont="1" applyFill="1" applyBorder="1" applyAlignment="1">
      <alignment vertical="top" wrapText="1"/>
    </xf>
    <xf numFmtId="0" fontId="3"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164" fontId="3" fillId="0" borderId="0" xfId="0" applyNumberFormat="1" applyFont="1" applyFill="1" applyBorder="1" applyAlignment="1">
      <alignment horizontal="right" vertical="center" wrapText="1"/>
    </xf>
    <xf numFmtId="164" fontId="10" fillId="0" borderId="0" xfId="0" applyNumberFormat="1" applyFont="1" applyFill="1" applyBorder="1" applyAlignment="1">
      <alignment horizontal="right" vertical="center" wrapText="1"/>
    </xf>
    <xf numFmtId="164" fontId="3" fillId="0" borderId="0" xfId="0" applyNumberFormat="1" applyFont="1" applyFill="1" applyBorder="1" applyAlignment="1">
      <alignment horizontal="right" vertical="center"/>
    </xf>
    <xf numFmtId="0" fontId="3" fillId="0" borderId="0" xfId="0" applyFont="1" applyFill="1" applyAlignment="1">
      <alignment horizontal="right" vertical="center"/>
    </xf>
    <xf numFmtId="0" fontId="2" fillId="0" borderId="0" xfId="0" applyFont="1" applyFill="1" applyBorder="1" applyAlignment="1">
      <alignment vertical="top"/>
    </xf>
    <xf numFmtId="0" fontId="8" fillId="0" borderId="0" xfId="0" applyFont="1" applyFill="1" applyBorder="1" applyAlignment="1">
      <alignment horizontal="left" vertical="top" wrapText="1"/>
    </xf>
    <xf numFmtId="0" fontId="6" fillId="0" borderId="0" xfId="0" applyFont="1" applyFill="1" applyAlignment="1">
      <alignment vertical="top" wrapText="1"/>
    </xf>
    <xf numFmtId="0" fontId="15" fillId="0" borderId="0" xfId="0" applyFont="1" applyFill="1" applyAlignment="1">
      <alignment horizontal="right"/>
    </xf>
    <xf numFmtId="0" fontId="1" fillId="0" borderId="0" xfId="0" applyFont="1" applyFill="1" applyBorder="1" applyAlignment="1">
      <alignment vertical="top" wrapText="1"/>
    </xf>
    <xf numFmtId="0" fontId="1" fillId="0" borderId="0" xfId="0" applyFont="1" applyFill="1" applyBorder="1" applyAlignment="1">
      <alignment horizontal="center" vertical="top" wrapText="1"/>
    </xf>
    <xf numFmtId="0" fontId="17" fillId="0" borderId="0" xfId="0" applyFont="1" applyFill="1" applyBorder="1" applyAlignment="1">
      <alignment vertical="center"/>
    </xf>
    <xf numFmtId="0" fontId="18" fillId="0" borderId="0" xfId="0" applyFont="1" applyFill="1" applyBorder="1" applyAlignment="1">
      <alignment vertical="top"/>
    </xf>
    <xf numFmtId="0" fontId="1" fillId="0" borderId="3" xfId="2" applyFont="1" applyBorder="1" applyAlignment="1">
      <alignment vertical="top" wrapText="1"/>
    </xf>
    <xf numFmtId="0" fontId="1" fillId="0" borderId="1" xfId="2" applyFont="1" applyBorder="1" applyAlignment="1">
      <alignment vertical="top" wrapText="1"/>
    </xf>
    <xf numFmtId="0" fontId="1" fillId="0" borderId="5" xfId="2" applyFont="1" applyBorder="1" applyAlignment="1">
      <alignment vertical="top" wrapText="1"/>
    </xf>
    <xf numFmtId="0" fontId="1" fillId="4" borderId="33" xfId="0" applyFont="1" applyFill="1" applyBorder="1" applyAlignment="1">
      <alignment vertical="top" wrapText="1"/>
    </xf>
    <xf numFmtId="0" fontId="1" fillId="4" borderId="33" xfId="0" applyFont="1" applyFill="1" applyBorder="1" applyAlignment="1">
      <alignment vertical="top"/>
    </xf>
    <xf numFmtId="0" fontId="1" fillId="4" borderId="34" xfId="0" applyFont="1" applyFill="1" applyBorder="1" applyAlignment="1">
      <alignment vertical="top"/>
    </xf>
    <xf numFmtId="0" fontId="0" fillId="4" borderId="35" xfId="0" applyFill="1" applyBorder="1"/>
    <xf numFmtId="0" fontId="2" fillId="0" borderId="0" xfId="0" applyFont="1" applyFill="1" applyBorder="1" applyAlignment="1">
      <alignment vertical="center"/>
    </xf>
    <xf numFmtId="0" fontId="5" fillId="0" borderId="0" xfId="0" applyFont="1" applyFill="1" applyBorder="1" applyAlignment="1">
      <alignment horizontal="center" vertical="center"/>
    </xf>
    <xf numFmtId="0" fontId="17" fillId="0" borderId="0" xfId="0" applyFont="1" applyFill="1" applyBorder="1" applyAlignment="1">
      <alignment horizontal="center" vertical="center"/>
    </xf>
    <xf numFmtId="14" fontId="17" fillId="0" borderId="0" xfId="0" applyNumberFormat="1" applyFont="1" applyBorder="1" applyAlignment="1">
      <alignment vertical="center"/>
    </xf>
    <xf numFmtId="0" fontId="5" fillId="0" borderId="0" xfId="0" applyFont="1" applyBorder="1" applyAlignment="1">
      <alignment horizontal="center" vertical="center"/>
    </xf>
    <xf numFmtId="0" fontId="19" fillId="0" borderId="0" xfId="0" applyFont="1" applyFill="1" applyBorder="1" applyAlignment="1">
      <alignment horizontal="right" vertical="center"/>
    </xf>
    <xf numFmtId="0" fontId="17" fillId="0" borderId="0" xfId="0" applyFont="1" applyBorder="1" applyAlignment="1">
      <alignment vertical="center"/>
    </xf>
    <xf numFmtId="0" fontId="18"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Border="1" applyAlignment="1">
      <alignment vertical="center"/>
    </xf>
    <xf numFmtId="0" fontId="0" fillId="0" borderId="0" xfId="0" applyBorder="1" applyAlignment="1"/>
    <xf numFmtId="0" fontId="20" fillId="0" borderId="0" xfId="0" applyFont="1" applyBorder="1" applyAlignment="1">
      <alignment horizontal="left" vertical="center" wrapText="1"/>
    </xf>
    <xf numFmtId="0" fontId="0" fillId="0" borderId="0" xfId="0" applyFill="1" applyBorder="1" applyAlignment="1"/>
    <xf numFmtId="0" fontId="21" fillId="0" borderId="0" xfId="0" applyFont="1" applyBorder="1" applyAlignment="1">
      <alignment horizontal="right" vertical="center"/>
    </xf>
    <xf numFmtId="0" fontId="7" fillId="6" borderId="1" xfId="0" applyFont="1" applyFill="1" applyBorder="1"/>
    <xf numFmtId="49" fontId="1" fillId="0" borderId="0" xfId="0" quotePrefix="1" applyNumberFormat="1" applyFont="1" applyBorder="1" applyAlignment="1">
      <alignment horizontal="center" vertical="center" wrapText="1"/>
    </xf>
    <xf numFmtId="0" fontId="21" fillId="0" borderId="0" xfId="0" applyFont="1" applyBorder="1" applyAlignment="1">
      <alignment horizontal="left" vertical="center"/>
    </xf>
    <xf numFmtId="0" fontId="21" fillId="0" borderId="0" xfId="0" applyFont="1" applyFill="1" applyBorder="1" applyAlignment="1">
      <alignment horizontal="right" vertical="center"/>
    </xf>
    <xf numFmtId="0" fontId="3" fillId="7" borderId="1" xfId="0" applyFont="1" applyFill="1" applyBorder="1" applyAlignment="1">
      <alignment vertical="top"/>
    </xf>
    <xf numFmtId="0" fontId="3" fillId="8" borderId="1" xfId="0" applyFont="1" applyFill="1" applyBorder="1" applyAlignment="1">
      <alignment vertical="top"/>
    </xf>
    <xf numFmtId="0" fontId="20" fillId="0" borderId="0" xfId="0" applyFont="1" applyBorder="1" applyAlignment="1">
      <alignment horizontal="right" vertical="center" wrapText="1"/>
    </xf>
    <xf numFmtId="0" fontId="22" fillId="0" borderId="0" xfId="0" applyFont="1" applyFill="1" applyAlignment="1">
      <alignment horizontal="center" vertical="center"/>
    </xf>
    <xf numFmtId="0" fontId="3" fillId="9" borderId="1" xfId="0" applyFont="1" applyFill="1" applyBorder="1" applyAlignment="1">
      <alignment vertical="top"/>
    </xf>
    <xf numFmtId="0" fontId="21" fillId="0" borderId="0" xfId="0" applyFont="1" applyFill="1" applyBorder="1" applyAlignment="1">
      <alignment horizontal="left" vertical="center" wrapText="1"/>
    </xf>
    <xf numFmtId="0" fontId="21" fillId="0" borderId="0" xfId="0" applyFont="1" applyAlignment="1">
      <alignment horizontal="right" vertical="center"/>
    </xf>
    <xf numFmtId="0" fontId="1" fillId="4" borderId="1" xfId="0" applyFont="1" applyFill="1" applyBorder="1" applyAlignment="1">
      <alignment vertical="top" wrapText="1"/>
    </xf>
    <xf numFmtId="0" fontId="1" fillId="0" borderId="0" xfId="0" applyFont="1" applyBorder="1" applyAlignment="1">
      <alignment horizontal="center" vertical="center" wrapText="1"/>
    </xf>
    <xf numFmtId="0" fontId="21" fillId="0" borderId="0" xfId="0" applyFont="1" applyBorder="1" applyAlignment="1">
      <alignment vertical="center" wrapText="1"/>
    </xf>
    <xf numFmtId="0" fontId="21" fillId="0" borderId="0" xfId="0" applyFont="1" applyFill="1" applyBorder="1" applyAlignment="1">
      <alignment horizontal="right" vertical="center" wrapText="1"/>
    </xf>
    <xf numFmtId="0" fontId="5" fillId="10" borderId="1" xfId="0" applyFont="1" applyFill="1" applyBorder="1" applyAlignment="1">
      <alignment horizontal="center" vertical="center" wrapText="1"/>
    </xf>
    <xf numFmtId="0" fontId="21" fillId="0" borderId="0" xfId="0" applyFont="1" applyFill="1" applyAlignment="1">
      <alignment horizontal="right" vertical="center"/>
    </xf>
    <xf numFmtId="2" fontId="23" fillId="8" borderId="3" xfId="0" applyNumberFormat="1" applyFont="1" applyFill="1" applyBorder="1" applyAlignment="1">
      <alignment horizontal="right" vertical="top" wrapText="1"/>
    </xf>
    <xf numFmtId="0" fontId="5" fillId="0" borderId="1" xfId="0" applyFont="1" applyBorder="1" applyAlignment="1"/>
    <xf numFmtId="0" fontId="21" fillId="0" borderId="0" xfId="0" applyFont="1" applyBorder="1" applyAlignment="1">
      <alignment vertical="center"/>
    </xf>
    <xf numFmtId="0" fontId="3" fillId="4" borderId="2" xfId="0" applyFont="1" applyFill="1" applyBorder="1" applyAlignment="1">
      <alignment vertical="top"/>
    </xf>
    <xf numFmtId="0" fontId="1" fillId="4" borderId="8" xfId="0" applyFont="1" applyFill="1" applyBorder="1" applyAlignment="1">
      <alignment vertical="top" wrapText="1"/>
    </xf>
    <xf numFmtId="0" fontId="0" fillId="4" borderId="8" xfId="0" applyFill="1" applyBorder="1" applyAlignment="1">
      <alignment horizontal="center"/>
    </xf>
    <xf numFmtId="0" fontId="0" fillId="4" borderId="7" xfId="0" applyFill="1" applyBorder="1" applyAlignment="1">
      <alignment horizontal="center"/>
    </xf>
    <xf numFmtId="0" fontId="24" fillId="0" borderId="0" xfId="0" applyFont="1" applyAlignment="1">
      <alignment horizontal="center"/>
    </xf>
    <xf numFmtId="0" fontId="0" fillId="0" borderId="0" xfId="0" applyFill="1" applyBorder="1" applyAlignment="1">
      <alignment horizontal="center"/>
    </xf>
    <xf numFmtId="0" fontId="3" fillId="4" borderId="3" xfId="0" applyFont="1" applyFill="1" applyBorder="1" applyAlignment="1">
      <alignment vertical="top" wrapText="1"/>
    </xf>
    <xf numFmtId="0" fontId="3" fillId="4" borderId="13" xfId="0" applyFont="1" applyFill="1" applyBorder="1" applyAlignment="1">
      <alignment vertical="top"/>
    </xf>
    <xf numFmtId="0" fontId="4" fillId="0" borderId="35" xfId="0" applyFont="1" applyFill="1" applyBorder="1" applyAlignment="1">
      <alignment horizontal="center" vertical="center" wrapText="1"/>
    </xf>
    <xf numFmtId="0" fontId="4" fillId="0" borderId="35" xfId="0" applyFont="1" applyFill="1" applyBorder="1" applyAlignment="1">
      <alignment vertical="center" wrapText="1"/>
    </xf>
    <xf numFmtId="0" fontId="1" fillId="0" borderId="9" xfId="0" applyFont="1" applyFill="1" applyBorder="1" applyAlignment="1">
      <alignment vertical="top"/>
    </xf>
    <xf numFmtId="0" fontId="0" fillId="8" borderId="1" xfId="0" applyFill="1" applyBorder="1" applyAlignment="1">
      <alignment horizontal="center"/>
    </xf>
    <xf numFmtId="0" fontId="0" fillId="0" borderId="1" xfId="0" applyFill="1" applyBorder="1"/>
    <xf numFmtId="0" fontId="6" fillId="5" borderId="5" xfId="0" applyFont="1" applyFill="1" applyBorder="1" applyAlignment="1">
      <alignment vertical="top" wrapText="1"/>
    </xf>
    <xf numFmtId="0" fontId="6" fillId="0" borderId="0"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5" xfId="0" applyFont="1" applyFill="1" applyBorder="1" applyAlignment="1">
      <alignment vertical="top" wrapText="1"/>
    </xf>
    <xf numFmtId="0" fontId="15" fillId="0" borderId="1" xfId="0" applyFont="1" applyFill="1" applyBorder="1" applyAlignment="1">
      <alignment horizontal="left" vertical="top" wrapText="1"/>
    </xf>
    <xf numFmtId="0" fontId="15" fillId="0" borderId="5" xfId="0" applyFont="1" applyFill="1" applyBorder="1" applyAlignment="1">
      <alignment horizontal="left" vertical="top" wrapText="1"/>
    </xf>
    <xf numFmtId="0" fontId="6" fillId="5" borderId="6" xfId="0" applyFont="1" applyFill="1" applyBorder="1" applyAlignment="1">
      <alignment vertical="top" wrapText="1"/>
    </xf>
    <xf numFmtId="0" fontId="1" fillId="0" borderId="1" xfId="0" applyFont="1" applyFill="1" applyBorder="1" applyAlignment="1">
      <alignment vertical="top"/>
    </xf>
    <xf numFmtId="0" fontId="1" fillId="5" borderId="12" xfId="0" applyFont="1" applyFill="1" applyBorder="1" applyAlignment="1">
      <alignment vertical="top" wrapText="1"/>
    </xf>
    <xf numFmtId="0" fontId="1" fillId="0" borderId="6" xfId="0" applyFont="1" applyFill="1" applyBorder="1" applyAlignment="1">
      <alignment vertical="top" wrapText="1"/>
    </xf>
    <xf numFmtId="0" fontId="6" fillId="0" borderId="6" xfId="0" applyFont="1" applyFill="1" applyBorder="1" applyAlignment="1">
      <alignment horizontal="left" vertical="top" wrapText="1"/>
    </xf>
    <xf numFmtId="0" fontId="6" fillId="0" borderId="6" xfId="0" applyFont="1" applyFill="1" applyBorder="1" applyAlignment="1">
      <alignment vertical="top" wrapText="1"/>
    </xf>
    <xf numFmtId="0" fontId="3" fillId="4" borderId="2" xfId="0" applyFont="1" applyFill="1" applyBorder="1" applyAlignment="1">
      <alignment vertical="center"/>
    </xf>
    <xf numFmtId="0" fontId="1" fillId="0" borderId="1" xfId="0" applyFont="1" applyFill="1" applyBorder="1" applyAlignment="1">
      <alignment horizontal="left" vertical="top"/>
    </xf>
    <xf numFmtId="0" fontId="15" fillId="0" borderId="5" xfId="0" applyFont="1" applyFill="1" applyBorder="1" applyAlignment="1">
      <alignment vertical="top" wrapText="1"/>
    </xf>
    <xf numFmtId="0" fontId="25" fillId="5" borderId="5" xfId="0" applyFont="1" applyFill="1" applyBorder="1" applyAlignment="1">
      <alignment horizontal="center" vertical="top" wrapText="1"/>
    </xf>
    <xf numFmtId="0" fontId="5" fillId="5" borderId="1" xfId="0" applyFont="1" applyFill="1" applyBorder="1" applyAlignment="1">
      <alignment vertical="center"/>
    </xf>
    <xf numFmtId="0" fontId="5" fillId="5" borderId="5" xfId="0" applyFont="1" applyFill="1" applyBorder="1" applyAlignment="1">
      <alignment vertical="center"/>
    </xf>
    <xf numFmtId="0" fontId="6" fillId="0" borderId="0" xfId="0" quotePrefix="1" applyFont="1" applyFill="1" applyBorder="1" applyAlignment="1">
      <alignment horizontal="center" vertical="top" wrapText="1"/>
    </xf>
    <xf numFmtId="0" fontId="6" fillId="0" borderId="0" xfId="0" quotePrefix="1" applyFont="1" applyFill="1" applyBorder="1" applyAlignment="1">
      <alignment vertical="top" wrapText="1"/>
    </xf>
    <xf numFmtId="0" fontId="6" fillId="5" borderId="5" xfId="0" quotePrefix="1" applyFont="1" applyFill="1" applyBorder="1" applyAlignment="1">
      <alignment vertical="top" wrapText="1"/>
    </xf>
    <xf numFmtId="0" fontId="26" fillId="7" borderId="1" xfId="0" applyFont="1" applyFill="1" applyBorder="1" applyAlignment="1">
      <alignment vertical="top"/>
    </xf>
    <xf numFmtId="0" fontId="6" fillId="6" borderId="5" xfId="0" applyFont="1" applyFill="1" applyBorder="1" applyAlignment="1">
      <alignment vertical="top" wrapText="1"/>
    </xf>
    <xf numFmtId="0" fontId="15" fillId="0" borderId="0" xfId="0" applyFont="1" applyFill="1" applyBorder="1" applyAlignment="1">
      <alignment horizontal="center" vertical="top" wrapText="1"/>
    </xf>
    <xf numFmtId="0" fontId="27" fillId="5" borderId="5" xfId="0" applyFont="1" applyFill="1" applyBorder="1" applyAlignment="1">
      <alignment horizontal="center" vertical="top" wrapText="1"/>
    </xf>
    <xf numFmtId="0" fontId="15" fillId="0" borderId="0" xfId="0" applyFont="1" applyFill="1" applyBorder="1" applyAlignment="1">
      <alignment vertical="top" wrapText="1"/>
    </xf>
    <xf numFmtId="0" fontId="15" fillId="5" borderId="1" xfId="0" applyFont="1" applyFill="1" applyBorder="1" applyAlignment="1">
      <alignment vertical="top" wrapText="1"/>
    </xf>
    <xf numFmtId="0" fontId="1" fillId="0" borderId="0" xfId="0" applyFont="1" applyFill="1"/>
    <xf numFmtId="0" fontId="27" fillId="5" borderId="6" xfId="0" applyFont="1" applyFill="1" applyBorder="1" applyAlignment="1">
      <alignment horizontal="center" vertical="top" wrapText="1"/>
    </xf>
    <xf numFmtId="0" fontId="16" fillId="0" borderId="1" xfId="0" applyFont="1" applyFill="1" applyBorder="1" applyAlignment="1">
      <alignment horizontal="left" vertical="top" wrapText="1"/>
    </xf>
    <xf numFmtId="0" fontId="0" fillId="8" borderId="1" xfId="0" applyFill="1" applyBorder="1"/>
    <xf numFmtId="0" fontId="6" fillId="0" borderId="1" xfId="0" applyFont="1" applyFill="1" applyBorder="1" applyAlignment="1">
      <alignment horizontal="left" vertical="top" wrapText="1"/>
    </xf>
    <xf numFmtId="0" fontId="25" fillId="5" borderId="3" xfId="0" applyFont="1" applyFill="1" applyBorder="1" applyAlignment="1">
      <alignment horizontal="center" vertical="top" wrapText="1"/>
    </xf>
    <xf numFmtId="0" fontId="1" fillId="0" borderId="0" xfId="0" applyFont="1"/>
    <xf numFmtId="0" fontId="0" fillId="8" borderId="1" xfId="0" applyFill="1" applyBorder="1" applyAlignment="1">
      <alignment horizontal="center" vertical="center"/>
    </xf>
    <xf numFmtId="0" fontId="1" fillId="5" borderId="5" xfId="0" applyFont="1" applyFill="1" applyBorder="1" applyAlignment="1">
      <alignment vertical="top" wrapText="1"/>
    </xf>
    <xf numFmtId="0" fontId="1" fillId="5" borderId="1" xfId="0" applyFont="1" applyFill="1" applyBorder="1" applyAlignment="1">
      <alignment vertical="top" wrapText="1"/>
    </xf>
    <xf numFmtId="0" fontId="15" fillId="0" borderId="3" xfId="0" applyFont="1" applyFill="1" applyBorder="1" applyAlignment="1">
      <alignment vertical="top" wrapText="1"/>
    </xf>
    <xf numFmtId="0" fontId="5" fillId="5" borderId="3" xfId="0" applyFont="1" applyFill="1" applyBorder="1" applyAlignment="1">
      <alignment vertical="center"/>
    </xf>
    <xf numFmtId="0" fontId="25" fillId="5" borderId="6" xfId="0" applyFont="1" applyFill="1" applyBorder="1" applyAlignment="1">
      <alignment horizontal="center" vertical="top" wrapText="1"/>
    </xf>
    <xf numFmtId="0" fontId="1" fillId="5" borderId="3" xfId="0" applyFont="1" applyFill="1" applyBorder="1" applyAlignment="1">
      <alignment vertical="top" wrapText="1"/>
    </xf>
    <xf numFmtId="0" fontId="5" fillId="5" borderId="6" xfId="0" applyFont="1" applyFill="1" applyBorder="1" applyAlignment="1">
      <alignment vertical="center"/>
    </xf>
    <xf numFmtId="0" fontId="1" fillId="5" borderId="6" xfId="0" applyFont="1" applyFill="1" applyBorder="1" applyAlignment="1">
      <alignment vertical="top" wrapText="1"/>
    </xf>
    <xf numFmtId="0" fontId="28" fillId="0" borderId="0" xfId="0" applyFont="1"/>
    <xf numFmtId="0" fontId="1" fillId="0" borderId="0" xfId="110" applyFont="1" applyFill="1" applyBorder="1" applyAlignment="1">
      <alignment horizontal="center"/>
    </xf>
    <xf numFmtId="0" fontId="1" fillId="0" borderId="0" xfId="110" applyFont="1" applyFill="1" applyAlignment="1">
      <alignment horizontal="center"/>
    </xf>
    <xf numFmtId="0" fontId="1" fillId="0" borderId="0" xfId="110" applyAlignment="1">
      <alignment horizontal="center" textRotation="90"/>
    </xf>
    <xf numFmtId="0" fontId="2" fillId="0" borderId="0" xfId="0" applyFont="1" applyFill="1" applyBorder="1" applyAlignment="1">
      <alignment horizontal="left" vertical="center"/>
    </xf>
    <xf numFmtId="0" fontId="0" fillId="0" borderId="0" xfId="0" applyFill="1" applyAlignment="1">
      <alignment horizontal="center"/>
    </xf>
    <xf numFmtId="0" fontId="1" fillId="0" borderId="0" xfId="0" applyFont="1" applyFill="1" applyAlignment="1">
      <alignment horizontal="center"/>
    </xf>
    <xf numFmtId="0" fontId="1" fillId="0" borderId="0" xfId="0" applyFont="1" applyFill="1" applyAlignment="1">
      <alignment horizontal="right" vertical="top"/>
    </xf>
    <xf numFmtId="0" fontId="29" fillId="0" borderId="0" xfId="0" applyFont="1" applyFill="1" applyBorder="1" applyAlignment="1">
      <alignment vertical="center"/>
    </xf>
    <xf numFmtId="0" fontId="7" fillId="11" borderId="1" xfId="0" applyFont="1" applyFill="1" applyBorder="1" applyAlignment="1">
      <alignment horizontal="center"/>
    </xf>
    <xf numFmtId="0" fontId="21" fillId="0" borderId="0" xfId="0" applyFont="1" applyFill="1" applyBorder="1" applyAlignment="1">
      <alignment horizontal="left" vertical="center"/>
    </xf>
    <xf numFmtId="0" fontId="21" fillId="0" borderId="0" xfId="0" applyFont="1" applyFill="1" applyBorder="1" applyAlignment="1">
      <alignment vertical="top" wrapText="1"/>
    </xf>
    <xf numFmtId="0" fontId="3" fillId="7"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21" fillId="0" borderId="0" xfId="0" applyFont="1" applyFill="1" applyBorder="1" applyAlignment="1">
      <alignment vertical="center"/>
    </xf>
    <xf numFmtId="0" fontId="1" fillId="0" borderId="0" xfId="110"/>
    <xf numFmtId="0" fontId="1" fillId="0" borderId="0" xfId="110" applyFill="1" applyBorder="1"/>
    <xf numFmtId="0" fontId="1" fillId="0" borderId="0" xfId="110" applyBorder="1"/>
    <xf numFmtId="0" fontId="3" fillId="0" borderId="1" xfId="110" applyFont="1" applyFill="1" applyBorder="1" applyAlignment="1">
      <alignment horizontal="left" vertical="center" wrapText="1"/>
    </xf>
    <xf numFmtId="0" fontId="3" fillId="0" borderId="1" xfId="110" applyFont="1" applyFill="1" applyBorder="1" applyAlignment="1">
      <alignment horizontal="center" vertical="center" wrapText="1"/>
    </xf>
    <xf numFmtId="0" fontId="1" fillId="0" borderId="1" xfId="110" applyFont="1" applyFill="1" applyBorder="1" applyAlignment="1">
      <alignment horizontal="left" vertical="center" wrapText="1"/>
    </xf>
    <xf numFmtId="0" fontId="1" fillId="0" borderId="1" xfId="110" applyFont="1" applyFill="1" applyBorder="1" applyAlignment="1">
      <alignment horizontal="center"/>
    </xf>
    <xf numFmtId="0" fontId="1" fillId="4" borderId="1" xfId="110" applyFont="1" applyFill="1" applyBorder="1" applyAlignment="1">
      <alignment vertical="top" wrapText="1"/>
    </xf>
    <xf numFmtId="0" fontId="5" fillId="9" borderId="1" xfId="110" applyFont="1" applyFill="1" applyBorder="1" applyAlignment="1">
      <alignment horizontal="center" textRotation="90"/>
    </xf>
    <xf numFmtId="0" fontId="5" fillId="8" borderId="1" xfId="110" applyFont="1" applyFill="1" applyBorder="1" applyAlignment="1">
      <alignment horizontal="center" textRotation="90"/>
    </xf>
    <xf numFmtId="0" fontId="1" fillId="7" borderId="1" xfId="110" applyFill="1" applyBorder="1" applyAlignment="1">
      <alignment horizontal="center" textRotation="90"/>
    </xf>
    <xf numFmtId="0" fontId="1" fillId="11" borderId="1" xfId="110" applyFill="1" applyBorder="1" applyAlignment="1">
      <alignment horizontal="center" textRotation="90"/>
    </xf>
    <xf numFmtId="0" fontId="20" fillId="0" borderId="0" xfId="0" applyFont="1" applyFill="1" applyBorder="1" applyAlignment="1">
      <alignment horizontal="left" vertical="center"/>
    </xf>
    <xf numFmtId="0" fontId="0" fillId="0" borderId="0" xfId="0" applyFill="1" applyBorder="1" applyAlignment="1">
      <alignment vertical="top" wrapText="1"/>
    </xf>
    <xf numFmtId="0" fontId="19" fillId="0" borderId="0" xfId="0" applyFont="1" applyFill="1" applyBorder="1" applyAlignment="1">
      <alignment horizontal="right" vertical="top"/>
    </xf>
    <xf numFmtId="0" fontId="15" fillId="0" borderId="0" xfId="0" applyFont="1" applyFill="1" applyAlignment="1">
      <alignment horizontal="right" vertical="top"/>
    </xf>
    <xf numFmtId="0" fontId="0" fillId="0" borderId="0" xfId="0" applyAlignment="1"/>
    <xf numFmtId="0" fontId="18" fillId="0" borderId="0" xfId="0" applyFont="1" applyBorder="1" applyAlignment="1">
      <alignment vertical="top"/>
    </xf>
    <xf numFmtId="0" fontId="5" fillId="0" borderId="0" xfId="0" applyFont="1" applyBorder="1" applyAlignment="1">
      <alignment vertical="top"/>
    </xf>
    <xf numFmtId="0" fontId="0" fillId="0" borderId="0" xfId="0" applyFill="1" applyAlignment="1">
      <alignment horizontal="right"/>
    </xf>
    <xf numFmtId="0" fontId="29" fillId="0" borderId="0" xfId="0" applyFont="1" applyBorder="1" applyAlignment="1">
      <alignment vertical="top"/>
    </xf>
    <xf numFmtId="0" fontId="3" fillId="0" borderId="0" xfId="0" applyFont="1" applyFill="1" applyAlignment="1">
      <alignment vertical="center"/>
    </xf>
    <xf numFmtId="0" fontId="3" fillId="0" borderId="0" xfId="0" applyFont="1" applyFill="1" applyBorder="1" applyAlignment="1">
      <alignment vertical="top"/>
    </xf>
    <xf numFmtId="0" fontId="1" fillId="0" borderId="0" xfId="0" applyFont="1" applyFill="1" applyAlignment="1">
      <alignment horizontal="left" vertical="center" wrapText="1"/>
    </xf>
    <xf numFmtId="0" fontId="0" fillId="0" borderId="0" xfId="0" applyFill="1" applyAlignment="1">
      <alignment wrapText="1"/>
    </xf>
    <xf numFmtId="0" fontId="7" fillId="0" borderId="0" xfId="0" applyFont="1" applyFill="1" applyBorder="1" applyAlignment="1">
      <alignment horizontal="left"/>
    </xf>
    <xf numFmtId="0" fontId="7" fillId="0" borderId="0" xfId="0" applyFont="1" applyFill="1" applyBorder="1" applyAlignment="1">
      <alignment vertical="top"/>
    </xf>
    <xf numFmtId="0" fontId="0" fillId="0" borderId="0" xfId="0" applyBorder="1"/>
    <xf numFmtId="0" fontId="1" fillId="4" borderId="7" xfId="0" applyFont="1" applyFill="1" applyBorder="1" applyAlignment="1">
      <alignment vertical="top" wrapText="1"/>
    </xf>
    <xf numFmtId="0" fontId="31" fillId="4" borderId="1" xfId="0" applyFont="1" applyFill="1" applyBorder="1" applyAlignment="1">
      <alignment vertical="top" wrapText="1"/>
    </xf>
    <xf numFmtId="0" fontId="3" fillId="4" borderId="12" xfId="0" applyFont="1" applyFill="1" applyBorder="1" applyAlignment="1">
      <alignment vertical="top"/>
    </xf>
    <xf numFmtId="0" fontId="6" fillId="4" borderId="3" xfId="0" applyFont="1" applyFill="1" applyBorder="1" applyAlignment="1">
      <alignment horizontal="center" vertical="top" wrapText="1"/>
    </xf>
    <xf numFmtId="0" fontId="6" fillId="4" borderId="1" xfId="0" applyFont="1" applyFill="1" applyBorder="1" applyAlignment="1">
      <alignment vertical="top" wrapText="1"/>
    </xf>
    <xf numFmtId="0" fontId="1" fillId="4" borderId="6" xfId="0" applyFont="1" applyFill="1" applyBorder="1" applyAlignment="1">
      <alignment horizontal="center" vertical="top" wrapText="1"/>
    </xf>
    <xf numFmtId="0" fontId="1" fillId="4" borderId="1" xfId="0" applyFont="1" applyFill="1" applyBorder="1" applyAlignment="1">
      <alignment horizontal="center" vertical="top" wrapText="1"/>
    </xf>
    <xf numFmtId="0" fontId="32" fillId="0" borderId="0" xfId="0" applyFont="1" applyAlignment="1">
      <alignment vertical="center"/>
    </xf>
    <xf numFmtId="0" fontId="3" fillId="0" borderId="3" xfId="0" applyFont="1" applyFill="1" applyBorder="1" applyAlignment="1">
      <alignment vertical="top" wrapText="1"/>
    </xf>
    <xf numFmtId="0" fontId="3" fillId="0" borderId="6" xfId="0" applyFont="1" applyFill="1" applyBorder="1" applyAlignment="1">
      <alignment vertical="top" wrapText="1"/>
    </xf>
    <xf numFmtId="0" fontId="6" fillId="3" borderId="1" xfId="0" applyFont="1" applyFill="1" applyBorder="1" applyAlignment="1">
      <alignment vertical="top" wrapText="1"/>
    </xf>
    <xf numFmtId="0" fontId="6" fillId="3" borderId="1" xfId="0" applyFont="1" applyFill="1" applyBorder="1" applyAlignment="1">
      <alignment horizontal="center" vertical="top" wrapText="1"/>
    </xf>
    <xf numFmtId="0" fontId="1" fillId="0" borderId="0" xfId="0" applyFont="1" applyAlignment="1">
      <alignment horizontal="left" vertical="center" indent="4"/>
    </xf>
    <xf numFmtId="0" fontId="2" fillId="0" borderId="0" xfId="0" applyFont="1"/>
    <xf numFmtId="0" fontId="7" fillId="0" borderId="0" xfId="0" applyFont="1" applyFill="1"/>
    <xf numFmtId="49" fontId="17" fillId="0" borderId="0" xfId="0" applyNumberFormat="1" applyFont="1" applyFill="1" applyBorder="1" applyAlignment="1">
      <alignment vertical="center"/>
    </xf>
    <xf numFmtId="49" fontId="17" fillId="0" borderId="0" xfId="0" applyNumberFormat="1" applyFont="1" applyBorder="1" applyAlignment="1">
      <alignment vertical="center"/>
    </xf>
    <xf numFmtId="0" fontId="21" fillId="0" borderId="0" xfId="0" applyFont="1" applyAlignment="1">
      <alignment horizontal="right"/>
    </xf>
    <xf numFmtId="0" fontId="21" fillId="6" borderId="1" xfId="0" applyFont="1" applyFill="1" applyBorder="1"/>
    <xf numFmtId="49" fontId="33" fillId="0" borderId="0" xfId="0" applyNumberFormat="1" applyFont="1" applyBorder="1" applyAlignment="1"/>
    <xf numFmtId="0" fontId="33" fillId="0" borderId="0" xfId="0" applyFont="1" applyBorder="1" applyAlignment="1"/>
    <xf numFmtId="0" fontId="21" fillId="0" borderId="0" xfId="0" applyFont="1" applyFill="1" applyAlignment="1">
      <alignment horizontal="right"/>
    </xf>
    <xf numFmtId="0" fontId="23" fillId="8" borderId="3" xfId="0" applyFont="1" applyFill="1" applyBorder="1" applyAlignment="1">
      <alignment horizontal="right" vertical="top"/>
    </xf>
    <xf numFmtId="0" fontId="21" fillId="4" borderId="8" xfId="0" applyFont="1" applyFill="1" applyBorder="1" applyAlignment="1">
      <alignment vertical="top" wrapText="1"/>
    </xf>
    <xf numFmtId="49" fontId="6" fillId="4" borderId="8" xfId="0" applyNumberFormat="1" applyFont="1" applyFill="1" applyBorder="1" applyAlignment="1">
      <alignment vertical="top"/>
    </xf>
    <xf numFmtId="0" fontId="1" fillId="4" borderId="16" xfId="0" applyFont="1" applyFill="1" applyBorder="1" applyAlignment="1">
      <alignment horizontal="left"/>
    </xf>
    <xf numFmtId="0" fontId="23" fillId="4" borderId="12" xfId="0" applyFont="1" applyFill="1" applyBorder="1" applyAlignment="1">
      <alignment horizontal="right" vertical="top"/>
    </xf>
    <xf numFmtId="0" fontId="21" fillId="0" borderId="0" xfId="0" applyFont="1" applyFill="1"/>
    <xf numFmtId="0" fontId="3" fillId="4" borderId="1" xfId="0" applyFont="1" applyFill="1" applyBorder="1" applyAlignment="1">
      <alignment vertical="top" wrapText="1"/>
    </xf>
    <xf numFmtId="49" fontId="3" fillId="4" borderId="1" xfId="110" applyNumberFormat="1" applyFont="1" applyFill="1" applyBorder="1" applyAlignment="1">
      <alignment vertical="top"/>
    </xf>
    <xf numFmtId="0" fontId="3" fillId="4" borderId="2" xfId="110" applyFont="1" applyFill="1" applyBorder="1" applyAlignment="1">
      <alignment vertical="top" wrapText="1"/>
    </xf>
    <xf numFmtId="0" fontId="1" fillId="4" borderId="7" xfId="0" applyFont="1" applyFill="1" applyBorder="1"/>
    <xf numFmtId="0" fontId="3" fillId="4" borderId="8" xfId="0" applyFont="1" applyFill="1" applyBorder="1" applyAlignment="1">
      <alignment vertical="top"/>
    </xf>
    <xf numFmtId="49" fontId="3" fillId="4" borderId="8" xfId="110" applyNumberFormat="1" applyFont="1" applyFill="1" applyBorder="1" applyAlignment="1">
      <alignment vertical="top"/>
    </xf>
    <xf numFmtId="0" fontId="3" fillId="4" borderId="35" xfId="110" applyFont="1" applyFill="1" applyBorder="1" applyAlignment="1">
      <alignment vertical="top" wrapText="1"/>
    </xf>
    <xf numFmtId="0" fontId="1" fillId="4" borderId="9" xfId="0" applyFont="1" applyFill="1" applyBorder="1"/>
    <xf numFmtId="49" fontId="1" fillId="0" borderId="5" xfId="110" applyNumberFormat="1" applyFont="1" applyFill="1" applyBorder="1" applyAlignment="1">
      <alignment vertical="top" wrapText="1"/>
    </xf>
    <xf numFmtId="0" fontId="1" fillId="0" borderId="5" xfId="110" applyFont="1" applyFill="1" applyBorder="1" applyAlignment="1">
      <alignment vertical="top" wrapText="1"/>
    </xf>
    <xf numFmtId="0" fontId="23" fillId="8" borderId="5" xfId="0" applyFont="1" applyFill="1" applyBorder="1" applyAlignment="1">
      <alignment horizontal="right" vertical="top"/>
    </xf>
    <xf numFmtId="49" fontId="1" fillId="0" borderId="1" xfId="110" applyNumberFormat="1" applyFont="1" applyFill="1" applyBorder="1" applyAlignment="1">
      <alignment vertical="top" wrapText="1"/>
    </xf>
    <xf numFmtId="0" fontId="1" fillId="0" borderId="1" xfId="110" applyFont="1" applyFill="1" applyBorder="1" applyAlignment="1">
      <alignment vertical="top" wrapText="1"/>
    </xf>
    <xf numFmtId="0" fontId="23" fillId="7" borderId="1" xfId="0" applyFont="1" applyFill="1" applyBorder="1" applyAlignment="1">
      <alignment horizontal="right" vertical="top"/>
    </xf>
    <xf numFmtId="0" fontId="23" fillId="8" borderId="1" xfId="0" applyFont="1" applyFill="1" applyBorder="1" applyAlignment="1">
      <alignment horizontal="right" vertical="top"/>
    </xf>
    <xf numFmtId="0" fontId="1" fillId="0" borderId="3" xfId="110" applyFont="1" applyFill="1" applyBorder="1" applyAlignment="1">
      <alignment vertical="top" wrapText="1"/>
    </xf>
    <xf numFmtId="49" fontId="1" fillId="0" borderId="3" xfId="110" applyNumberFormat="1" applyFont="1" applyFill="1" applyBorder="1" applyAlignment="1">
      <alignment vertical="top" wrapText="1"/>
    </xf>
    <xf numFmtId="49" fontId="1" fillId="4" borderId="8" xfId="110" applyNumberFormat="1" applyFont="1" applyFill="1" applyBorder="1" applyAlignment="1">
      <alignment vertical="top" wrapText="1"/>
    </xf>
    <xf numFmtId="0" fontId="1" fillId="4" borderId="8" xfId="110" applyFont="1" applyFill="1" applyBorder="1" applyAlignment="1">
      <alignment vertical="top" wrapText="1"/>
    </xf>
    <xf numFmtId="0" fontId="1" fillId="0" borderId="5" xfId="0" applyFont="1" applyFill="1" applyBorder="1" applyAlignment="1">
      <alignment horizontal="left" vertical="top"/>
    </xf>
    <xf numFmtId="0" fontId="3" fillId="7" borderId="5" xfId="0" applyFont="1" applyFill="1" applyBorder="1" applyAlignment="1">
      <alignment vertical="top"/>
    </xf>
    <xf numFmtId="49" fontId="30" fillId="0" borderId="1" xfId="110" applyNumberFormat="1" applyFont="1" applyFill="1" applyBorder="1" applyAlignment="1">
      <alignment vertical="top" wrapText="1"/>
    </xf>
    <xf numFmtId="0" fontId="0" fillId="8" borderId="3" xfId="0" applyFill="1" applyBorder="1" applyAlignment="1">
      <alignment horizontal="center"/>
    </xf>
    <xf numFmtId="0" fontId="16" fillId="0" borderId="5" xfId="0" applyFont="1" applyFill="1" applyBorder="1" applyAlignment="1">
      <alignment horizontal="left" vertical="top" wrapText="1"/>
    </xf>
    <xf numFmtId="0" fontId="0" fillId="8" borderId="5" xfId="0" applyFill="1" applyBorder="1"/>
    <xf numFmtId="0" fontId="3" fillId="7" borderId="3" xfId="0" applyFont="1" applyFill="1" applyBorder="1" applyAlignment="1">
      <alignment vertical="top"/>
    </xf>
    <xf numFmtId="0" fontId="1" fillId="4" borderId="2" xfId="0" applyFont="1" applyFill="1" applyBorder="1" applyAlignment="1">
      <alignment vertical="top" wrapText="1"/>
    </xf>
    <xf numFmtId="0" fontId="1" fillId="0" borderId="5" xfId="0" applyFont="1" applyFill="1" applyBorder="1" applyAlignment="1">
      <alignment vertical="top"/>
    </xf>
    <xf numFmtId="49" fontId="1" fillId="0" borderId="5" xfId="110" applyNumberFormat="1" applyFont="1" applyBorder="1" applyAlignment="1">
      <alignment vertical="top" wrapText="1"/>
    </xf>
    <xf numFmtId="0" fontId="0" fillId="8" borderId="5" xfId="0" applyFill="1" applyBorder="1" applyAlignment="1">
      <alignment horizontal="center" vertical="center"/>
    </xf>
    <xf numFmtId="49" fontId="1" fillId="0" borderId="1" xfId="110" applyNumberFormat="1" applyFont="1" applyBorder="1" applyAlignment="1">
      <alignment vertical="top" wrapText="1"/>
    </xf>
    <xf numFmtId="0" fontId="1" fillId="0" borderId="3" xfId="0" applyFont="1" applyFill="1" applyBorder="1" applyAlignment="1">
      <alignment vertical="top"/>
    </xf>
    <xf numFmtId="0" fontId="1" fillId="0" borderId="3" xfId="0" applyFont="1" applyFill="1" applyBorder="1" applyAlignment="1">
      <alignment horizontal="left" vertical="top" wrapText="1"/>
    </xf>
    <xf numFmtId="49" fontId="1" fillId="0" borderId="6" xfId="110" applyNumberFormat="1" applyFont="1" applyFill="1" applyBorder="1" applyAlignment="1">
      <alignment vertical="top" wrapText="1"/>
    </xf>
    <xf numFmtId="0" fontId="1" fillId="0" borderId="34" xfId="110" applyFont="1" applyFill="1" applyBorder="1" applyAlignment="1">
      <alignment vertical="top" wrapText="1"/>
    </xf>
    <xf numFmtId="0" fontId="3" fillId="8" borderId="6" xfId="0" applyFont="1" applyFill="1" applyBorder="1" applyAlignment="1">
      <alignment vertical="top"/>
    </xf>
    <xf numFmtId="0" fontId="1" fillId="0" borderId="4" xfId="0" applyFont="1" applyFill="1" applyBorder="1" applyAlignment="1">
      <alignment vertical="top" wrapText="1"/>
    </xf>
    <xf numFmtId="49" fontId="1" fillId="0" borderId="9" xfId="110" applyNumberFormat="1" applyFont="1" applyFill="1" applyBorder="1" applyAlignment="1">
      <alignment vertical="top" wrapText="1"/>
    </xf>
    <xf numFmtId="0" fontId="21" fillId="0" borderId="0" xfId="0" applyFont="1"/>
    <xf numFmtId="49" fontId="21" fillId="0" borderId="0" xfId="0" applyNumberFormat="1" applyFont="1"/>
    <xf numFmtId="0" fontId="21" fillId="10" borderId="0" xfId="0" applyFont="1" applyFill="1"/>
    <xf numFmtId="0" fontId="21" fillId="0" borderId="0" xfId="0" applyFont="1" applyAlignment="1">
      <alignment wrapText="1"/>
    </xf>
    <xf numFmtId="0" fontId="1" fillId="4" borderId="2" xfId="0" applyFont="1" applyFill="1" applyBorder="1" applyAlignment="1">
      <alignment vertical="center" wrapText="1"/>
    </xf>
    <xf numFmtId="0" fontId="1" fillId="4" borderId="8" xfId="0" applyFont="1" applyFill="1" applyBorder="1" applyAlignment="1">
      <alignment vertical="center" wrapText="1"/>
    </xf>
    <xf numFmtId="0" fontId="1" fillId="4" borderId="7" xfId="0" applyFont="1" applyFill="1" applyBorder="1" applyAlignment="1">
      <alignment vertical="center" wrapText="1"/>
    </xf>
    <xf numFmtId="0" fontId="6" fillId="0" borderId="3" xfId="0" applyFont="1" applyFill="1" applyBorder="1" applyAlignment="1">
      <alignment horizontal="center" vertical="top" wrapText="1"/>
    </xf>
    <xf numFmtId="0" fontId="6" fillId="0" borderId="6" xfId="0" applyFont="1" applyFill="1" applyBorder="1" applyAlignment="1">
      <alignment horizontal="center" vertical="top" wrapText="1"/>
    </xf>
    <xf numFmtId="0" fontId="1" fillId="4" borderId="13" xfId="0" applyFont="1" applyFill="1" applyBorder="1" applyAlignment="1">
      <alignment vertical="center" wrapText="1"/>
    </xf>
    <xf numFmtId="0" fontId="1" fillId="4" borderId="16" xfId="0" applyFont="1" applyFill="1" applyBorder="1" applyAlignment="1">
      <alignment vertical="center" wrapText="1"/>
    </xf>
    <xf numFmtId="0" fontId="1" fillId="4" borderId="12" xfId="0" applyFont="1" applyFill="1" applyBorder="1" applyAlignment="1">
      <alignment vertical="center" wrapText="1"/>
    </xf>
    <xf numFmtId="0" fontId="3" fillId="3" borderId="30"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3" fillId="0" borderId="3" xfId="0" applyFont="1" applyFill="1" applyBorder="1" applyAlignment="1">
      <alignment horizontal="left" vertical="top" wrapText="1"/>
    </xf>
    <xf numFmtId="0" fontId="3" fillId="0" borderId="6" xfId="0" applyFont="1" applyFill="1" applyBorder="1" applyAlignment="1">
      <alignment horizontal="left" vertical="top" wrapText="1"/>
    </xf>
    <xf numFmtId="0" fontId="1" fillId="0" borderId="3" xfId="0" applyFont="1" applyFill="1" applyBorder="1" applyAlignment="1">
      <alignment horizontal="center" vertical="top" wrapText="1"/>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10" fillId="5" borderId="21" xfId="0" applyFont="1" applyFill="1" applyBorder="1" applyAlignment="1">
      <alignment horizontal="left" vertical="top" wrapText="1"/>
    </xf>
    <xf numFmtId="0" fontId="10" fillId="5" borderId="22" xfId="0" applyFont="1" applyFill="1" applyBorder="1" applyAlignment="1">
      <alignment horizontal="left" vertical="top"/>
    </xf>
    <xf numFmtId="0" fontId="10" fillId="5" borderId="23" xfId="0" applyFont="1" applyFill="1" applyBorder="1" applyAlignment="1">
      <alignment horizontal="left" vertical="top"/>
    </xf>
    <xf numFmtId="0" fontId="3" fillId="0" borderId="5" xfId="0" applyFont="1" applyFill="1" applyBorder="1" applyAlignment="1">
      <alignment horizontal="left" vertical="top" wrapText="1"/>
    </xf>
    <xf numFmtId="0" fontId="1" fillId="4" borderId="13" xfId="0" applyFont="1" applyFill="1" applyBorder="1" applyAlignment="1">
      <alignment horizontal="left" vertical="top"/>
    </xf>
    <xf numFmtId="0" fontId="1" fillId="4" borderId="16" xfId="0" applyFont="1" applyFill="1" applyBorder="1" applyAlignment="1">
      <alignment horizontal="left" vertical="top"/>
    </xf>
    <xf numFmtId="0" fontId="1" fillId="4" borderId="12" xfId="0" applyFont="1" applyFill="1" applyBorder="1" applyAlignment="1">
      <alignment horizontal="left" vertical="top"/>
    </xf>
    <xf numFmtId="0" fontId="6" fillId="4" borderId="3" xfId="0" applyFont="1" applyFill="1" applyBorder="1" applyAlignment="1">
      <alignment vertical="top" textRotation="90" wrapText="1"/>
    </xf>
    <xf numFmtId="0" fontId="6" fillId="4" borderId="6" xfId="0" applyFont="1" applyFill="1" applyBorder="1" applyAlignment="1">
      <alignment vertical="top" textRotation="90" wrapText="1"/>
    </xf>
    <xf numFmtId="0" fontId="6" fillId="4" borderId="5" xfId="0" applyFont="1" applyFill="1" applyBorder="1" applyAlignment="1">
      <alignment vertical="top" textRotation="90" wrapText="1"/>
    </xf>
    <xf numFmtId="0" fontId="14" fillId="4" borderId="24" xfId="0" applyFont="1" applyFill="1" applyBorder="1" applyAlignment="1">
      <alignment horizontal="left" vertical="top"/>
    </xf>
    <xf numFmtId="0" fontId="14" fillId="4" borderId="12" xfId="0" applyFont="1" applyFill="1" applyBorder="1" applyAlignment="1">
      <alignment horizontal="left" vertical="top"/>
    </xf>
    <xf numFmtId="0" fontId="14" fillId="4" borderId="15" xfId="0" applyFont="1" applyFill="1" applyBorder="1" applyAlignment="1">
      <alignment horizontal="left" vertical="top"/>
    </xf>
    <xf numFmtId="0" fontId="14" fillId="4" borderId="9" xfId="0" applyFont="1" applyFill="1" applyBorder="1" applyAlignment="1">
      <alignment horizontal="left" vertical="top"/>
    </xf>
    <xf numFmtId="0" fontId="14" fillId="4" borderId="13" xfId="0" applyFont="1" applyFill="1" applyBorder="1" applyAlignment="1">
      <alignment horizontal="left" vertical="top"/>
    </xf>
    <xf numFmtId="0" fontId="14" fillId="4" borderId="4" xfId="0" applyFont="1" applyFill="1" applyBorder="1" applyAlignment="1">
      <alignment horizontal="left" vertical="top"/>
    </xf>
    <xf numFmtId="0" fontId="14" fillId="4" borderId="19" xfId="0" applyFont="1" applyFill="1" applyBorder="1" applyAlignment="1">
      <alignment horizontal="left" vertical="top"/>
    </xf>
    <xf numFmtId="0" fontId="14" fillId="4" borderId="20" xfId="0" applyFont="1" applyFill="1" applyBorder="1" applyAlignment="1">
      <alignment horizontal="left" vertical="top"/>
    </xf>
    <xf numFmtId="0" fontId="10" fillId="0" borderId="2" xfId="0" applyFont="1" applyFill="1" applyBorder="1" applyAlignment="1">
      <alignment horizontal="center" vertical="top" wrapText="1"/>
    </xf>
    <xf numFmtId="0" fontId="10" fillId="0" borderId="7" xfId="0" applyFont="1" applyFill="1" applyBorder="1" applyAlignment="1">
      <alignment horizontal="center" vertical="top" wrapText="1"/>
    </xf>
    <xf numFmtId="0" fontId="3" fillId="3" borderId="2" xfId="0" applyFont="1" applyFill="1" applyBorder="1" applyAlignment="1">
      <alignment vertical="top" wrapText="1"/>
    </xf>
    <xf numFmtId="0" fontId="3" fillId="3" borderId="8" xfId="0" applyFont="1" applyFill="1" applyBorder="1" applyAlignment="1">
      <alignment vertical="top" wrapText="1"/>
    </xf>
    <xf numFmtId="0" fontId="3" fillId="3" borderId="7" xfId="0" applyFont="1" applyFill="1" applyBorder="1" applyAlignment="1">
      <alignment vertical="top" wrapText="1"/>
    </xf>
    <xf numFmtId="0" fontId="1" fillId="4" borderId="2" xfId="0" applyFont="1" applyFill="1" applyBorder="1" applyAlignment="1">
      <alignment vertical="top" wrapText="1"/>
    </xf>
    <xf numFmtId="0" fontId="1" fillId="4" borderId="8" xfId="0" applyFont="1" applyFill="1" applyBorder="1" applyAlignment="1">
      <alignment vertical="top" wrapText="1"/>
    </xf>
    <xf numFmtId="0" fontId="1" fillId="4" borderId="7" xfId="0" applyFont="1" applyFill="1" applyBorder="1" applyAlignment="1">
      <alignment vertical="top" wrapText="1"/>
    </xf>
    <xf numFmtId="0" fontId="3" fillId="0" borderId="3" xfId="0" applyFont="1" applyFill="1" applyBorder="1" applyAlignment="1">
      <alignment vertical="top" wrapText="1"/>
    </xf>
    <xf numFmtId="0" fontId="3" fillId="0" borderId="6" xfId="0" applyFont="1" applyFill="1" applyBorder="1" applyAlignment="1">
      <alignment vertical="top" wrapText="1"/>
    </xf>
    <xf numFmtId="0" fontId="1" fillId="0" borderId="0" xfId="0" applyFont="1" applyFill="1" applyAlignment="1">
      <alignment horizontal="left" vertical="center" wrapText="1"/>
    </xf>
    <xf numFmtId="0" fontId="0" fillId="0" borderId="0" xfId="0" applyFill="1" applyAlignment="1">
      <alignment wrapText="1"/>
    </xf>
    <xf numFmtId="0" fontId="1" fillId="0" borderId="2"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3" fillId="4" borderId="2" xfId="0" applyFont="1" applyFill="1" applyBorder="1" applyAlignment="1">
      <alignment horizontal="center" vertical="top" wrapText="1"/>
    </xf>
    <xf numFmtId="0" fontId="3" fillId="4" borderId="7" xfId="0" applyFont="1" applyFill="1" applyBorder="1" applyAlignment="1">
      <alignment horizontal="center" vertical="top" wrapText="1"/>
    </xf>
    <xf numFmtId="0" fontId="19" fillId="0" borderId="0" xfId="0" applyFont="1" applyFill="1" applyBorder="1" applyAlignment="1">
      <alignment horizontal="right" vertical="center"/>
    </xf>
    <xf numFmtId="0" fontId="3" fillId="4" borderId="3" xfId="0" applyFont="1" applyFill="1" applyBorder="1" applyAlignment="1">
      <alignment vertical="top" wrapText="1"/>
    </xf>
    <xf numFmtId="0" fontId="0" fillId="0" borderId="5" xfId="0" applyBorder="1" applyAlignment="1">
      <alignment vertical="top" wrapText="1"/>
    </xf>
    <xf numFmtId="0" fontId="3" fillId="4" borderId="13" xfId="0" applyFont="1" applyFill="1" applyBorder="1" applyAlignment="1">
      <alignment vertical="top"/>
    </xf>
    <xf numFmtId="0" fontId="0" fillId="0" borderId="12" xfId="0" applyBorder="1" applyAlignment="1">
      <alignment vertical="top"/>
    </xf>
    <xf numFmtId="0" fontId="0" fillId="0" borderId="4" xfId="0" applyBorder="1" applyAlignment="1">
      <alignment vertical="top"/>
    </xf>
    <xf numFmtId="0" fontId="0" fillId="0" borderId="9" xfId="0" applyBorder="1" applyAlignment="1">
      <alignment vertical="top"/>
    </xf>
    <xf numFmtId="0" fontId="3" fillId="4" borderId="13" xfId="0" applyFont="1" applyFill="1" applyBorder="1" applyAlignment="1">
      <alignment horizontal="center" vertical="top" wrapText="1"/>
    </xf>
    <xf numFmtId="0" fontId="3" fillId="4" borderId="12" xfId="0" applyFont="1" applyFill="1" applyBorder="1" applyAlignment="1">
      <alignment horizontal="center" vertical="top" wrapText="1"/>
    </xf>
    <xf numFmtId="0" fontId="3" fillId="4" borderId="4"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5" borderId="2" xfId="0" applyFont="1" applyFill="1" applyBorder="1" applyAlignment="1">
      <alignment vertical="top" wrapText="1"/>
    </xf>
    <xf numFmtId="0" fontId="3" fillId="5" borderId="8" xfId="0" applyFont="1" applyFill="1" applyBorder="1" applyAlignment="1">
      <alignment vertical="top" wrapText="1"/>
    </xf>
    <xf numFmtId="0" fontId="3" fillId="5" borderId="7" xfId="0" applyFont="1" applyFill="1" applyBorder="1" applyAlignment="1">
      <alignment vertical="top" wrapText="1"/>
    </xf>
    <xf numFmtId="0" fontId="14" fillId="4" borderId="2" xfId="0" applyFont="1" applyFill="1" applyBorder="1" applyAlignment="1">
      <alignment vertical="center"/>
    </xf>
    <xf numFmtId="0" fontId="14" fillId="4" borderId="7" xfId="0" applyFont="1" applyFill="1" applyBorder="1" applyAlignment="1">
      <alignment vertical="center"/>
    </xf>
    <xf numFmtId="0" fontId="14" fillId="4" borderId="2" xfId="0" applyFont="1" applyFill="1" applyBorder="1" applyAlignment="1">
      <alignment horizontal="left" vertical="center"/>
    </xf>
    <xf numFmtId="0" fontId="14" fillId="4" borderId="7" xfId="0" applyFont="1" applyFill="1" applyBorder="1" applyAlignment="1">
      <alignment horizontal="left" vertical="center"/>
    </xf>
    <xf numFmtId="0" fontId="3" fillId="4" borderId="2"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 xfId="0" applyFont="1" applyFill="1" applyBorder="1" applyAlignment="1">
      <alignment vertical="center"/>
    </xf>
    <xf numFmtId="0" fontId="3" fillId="4" borderId="2" xfId="0" applyFont="1" applyFill="1" applyBorder="1" applyAlignment="1">
      <alignment vertical="center"/>
    </xf>
    <xf numFmtId="0" fontId="3" fillId="4" borderId="8" xfId="0" applyFont="1" applyFill="1" applyBorder="1" applyAlignment="1">
      <alignment vertical="center"/>
    </xf>
    <xf numFmtId="0" fontId="3" fillId="4" borderId="7" xfId="0" applyFont="1" applyFill="1" applyBorder="1" applyAlignment="1">
      <alignment vertical="center"/>
    </xf>
    <xf numFmtId="0" fontId="3" fillId="4" borderId="2" xfId="0" applyFont="1" applyFill="1" applyBorder="1" applyAlignment="1"/>
    <xf numFmtId="0" fontId="3" fillId="4" borderId="8" xfId="0" applyFont="1" applyFill="1" applyBorder="1" applyAlignment="1"/>
    <xf numFmtId="0" fontId="3" fillId="4" borderId="7" xfId="0" applyFont="1" applyFill="1" applyBorder="1" applyAlignment="1"/>
    <xf numFmtId="0" fontId="3" fillId="4" borderId="1" xfId="0" applyFont="1" applyFill="1" applyBorder="1" applyAlignment="1">
      <alignment vertical="top"/>
    </xf>
    <xf numFmtId="0" fontId="1" fillId="0" borderId="2" xfId="110" applyFont="1" applyFill="1" applyBorder="1" applyAlignment="1">
      <alignment horizontal="left" vertical="center" wrapText="1"/>
    </xf>
    <xf numFmtId="0" fontId="1" fillId="0" borderId="8" xfId="110" applyBorder="1" applyAlignment="1">
      <alignment vertical="center" wrapText="1"/>
    </xf>
    <xf numFmtId="0" fontId="1" fillId="0" borderId="7" xfId="110" applyBorder="1" applyAlignment="1">
      <alignment vertical="center" wrapText="1"/>
    </xf>
  </cellXfs>
  <cellStyles count="111">
    <cellStyle name="Besuchter Hyperlink" xfId="23" builtinId="9" hidden="1"/>
    <cellStyle name="Besuchter Hyperlink" xfId="27" builtinId="9" hidden="1"/>
    <cellStyle name="Besuchter Hyperlink" xfId="33" builtinId="9" hidden="1"/>
    <cellStyle name="Besuchter Hyperlink" xfId="39" builtinId="9" hidden="1"/>
    <cellStyle name="Besuchter Hyperlink" xfId="43" builtinId="9" hidden="1"/>
    <cellStyle name="Besuchter Hyperlink" xfId="49" builtinId="9" hidden="1"/>
    <cellStyle name="Besuchter Hyperlink" xfId="55" builtinId="9" hidden="1"/>
    <cellStyle name="Besuchter Hyperlink" xfId="45" builtinId="9" hidden="1"/>
    <cellStyle name="Besuchter Hyperlink" xfId="29" builtinId="9" hidden="1"/>
    <cellStyle name="Besuchter Hyperlink" xfId="11" builtinId="9" hidden="1"/>
    <cellStyle name="Besuchter Hyperlink" xfId="17" builtinId="9" hidden="1"/>
    <cellStyle name="Besuchter Hyperlink" xfId="13" builtinId="9" hidden="1"/>
    <cellStyle name="Besuchter Hyperlink" xfId="9" builtinId="9" hidden="1"/>
    <cellStyle name="Besuchter Hyperlink" xfId="5" builtinId="9" hidden="1"/>
    <cellStyle name="Besuchter Hyperlink" xfId="7" builtinId="9" hidden="1"/>
    <cellStyle name="Besuchter Hyperlink" xfId="19" builtinId="9" hidden="1"/>
    <cellStyle name="Besuchter Hyperlink" xfId="15" builtinId="9" hidden="1"/>
    <cellStyle name="Besuchter Hyperlink" xfId="21" builtinId="9" hidden="1"/>
    <cellStyle name="Besuchter Hyperlink" xfId="37" builtinId="9" hidden="1"/>
    <cellStyle name="Besuchter Hyperlink" xfId="53" builtinId="9" hidden="1"/>
    <cellStyle name="Besuchter Hyperlink" xfId="51" builtinId="9" hidden="1"/>
    <cellStyle name="Besuchter Hyperlink" xfId="47" builtinId="9" hidden="1"/>
    <cellStyle name="Besuchter Hyperlink" xfId="41" builtinId="9" hidden="1"/>
    <cellStyle name="Besuchter Hyperlink" xfId="35" builtinId="9" hidden="1"/>
    <cellStyle name="Besuchter Hyperlink" xfId="31" builtinId="9" hidden="1"/>
    <cellStyle name="Besuchter Hyperlink" xfId="25" builtinId="9" hidden="1"/>
    <cellStyle name="Besuchter Hyperlink" xfId="57" builtinId="9" hidden="1"/>
    <cellStyle name="Besuchter Hyperlink" xfId="95" builtinId="9" hidden="1"/>
    <cellStyle name="Besuchter Hyperlink" xfId="99" builtinId="9" hidden="1"/>
    <cellStyle name="Besuchter Hyperlink" xfId="103" builtinId="9" hidden="1"/>
    <cellStyle name="Besuchter Hyperlink" xfId="109" builtinId="9" hidden="1"/>
    <cellStyle name="Besuchter Hyperlink" xfId="105" builtinId="9" hidden="1"/>
    <cellStyle name="Besuchter Hyperlink" xfId="101" builtinId="9" hidden="1"/>
    <cellStyle name="Besuchter Hyperlink" xfId="93" builtinId="9" hidden="1"/>
    <cellStyle name="Besuchter Hyperlink" xfId="89" builtinId="9" hidden="1"/>
    <cellStyle name="Besuchter Hyperlink" xfId="85" builtinId="9" hidden="1"/>
    <cellStyle name="Besuchter Hyperlink" xfId="77" builtinId="9" hidden="1"/>
    <cellStyle name="Besuchter Hyperlink" xfId="73" builtinId="9" hidden="1"/>
    <cellStyle name="Besuchter Hyperlink" xfId="69" builtinId="9" hidden="1"/>
    <cellStyle name="Besuchter Hyperlink" xfId="61" builtinId="9" hidden="1"/>
    <cellStyle name="Besuchter Hyperlink" xfId="65" builtinId="9" hidden="1"/>
    <cellStyle name="Besuchter Hyperlink" xfId="81" builtinId="9" hidden="1"/>
    <cellStyle name="Besuchter Hyperlink" xfId="97" builtinId="9" hidden="1"/>
    <cellStyle name="Besuchter Hyperlink" xfId="107" builtinId="9" hidden="1"/>
    <cellStyle name="Besuchter Hyperlink" xfId="91" builtinId="9" hidden="1"/>
    <cellStyle name="Besuchter Hyperlink" xfId="71" builtinId="9" hidden="1"/>
    <cellStyle name="Besuchter Hyperlink" xfId="79" builtinId="9" hidden="1"/>
    <cellStyle name="Besuchter Hyperlink" xfId="83" builtinId="9" hidden="1"/>
    <cellStyle name="Besuchter Hyperlink" xfId="87" builtinId="9" hidden="1"/>
    <cellStyle name="Besuchter Hyperlink" xfId="75" builtinId="9" hidden="1"/>
    <cellStyle name="Besuchter Hyperlink" xfId="63" builtinId="9" hidden="1"/>
    <cellStyle name="Besuchter Hyperlink" xfId="67" builtinId="9" hidden="1"/>
    <cellStyle name="Besuchter Hyperlink" xfId="59" builtinId="9" hidden="1"/>
    <cellStyle name="Komma 2" xfId="1"/>
    <cellStyle name="Komma 2 2" xfId="3"/>
    <cellStyle name="Link" xfId="42" builtinId="8" hidden="1"/>
    <cellStyle name="Link" xfId="44" builtinId="8" hidden="1"/>
    <cellStyle name="Link" xfId="48" builtinId="8" hidden="1"/>
    <cellStyle name="Link" xfId="52" builtinId="8" hidden="1"/>
    <cellStyle name="Link" xfId="54" builtinId="8" hidden="1"/>
    <cellStyle name="Link" xfId="56" builtinId="8" hidden="1"/>
    <cellStyle name="Link" xfId="60" builtinId="8" hidden="1"/>
    <cellStyle name="Link" xfId="46" builtinId="8" hidden="1"/>
    <cellStyle name="Link" xfId="30" builtinId="8" hidden="1"/>
    <cellStyle name="Link" xfId="18" builtinId="8" hidden="1"/>
    <cellStyle name="Link" xfId="20" builtinId="8" hidden="1"/>
    <cellStyle name="Link" xfId="22" builtinId="8" hidden="1"/>
    <cellStyle name="Link" xfId="26" builtinId="8" hidden="1"/>
    <cellStyle name="Link" xfId="14" builtinId="8" hidden="1"/>
    <cellStyle name="Link" xfId="8" builtinId="8" hidden="1"/>
    <cellStyle name="Link" xfId="12" builtinId="8" hidden="1"/>
    <cellStyle name="Link" xfId="6" builtinId="8" hidden="1"/>
    <cellStyle name="Link" xfId="4" builtinId="8" hidden="1"/>
    <cellStyle name="Link" xfId="10" builtinId="8" hidden="1"/>
    <cellStyle name="Link" xfId="24" builtinId="8" hidden="1"/>
    <cellStyle name="Link" xfId="16" builtinId="8" hidden="1"/>
    <cellStyle name="Link" xfId="58" builtinId="8" hidden="1"/>
    <cellStyle name="Link" xfId="50" builtinId="8" hidden="1"/>
    <cellStyle name="Link" xfId="40" builtinId="8" hidden="1"/>
    <cellStyle name="Link" xfId="96" builtinId="8" hidden="1"/>
    <cellStyle name="Link" xfId="100" builtinId="8" hidden="1"/>
    <cellStyle name="Link" xfId="104" builtinId="8" hidden="1"/>
    <cellStyle name="Link" xfId="106" builtinId="8" hidden="1"/>
    <cellStyle name="Link" xfId="108" builtinId="8" hidden="1"/>
    <cellStyle name="Link" xfId="102" builtinId="8" hidden="1"/>
    <cellStyle name="Link" xfId="94" builtinId="8" hidden="1"/>
    <cellStyle name="Link" xfId="86" builtinId="8" hidden="1"/>
    <cellStyle name="Link" xfId="70" builtinId="8" hidden="1"/>
    <cellStyle name="Link" xfId="62" builtinId="8" hidden="1"/>
    <cellStyle name="Link" xfId="28" builtinId="8" hidden="1"/>
    <cellStyle name="Link" xfId="32" builtinId="8" hidden="1"/>
    <cellStyle name="Link" xfId="34" builtinId="8" hidden="1"/>
    <cellStyle name="Link" xfId="36" builtinId="8" hidden="1"/>
    <cellStyle name="Link" xfId="38" builtinId="8" hidden="1"/>
    <cellStyle name="Link" xfId="78" builtinId="8" hidden="1"/>
    <cellStyle name="Link" xfId="98" builtinId="8" hidden="1"/>
    <cellStyle name="Link" xfId="80" builtinId="8" hidden="1"/>
    <cellStyle name="Link" xfId="82" builtinId="8" hidden="1"/>
    <cellStyle name="Link" xfId="84" builtinId="8" hidden="1"/>
    <cellStyle name="Link" xfId="88" builtinId="8" hidden="1"/>
    <cellStyle name="Link" xfId="90" builtinId="8" hidden="1"/>
    <cellStyle name="Link" xfId="92" builtinId="8" hidden="1"/>
    <cellStyle name="Link" xfId="76" builtinId="8" hidden="1"/>
    <cellStyle name="Link" xfId="68" builtinId="8" hidden="1"/>
    <cellStyle name="Link" xfId="72" builtinId="8" hidden="1"/>
    <cellStyle name="Link" xfId="74" builtinId="8" hidden="1"/>
    <cellStyle name="Link" xfId="66" builtinId="8" hidden="1"/>
    <cellStyle name="Link" xfId="64" builtinId="8" hidden="1"/>
    <cellStyle name="Standard" xfId="0" builtinId="0"/>
    <cellStyle name="Standard 2" xfId="2"/>
    <cellStyle name="Standard 2 2" xfId="110"/>
  </cellStyles>
  <dxfs count="0"/>
  <tableStyles count="0" defaultTableStyle="TableStyleMedium9" defaultPivotStyle="PivotStyleLight16"/>
  <colors>
    <mruColors>
      <color rgb="FFCCFFFF"/>
      <color rgb="FF1F497D"/>
      <color rgb="FFFF9933"/>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100" zoomScaleSheetLayoutView="100" workbookViewId="0"/>
  </sheetViews>
  <sheetFormatPr baseColWidth="10" defaultColWidth="11.42578125" defaultRowHeight="12.75"/>
  <cols>
    <col min="1" max="1" width="17.7109375" customWidth="1"/>
    <col min="2" max="2" width="6.7109375" customWidth="1"/>
    <col min="3" max="3" width="30.7109375" customWidth="1"/>
    <col min="4" max="4" width="2.140625" customWidth="1"/>
    <col min="5" max="6" width="6.28515625" customWidth="1"/>
    <col min="7" max="7" width="3.5703125" style="20" customWidth="1"/>
    <col min="8" max="8" width="5.140625" customWidth="1"/>
    <col min="9" max="9" width="36.85546875" customWidth="1"/>
    <col min="10" max="10" width="5.140625" customWidth="1"/>
    <col min="11" max="11" width="36.85546875" customWidth="1"/>
    <col min="12" max="12" width="5.140625" customWidth="1"/>
    <col min="13" max="13" width="36.85546875" customWidth="1"/>
    <col min="14" max="14" width="16.140625" style="3" customWidth="1"/>
    <col min="16" max="16" width="29.7109375" customWidth="1"/>
  </cols>
  <sheetData>
    <row r="1" spans="1:14" s="15" customFormat="1" ht="15.95" customHeight="1">
      <c r="A1" s="74" t="s">
        <v>277</v>
      </c>
      <c r="B1" s="78"/>
      <c r="C1" s="78"/>
      <c r="D1" s="78"/>
      <c r="E1" s="78"/>
      <c r="F1" s="79"/>
      <c r="G1" s="18"/>
      <c r="H1" s="18"/>
      <c r="I1" s="18"/>
      <c r="J1" s="18"/>
      <c r="K1" s="75"/>
      <c r="M1" s="77"/>
      <c r="N1" s="76"/>
    </row>
    <row r="2" spans="1:14" ht="15.95" customHeight="1">
      <c r="B2" s="25"/>
      <c r="C2" s="25"/>
      <c r="D2" s="26"/>
      <c r="E2" s="7"/>
      <c r="F2" s="27"/>
      <c r="G2" s="18"/>
      <c r="H2" s="7"/>
      <c r="I2" s="7"/>
      <c r="J2" s="7"/>
      <c r="K2" s="28"/>
    </row>
    <row r="3" spans="1:14" ht="15.95" customHeight="1">
      <c r="A3" s="80" t="s">
        <v>0</v>
      </c>
      <c r="B3" s="25"/>
      <c r="C3" s="25"/>
      <c r="D3" s="26"/>
      <c r="E3" s="7"/>
      <c r="F3" s="27"/>
      <c r="G3" s="18"/>
      <c r="H3" s="7"/>
      <c r="I3" s="7"/>
      <c r="J3" s="7"/>
      <c r="K3" s="28"/>
    </row>
    <row r="4" spans="1:14" ht="15.95" customHeight="1">
      <c r="A4" s="81" t="s">
        <v>1</v>
      </c>
      <c r="B4" s="29"/>
      <c r="C4" s="29"/>
      <c r="D4" s="29"/>
      <c r="E4" s="29"/>
      <c r="F4" s="29"/>
      <c r="G4" s="19"/>
      <c r="H4" s="29"/>
      <c r="I4" s="29"/>
      <c r="J4" s="29"/>
      <c r="L4" s="29"/>
    </row>
    <row r="5" spans="1:14" ht="15.95" customHeight="1"/>
    <row r="6" spans="1:14" ht="15.95" customHeight="1" thickBot="1">
      <c r="A6" s="1"/>
      <c r="B6" s="2"/>
      <c r="C6" s="4"/>
      <c r="D6" s="4"/>
      <c r="E6" s="4"/>
      <c r="F6" s="4"/>
      <c r="G6" s="4"/>
      <c r="H6" s="4"/>
      <c r="I6" s="3"/>
      <c r="J6" s="3"/>
      <c r="K6" s="3"/>
      <c r="L6" s="3"/>
      <c r="M6" s="7"/>
      <c r="N6"/>
    </row>
    <row r="7" spans="1:14" ht="28.5" customHeight="1">
      <c r="A7" s="66" t="s">
        <v>2</v>
      </c>
      <c r="B7" s="67"/>
      <c r="C7" s="65"/>
      <c r="D7" s="15"/>
      <c r="E7" s="329" t="s">
        <v>3</v>
      </c>
      <c r="F7" s="330"/>
      <c r="G7"/>
      <c r="H7" s="311" t="s">
        <v>4</v>
      </c>
      <c r="I7" s="312"/>
      <c r="J7" s="312"/>
      <c r="K7" s="312"/>
      <c r="L7" s="312"/>
      <c r="M7" s="313"/>
      <c r="N7"/>
    </row>
    <row r="8" spans="1:14" ht="12.75" customHeight="1">
      <c r="A8" s="315" t="s">
        <v>5</v>
      </c>
      <c r="B8" s="316"/>
      <c r="C8" s="317"/>
      <c r="E8" s="318" t="s">
        <v>6</v>
      </c>
      <c r="F8" s="318" t="s">
        <v>7</v>
      </c>
      <c r="G8"/>
      <c r="H8" s="321" t="s">
        <v>8</v>
      </c>
      <c r="I8" s="322"/>
      <c r="J8" s="325" t="s">
        <v>9</v>
      </c>
      <c r="K8" s="322"/>
      <c r="L8" s="325" t="s">
        <v>10</v>
      </c>
      <c r="M8" s="327"/>
      <c r="N8"/>
    </row>
    <row r="9" spans="1:14" ht="12.75" customHeight="1">
      <c r="A9" s="85"/>
      <c r="B9" s="88"/>
      <c r="C9" s="60"/>
      <c r="E9" s="319"/>
      <c r="F9" s="319"/>
      <c r="G9"/>
      <c r="H9" s="323"/>
      <c r="I9" s="324"/>
      <c r="J9" s="326"/>
      <c r="K9" s="324"/>
      <c r="L9" s="326"/>
      <c r="M9" s="328"/>
      <c r="N9"/>
    </row>
    <row r="10" spans="1:14" ht="35.25" customHeight="1">
      <c r="A10" s="59"/>
      <c r="B10" s="86" t="s">
        <v>11</v>
      </c>
      <c r="C10" s="87"/>
      <c r="E10" s="320"/>
      <c r="F10" s="320"/>
      <c r="G10"/>
      <c r="H10" s="61" t="s">
        <v>12</v>
      </c>
      <c r="I10" s="62" t="s">
        <v>13</v>
      </c>
      <c r="J10" s="63" t="s">
        <v>12</v>
      </c>
      <c r="K10" s="62" t="s">
        <v>13</v>
      </c>
      <c r="L10" s="63" t="s">
        <v>12</v>
      </c>
      <c r="M10" s="64" t="s">
        <v>13</v>
      </c>
      <c r="N10"/>
    </row>
    <row r="11" spans="1:14" s="15" customFormat="1" ht="25.5" customHeight="1">
      <c r="A11" s="306" t="s">
        <v>14</v>
      </c>
      <c r="B11" s="9" t="s">
        <v>15</v>
      </c>
      <c r="C11" s="9" t="s">
        <v>49</v>
      </c>
      <c r="E11" s="308">
        <v>30</v>
      </c>
      <c r="F11" s="10">
        <v>50</v>
      </c>
      <c r="H11" s="50"/>
      <c r="I11" s="83"/>
      <c r="J11" s="54"/>
      <c r="K11" s="8"/>
      <c r="L11" s="54"/>
      <c r="M11" s="34"/>
    </row>
    <row r="12" spans="1:14" s="15" customFormat="1" ht="25.5">
      <c r="A12" s="307"/>
      <c r="B12" s="9" t="s">
        <v>16</v>
      </c>
      <c r="C12" s="9" t="s">
        <v>50</v>
      </c>
      <c r="E12" s="309"/>
      <c r="F12" s="10">
        <v>30</v>
      </c>
      <c r="H12" s="50"/>
      <c r="I12" s="83"/>
      <c r="J12" s="54"/>
      <c r="K12" s="8"/>
      <c r="L12" s="54"/>
      <c r="M12" s="34"/>
    </row>
    <row r="13" spans="1:14" s="15" customFormat="1" ht="25.5">
      <c r="A13" s="307"/>
      <c r="B13" s="9" t="s">
        <v>17</v>
      </c>
      <c r="C13" s="9" t="s">
        <v>18</v>
      </c>
      <c r="E13" s="309"/>
      <c r="F13" s="10">
        <v>10</v>
      </c>
      <c r="H13" s="50"/>
      <c r="I13" s="83"/>
      <c r="J13" s="54"/>
      <c r="K13" s="8"/>
      <c r="L13" s="54"/>
      <c r="M13" s="34"/>
    </row>
    <row r="14" spans="1:14" s="15" customFormat="1" ht="25.5">
      <c r="A14" s="307"/>
      <c r="B14" s="9" t="s">
        <v>19</v>
      </c>
      <c r="C14" s="9" t="s">
        <v>20</v>
      </c>
      <c r="E14" s="310"/>
      <c r="F14" s="10">
        <v>10</v>
      </c>
      <c r="H14" s="51"/>
      <c r="I14" s="83"/>
      <c r="J14" s="54"/>
      <c r="K14" s="8"/>
      <c r="L14" s="54"/>
      <c r="M14" s="34"/>
    </row>
    <row r="15" spans="1:14" s="16" customFormat="1">
      <c r="A15" s="295" t="s">
        <v>21</v>
      </c>
      <c r="B15" s="296"/>
      <c r="C15" s="297"/>
      <c r="D15"/>
      <c r="E15" s="30"/>
      <c r="F15" s="31">
        <f>SUM(F11:F14)</f>
        <v>100</v>
      </c>
      <c r="G15"/>
      <c r="H15" s="35">
        <f>((H11*$F11/100)+(H12*$F12/100)+(H13*$F13/100)+(H14*$F14/100))*($E11/100)</f>
        <v>0</v>
      </c>
      <c r="I15" s="33"/>
      <c r="J15" s="23">
        <f>((J11*$F11/100)+(J12*$F12/100)+(J13*$F13/100)+(J14*$F14/100))*($E11/100)</f>
        <v>0</v>
      </c>
      <c r="K15" s="21"/>
      <c r="L15" s="23">
        <f>((L11*$F11/100)+(L12*$F12/100)+(L13*$F13/100)+(L14*$F14/100))*($E11/100)</f>
        <v>0</v>
      </c>
      <c r="M15" s="36"/>
    </row>
    <row r="16" spans="1:14" s="15" customFormat="1" ht="38.25">
      <c r="A16" s="306" t="s">
        <v>22</v>
      </c>
      <c r="B16" s="11" t="s">
        <v>23</v>
      </c>
      <c r="C16" s="11" t="s">
        <v>47</v>
      </c>
      <c r="E16" s="308">
        <v>20</v>
      </c>
      <c r="F16" s="10">
        <v>25</v>
      </c>
      <c r="H16" s="52"/>
      <c r="I16" s="84"/>
      <c r="J16" s="54"/>
      <c r="K16" s="9"/>
      <c r="L16" s="56"/>
      <c r="M16" s="34"/>
    </row>
    <row r="17" spans="1:14" s="15" customFormat="1" ht="39" customHeight="1">
      <c r="A17" s="307"/>
      <c r="B17" s="9" t="s">
        <v>24</v>
      </c>
      <c r="C17" s="11" t="s">
        <v>48</v>
      </c>
      <c r="E17" s="309"/>
      <c r="F17" s="10">
        <v>25</v>
      </c>
      <c r="H17" s="50"/>
      <c r="I17" s="84"/>
      <c r="J17" s="54"/>
      <c r="K17" s="8"/>
      <c r="L17" s="56"/>
      <c r="M17" s="34"/>
    </row>
    <row r="18" spans="1:14" s="15" customFormat="1" ht="25.5">
      <c r="A18" s="307"/>
      <c r="B18" s="9" t="s">
        <v>25</v>
      </c>
      <c r="C18" s="9" t="s">
        <v>26</v>
      </c>
      <c r="E18" s="309"/>
      <c r="F18" s="10">
        <v>10</v>
      </c>
      <c r="H18" s="50"/>
      <c r="I18" s="83"/>
      <c r="J18" s="54"/>
      <c r="K18" s="8"/>
      <c r="L18" s="56"/>
      <c r="M18" s="37"/>
    </row>
    <row r="19" spans="1:14" s="15" customFormat="1" ht="38.25">
      <c r="A19" s="307"/>
      <c r="B19" s="9" t="s">
        <v>27</v>
      </c>
      <c r="C19" s="9" t="s">
        <v>28</v>
      </c>
      <c r="E19" s="309"/>
      <c r="F19" s="10">
        <v>10</v>
      </c>
      <c r="H19" s="50"/>
      <c r="I19" s="83"/>
      <c r="J19" s="54"/>
      <c r="K19" s="8"/>
      <c r="L19" s="57"/>
      <c r="M19" s="38"/>
    </row>
    <row r="20" spans="1:14" s="15" customFormat="1" ht="50.25" customHeight="1">
      <c r="A20" s="307"/>
      <c r="B20" s="9" t="s">
        <v>29</v>
      </c>
      <c r="C20" s="9" t="s">
        <v>30</v>
      </c>
      <c r="E20" s="309"/>
      <c r="F20" s="10">
        <v>10</v>
      </c>
      <c r="H20" s="50"/>
      <c r="I20" s="83"/>
      <c r="J20" s="54"/>
      <c r="K20" s="8"/>
      <c r="L20" s="57"/>
      <c r="M20" s="34"/>
    </row>
    <row r="21" spans="1:14" s="15" customFormat="1" ht="51">
      <c r="A21" s="314"/>
      <c r="B21" s="12" t="s">
        <v>31</v>
      </c>
      <c r="C21" s="12" t="s">
        <v>32</v>
      </c>
      <c r="E21" s="310"/>
      <c r="F21" s="10">
        <v>20</v>
      </c>
      <c r="H21" s="51"/>
      <c r="I21" s="82"/>
      <c r="J21" s="55"/>
      <c r="K21" s="14"/>
      <c r="L21" s="58"/>
      <c r="M21" s="39"/>
    </row>
    <row r="22" spans="1:14" s="16" customFormat="1">
      <c r="A22" s="295" t="s">
        <v>33</v>
      </c>
      <c r="B22" s="296"/>
      <c r="C22" s="297"/>
      <c r="D22"/>
      <c r="E22" s="31"/>
      <c r="F22" s="31">
        <f>SUM(F16:F21)</f>
        <v>100</v>
      </c>
      <c r="G22"/>
      <c r="H22" s="35">
        <f>((H16*$F$16/100)+(H17*$F$17/100)+(H18*$F$18/100)+(H19*$F$19/100)+(H20*$F$20/100)+(H21*$F$21/100))*($E$16/100)</f>
        <v>0</v>
      </c>
      <c r="I22" s="22"/>
      <c r="J22" s="23">
        <f>((J16*$F$16/100)+(J17*$F$17/100)+(J18*$F$18/100)+(J19*$F$19/100)+(J20*$F$20/100)+(J21*$F$21/100))*($E$16/100)</f>
        <v>0</v>
      </c>
      <c r="K22" s="22"/>
      <c r="L22" s="23">
        <f>((L16*$F$16/100)+(L17*$F$17/100)+(L18*$F$18/100)+(L19*$F$19/100)+(L20*$F$20/100)+(L21*$F$21/100))*($E$16/100)</f>
        <v>0</v>
      </c>
      <c r="M22" s="40"/>
    </row>
    <row r="23" spans="1:14" s="15" customFormat="1" ht="38.25">
      <c r="A23" s="307" t="s">
        <v>34</v>
      </c>
      <c r="B23" s="11" t="s">
        <v>35</v>
      </c>
      <c r="C23" s="11" t="s">
        <v>36</v>
      </c>
      <c r="E23" s="298">
        <v>20</v>
      </c>
      <c r="F23" s="13">
        <v>90</v>
      </c>
      <c r="H23" s="53"/>
      <c r="I23" s="84"/>
      <c r="J23" s="54"/>
      <c r="K23" s="8"/>
      <c r="L23" s="56"/>
      <c r="M23" s="34"/>
    </row>
    <row r="24" spans="1:14" s="15" customFormat="1" ht="25.5">
      <c r="A24" s="307"/>
      <c r="B24" s="9" t="s">
        <v>37</v>
      </c>
      <c r="C24" s="9" t="s">
        <v>38</v>
      </c>
      <c r="E24" s="299"/>
      <c r="F24" s="13">
        <v>10</v>
      </c>
      <c r="H24" s="51"/>
      <c r="I24" s="83"/>
      <c r="J24" s="55"/>
      <c r="K24" s="14"/>
      <c r="L24" s="58"/>
      <c r="M24" s="39"/>
    </row>
    <row r="25" spans="1:14" s="16" customFormat="1">
      <c r="A25" s="295" t="s">
        <v>39</v>
      </c>
      <c r="B25" s="296"/>
      <c r="C25" s="297"/>
      <c r="D25"/>
      <c r="E25" s="31"/>
      <c r="F25" s="31">
        <f>SUM(F23:F24)</f>
        <v>100</v>
      </c>
      <c r="G25"/>
      <c r="H25" s="35">
        <f>((H23*$F23/100)+(H24*$F24/100))*$E23/100</f>
        <v>0</v>
      </c>
      <c r="I25" s="21"/>
      <c r="J25" s="23">
        <f>((J23*$F23/100)+(J24*$F24/100))*$E23/100</f>
        <v>0</v>
      </c>
      <c r="K25" s="21"/>
      <c r="L25" s="23">
        <f>((L23*$F23/100)+(L24*$F24/100))*$E23/100</f>
        <v>0</v>
      </c>
      <c r="M25" s="36"/>
    </row>
    <row r="26" spans="1:14" s="15" customFormat="1" ht="25.5" customHeight="1">
      <c r="A26" s="306" t="s">
        <v>40</v>
      </c>
      <c r="B26" s="9" t="s">
        <v>41</v>
      </c>
      <c r="C26" s="9" t="s">
        <v>42</v>
      </c>
      <c r="E26" s="298">
        <v>30</v>
      </c>
      <c r="F26" s="13">
        <v>80</v>
      </c>
      <c r="H26" s="53"/>
      <c r="I26" s="83"/>
      <c r="J26" s="54"/>
      <c r="K26" s="8"/>
      <c r="L26" s="56"/>
      <c r="M26" s="34"/>
    </row>
    <row r="27" spans="1:14" s="15" customFormat="1" ht="25.5">
      <c r="A27" s="307"/>
      <c r="B27" s="12" t="s">
        <v>43</v>
      </c>
      <c r="C27" s="12" t="s">
        <v>44</v>
      </c>
      <c r="E27" s="299"/>
      <c r="F27" s="13">
        <v>20</v>
      </c>
      <c r="H27" s="50"/>
      <c r="I27" s="83"/>
      <c r="J27" s="54"/>
      <c r="K27" s="8"/>
      <c r="L27" s="56"/>
      <c r="M27" s="34"/>
    </row>
    <row r="28" spans="1:14" s="17" customFormat="1" ht="13.5" customHeight="1" thickBot="1">
      <c r="A28" s="300" t="s">
        <v>45</v>
      </c>
      <c r="B28" s="301"/>
      <c r="C28" s="302"/>
      <c r="D28"/>
      <c r="E28" s="31"/>
      <c r="F28" s="31">
        <f>SUM(F26:F27)</f>
        <v>100</v>
      </c>
      <c r="G28"/>
      <c r="H28" s="41">
        <f>((H26*$F26/100)+(H27*$F27/100))*($E26/100)</f>
        <v>0</v>
      </c>
      <c r="I28" s="44"/>
      <c r="J28" s="43">
        <f>((J26*$F26/100)+(J27*$F27/100))*($E26/100)</f>
        <v>0</v>
      </c>
      <c r="K28" s="44"/>
      <c r="L28" s="43">
        <f>((L26*$F26/100)+(L27*$F27/100))*($E26/100)</f>
        <v>0</v>
      </c>
      <c r="M28" s="45"/>
    </row>
    <row r="29" spans="1:14" s="24" customFormat="1" ht="13.5" customHeight="1" thickBot="1">
      <c r="A29" s="303" t="s">
        <v>46</v>
      </c>
      <c r="B29" s="304"/>
      <c r="C29" s="305"/>
      <c r="D29"/>
      <c r="E29" s="32">
        <f>SUM(E11:E27)</f>
        <v>100</v>
      </c>
      <c r="F29" s="32"/>
      <c r="G29"/>
      <c r="H29" s="46">
        <f>(H15+H22+H25+H28)</f>
        <v>0</v>
      </c>
      <c r="I29" s="47"/>
      <c r="J29" s="42">
        <f>(J15+J22+J25+J28)</f>
        <v>0</v>
      </c>
      <c r="K29" s="48"/>
      <c r="L29" s="42">
        <f>(L15+L22+L25+L28)</f>
        <v>0</v>
      </c>
      <c r="M29" s="49"/>
    </row>
    <row r="30" spans="1:14" s="73" customFormat="1" ht="13.5" customHeight="1">
      <c r="A30" s="68"/>
      <c r="B30" s="68"/>
      <c r="C30" s="68"/>
      <c r="D30" s="15"/>
      <c r="E30" s="69"/>
      <c r="F30" s="69"/>
      <c r="G30" s="15"/>
      <c r="H30" s="70"/>
      <c r="I30" s="71"/>
      <c r="J30" s="70"/>
      <c r="K30" s="72"/>
      <c r="L30" s="70"/>
      <c r="M30" s="72"/>
    </row>
    <row r="31" spans="1:14" s="73" customFormat="1" ht="13.5" customHeight="1">
      <c r="A31" s="6"/>
      <c r="B31" s="68"/>
      <c r="C31" s="68"/>
      <c r="D31" s="15"/>
      <c r="E31" s="69"/>
      <c r="F31" s="69"/>
      <c r="G31" s="15"/>
      <c r="H31" s="70"/>
      <c r="I31" s="71"/>
      <c r="J31" s="70"/>
      <c r="K31" s="72"/>
      <c r="L31" s="70"/>
      <c r="M31" s="72"/>
    </row>
    <row r="32" spans="1:14">
      <c r="G32"/>
      <c r="N32"/>
    </row>
    <row r="33" spans="1:14">
      <c r="A33" s="6"/>
      <c r="G33"/>
      <c r="N33"/>
    </row>
    <row r="34" spans="1:14" ht="15">
      <c r="E34" s="4"/>
      <c r="F34" s="4"/>
      <c r="G34"/>
      <c r="H34" s="5"/>
      <c r="I34" s="5"/>
      <c r="J34" s="5"/>
      <c r="K34" s="5"/>
      <c r="L34" s="4"/>
      <c r="M34" s="4"/>
      <c r="N34"/>
    </row>
    <row r="35" spans="1:14">
      <c r="G35"/>
    </row>
    <row r="36" spans="1:14">
      <c r="G36"/>
    </row>
    <row r="37" spans="1:14">
      <c r="G37"/>
    </row>
  </sheetData>
  <mergeCells count="21">
    <mergeCell ref="E16:E21"/>
    <mergeCell ref="A22:C22"/>
    <mergeCell ref="E23:E24"/>
    <mergeCell ref="H7:M7"/>
    <mergeCell ref="E11:E14"/>
    <mergeCell ref="A15:C15"/>
    <mergeCell ref="A11:A14"/>
    <mergeCell ref="A16:A21"/>
    <mergeCell ref="A23:A24"/>
    <mergeCell ref="A8:C8"/>
    <mergeCell ref="E8:E10"/>
    <mergeCell ref="F8:F10"/>
    <mergeCell ref="H8:I9"/>
    <mergeCell ref="J8:K9"/>
    <mergeCell ref="L8:M9"/>
    <mergeCell ref="E7:F7"/>
    <mergeCell ref="A25:C25"/>
    <mergeCell ref="E26:E27"/>
    <mergeCell ref="A28:C28"/>
    <mergeCell ref="A29:C29"/>
    <mergeCell ref="A26:A27"/>
  </mergeCells>
  <printOptions horizontalCentered="1" verticalCentered="1"/>
  <pageMargins left="0.59055118110236227" right="0.59055118110236227" top="0.74803149606299213" bottom="0.74803149606299213" header="0.31496062992125984" footer="0.31496062992125984"/>
  <pageSetup paperSize="8" fitToHeight="0" orientation="landscape" r:id="rId1"/>
  <headerFooter>
    <oddFooter>&amp;RSeite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Normal="100" zoomScaleSheetLayoutView="100" workbookViewId="0"/>
  </sheetViews>
  <sheetFormatPr baseColWidth="10" defaultColWidth="11.42578125" defaultRowHeight="12.75"/>
  <cols>
    <col min="1" max="1" width="17.7109375" customWidth="1"/>
    <col min="2" max="2" width="6.7109375" customWidth="1"/>
    <col min="3" max="3" width="30.7109375" customWidth="1"/>
    <col min="4" max="4" width="125.7109375" customWidth="1"/>
    <col min="5" max="5" width="2.42578125" style="15" customWidth="1"/>
    <col min="6" max="7" width="7.7109375" customWidth="1"/>
    <col min="8" max="9" width="16.140625" style="3" customWidth="1"/>
    <col min="10" max="10" width="4.140625" style="3" customWidth="1"/>
    <col min="12" max="12" width="29.7109375" customWidth="1"/>
  </cols>
  <sheetData>
    <row r="1" spans="1:10" s="15" customFormat="1" ht="15.95" customHeight="1">
      <c r="A1" s="74" t="s">
        <v>277</v>
      </c>
      <c r="B1" s="210"/>
      <c r="C1" s="210"/>
      <c r="D1" s="210"/>
      <c r="E1" s="211"/>
      <c r="G1" s="212"/>
      <c r="H1" s="76"/>
      <c r="I1" s="76"/>
      <c r="J1" s="76"/>
    </row>
    <row r="2" spans="1:10" ht="15.95" customHeight="1">
      <c r="B2" s="25"/>
      <c r="C2" s="25"/>
      <c r="D2" s="25"/>
      <c r="E2" s="211"/>
      <c r="F2" s="213"/>
      <c r="G2" s="213"/>
    </row>
    <row r="3" spans="1:10" ht="15.95" customHeight="1">
      <c r="A3" s="95" t="s">
        <v>0</v>
      </c>
      <c r="B3" s="25"/>
      <c r="C3" s="25"/>
      <c r="D3" s="25"/>
      <c r="E3" s="211"/>
      <c r="F3" s="213"/>
      <c r="G3" s="213"/>
    </row>
    <row r="4" spans="1:10" ht="15.95" customHeight="1">
      <c r="A4" s="214" t="s">
        <v>181</v>
      </c>
      <c r="B4" s="215"/>
      <c r="C4" s="215"/>
      <c r="D4" s="25"/>
      <c r="E4" s="216"/>
      <c r="F4" s="213"/>
      <c r="G4" s="213"/>
    </row>
    <row r="5" spans="1:10" ht="15.95" customHeight="1">
      <c r="A5" s="217"/>
      <c r="B5" s="215"/>
      <c r="C5" s="215"/>
      <c r="D5" s="25"/>
      <c r="E5" s="216"/>
    </row>
    <row r="6" spans="1:10" ht="15.95" customHeight="1">
      <c r="A6" s="218" t="s">
        <v>182</v>
      </c>
      <c r="B6" s="219"/>
      <c r="C6" s="219"/>
      <c r="D6" s="78"/>
      <c r="E6" s="216"/>
    </row>
    <row r="7" spans="1:10" ht="15.95" customHeight="1">
      <c r="A7" s="339" t="s">
        <v>183</v>
      </c>
      <c r="B7" s="340"/>
      <c r="C7" s="340"/>
      <c r="D7" s="340"/>
      <c r="E7" s="216"/>
    </row>
    <row r="8" spans="1:10" ht="15.95" customHeight="1">
      <c r="A8" s="339" t="s">
        <v>184</v>
      </c>
      <c r="B8" s="340"/>
      <c r="C8" s="340"/>
      <c r="D8" s="340"/>
      <c r="E8" s="216"/>
    </row>
    <row r="9" spans="1:10" ht="15.95" customHeight="1">
      <c r="A9" s="339" t="s">
        <v>185</v>
      </c>
      <c r="B9" s="340"/>
      <c r="C9" s="340"/>
      <c r="D9" s="340"/>
      <c r="E9" s="216"/>
    </row>
    <row r="10" spans="1:10" ht="15.95" customHeight="1">
      <c r="A10" s="339" t="s">
        <v>186</v>
      </c>
      <c r="B10" s="340"/>
      <c r="C10" s="340"/>
      <c r="D10" s="340"/>
      <c r="E10" s="216"/>
    </row>
    <row r="11" spans="1:10" ht="15.95" customHeight="1">
      <c r="A11" s="339" t="s">
        <v>187</v>
      </c>
      <c r="B11" s="340"/>
      <c r="C11" s="340"/>
      <c r="D11" s="340"/>
      <c r="E11" s="216"/>
    </row>
    <row r="12" spans="1:10" ht="15.95" customHeight="1">
      <c r="A12" s="339" t="s">
        <v>188</v>
      </c>
      <c r="B12" s="340"/>
      <c r="C12" s="340"/>
      <c r="D12" s="340"/>
      <c r="E12" s="216"/>
    </row>
    <row r="13" spans="1:10" ht="15.95" customHeight="1">
      <c r="A13" s="220"/>
      <c r="B13" s="221"/>
      <c r="C13" s="221"/>
      <c r="D13" s="221"/>
      <c r="E13" s="216"/>
    </row>
    <row r="14" spans="1:10" ht="71.25" customHeight="1">
      <c r="A14" s="341" t="s">
        <v>189</v>
      </c>
      <c r="B14" s="342"/>
      <c r="C14" s="342"/>
      <c r="D14" s="343"/>
      <c r="E14" s="216"/>
    </row>
    <row r="15" spans="1:10" ht="15.95" customHeight="1">
      <c r="A15" s="222"/>
      <c r="B15" s="223"/>
      <c r="C15" s="223"/>
      <c r="D15" s="224"/>
    </row>
    <row r="16" spans="1:10" ht="27.75" customHeight="1">
      <c r="A16" s="123" t="s">
        <v>2</v>
      </c>
      <c r="B16" s="124"/>
      <c r="C16" s="225"/>
      <c r="D16" s="226"/>
      <c r="F16" s="344" t="s">
        <v>3</v>
      </c>
      <c r="G16" s="345"/>
      <c r="I16"/>
      <c r="J16"/>
    </row>
    <row r="17" spans="1:10" ht="40.5" customHeight="1">
      <c r="A17" s="129" t="s">
        <v>5</v>
      </c>
      <c r="B17" s="130" t="s">
        <v>11</v>
      </c>
      <c r="C17" s="227"/>
      <c r="D17" s="129" t="s">
        <v>190</v>
      </c>
      <c r="F17" s="228" t="s">
        <v>191</v>
      </c>
      <c r="G17" s="228" t="s">
        <v>192</v>
      </c>
      <c r="I17"/>
      <c r="J17"/>
    </row>
    <row r="18" spans="1:10" s="15" customFormat="1" ht="51">
      <c r="A18" s="306" t="s">
        <v>14</v>
      </c>
      <c r="B18" s="9" t="s">
        <v>15</v>
      </c>
      <c r="C18" s="9" t="s">
        <v>193</v>
      </c>
      <c r="D18" s="9" t="s">
        <v>194</v>
      </c>
      <c r="F18" s="308">
        <v>30</v>
      </c>
      <c r="G18" s="10">
        <v>50</v>
      </c>
    </row>
    <row r="19" spans="1:10" s="15" customFormat="1" ht="76.5">
      <c r="A19" s="307"/>
      <c r="B19" s="9" t="s">
        <v>16</v>
      </c>
      <c r="C19" s="9" t="s">
        <v>195</v>
      </c>
      <c r="D19" s="9" t="s">
        <v>196</v>
      </c>
      <c r="F19" s="309"/>
      <c r="G19" s="10">
        <v>30</v>
      </c>
    </row>
    <row r="20" spans="1:10" s="15" customFormat="1" ht="51">
      <c r="A20" s="307"/>
      <c r="B20" s="9" t="s">
        <v>17</v>
      </c>
      <c r="C20" s="9" t="s">
        <v>197</v>
      </c>
      <c r="D20" s="9" t="s">
        <v>198</v>
      </c>
      <c r="F20" s="309"/>
      <c r="G20" s="10">
        <v>10</v>
      </c>
    </row>
    <row r="21" spans="1:10" s="15" customFormat="1" ht="54" customHeight="1">
      <c r="A21" s="307"/>
      <c r="B21" s="9" t="s">
        <v>19</v>
      </c>
      <c r="C21" s="9" t="s">
        <v>20</v>
      </c>
      <c r="D21" s="8" t="s">
        <v>199</v>
      </c>
      <c r="F21" s="310"/>
      <c r="G21" s="10">
        <v>10</v>
      </c>
    </row>
    <row r="22" spans="1:10">
      <c r="A22" s="334" t="s">
        <v>21</v>
      </c>
      <c r="B22" s="335"/>
      <c r="C22" s="336"/>
      <c r="D22" s="229"/>
      <c r="F22" s="230"/>
      <c r="G22" s="231">
        <f>SUM(G18:G21)</f>
        <v>100</v>
      </c>
      <c r="I22"/>
      <c r="J22"/>
    </row>
    <row r="23" spans="1:10" s="15" customFormat="1" ht="63.75">
      <c r="A23" s="306" t="s">
        <v>22</v>
      </c>
      <c r="B23" s="11" t="s">
        <v>23</v>
      </c>
      <c r="C23" s="11" t="s">
        <v>200</v>
      </c>
      <c r="D23" s="8" t="s">
        <v>201</v>
      </c>
      <c r="F23" s="308">
        <v>20</v>
      </c>
      <c r="G23" s="10">
        <v>25</v>
      </c>
      <c r="H23" s="232"/>
    </row>
    <row r="24" spans="1:10" s="15" customFormat="1" ht="63.75">
      <c r="A24" s="307"/>
      <c r="B24" s="9" t="s">
        <v>24</v>
      </c>
      <c r="C24" s="11" t="s">
        <v>202</v>
      </c>
      <c r="D24" s="8" t="s">
        <v>201</v>
      </c>
      <c r="F24" s="309"/>
      <c r="G24" s="10">
        <v>25</v>
      </c>
    </row>
    <row r="25" spans="1:10" s="15" customFormat="1" ht="51">
      <c r="A25" s="307"/>
      <c r="B25" s="9" t="s">
        <v>25</v>
      </c>
      <c r="C25" s="9" t="s">
        <v>26</v>
      </c>
      <c r="D25" s="9" t="s">
        <v>203</v>
      </c>
      <c r="F25" s="309"/>
      <c r="G25" s="10">
        <v>10</v>
      </c>
    </row>
    <row r="26" spans="1:10" s="15" customFormat="1" ht="51">
      <c r="A26" s="307"/>
      <c r="B26" s="9" t="s">
        <v>27</v>
      </c>
      <c r="C26" s="9" t="s">
        <v>28</v>
      </c>
      <c r="D26" s="9" t="s">
        <v>204</v>
      </c>
      <c r="F26" s="309"/>
      <c r="G26" s="10">
        <v>10</v>
      </c>
    </row>
    <row r="27" spans="1:10" s="15" customFormat="1" ht="63.75">
      <c r="A27" s="307"/>
      <c r="B27" s="9" t="s">
        <v>29</v>
      </c>
      <c r="C27" s="9" t="s">
        <v>30</v>
      </c>
      <c r="D27" s="9" t="s">
        <v>205</v>
      </c>
      <c r="F27" s="309"/>
      <c r="G27" s="10">
        <v>10</v>
      </c>
    </row>
    <row r="28" spans="1:10" s="15" customFormat="1" ht="66" customHeight="1">
      <c r="A28" s="314"/>
      <c r="B28" s="12" t="s">
        <v>31</v>
      </c>
      <c r="C28" s="12" t="s">
        <v>32</v>
      </c>
      <c r="D28" s="9" t="s">
        <v>206</v>
      </c>
      <c r="F28" s="310"/>
      <c r="G28" s="10">
        <v>20</v>
      </c>
    </row>
    <row r="29" spans="1:10">
      <c r="A29" s="334" t="s">
        <v>33</v>
      </c>
      <c r="B29" s="335"/>
      <c r="C29" s="336"/>
      <c r="D29" s="229"/>
      <c r="F29" s="231"/>
      <c r="G29" s="231">
        <f>SUM(G23:G28)</f>
        <v>100</v>
      </c>
      <c r="H29"/>
      <c r="I29"/>
      <c r="J29"/>
    </row>
    <row r="30" spans="1:10" s="15" customFormat="1" ht="38.25">
      <c r="A30" s="233" t="s">
        <v>34</v>
      </c>
      <c r="B30" s="9" t="s">
        <v>35</v>
      </c>
      <c r="C30" s="9" t="s">
        <v>36</v>
      </c>
      <c r="D30" s="8" t="s">
        <v>207</v>
      </c>
      <c r="F30" s="298">
        <v>20</v>
      </c>
      <c r="G30" s="13">
        <v>90</v>
      </c>
    </row>
    <row r="31" spans="1:10" s="15" customFormat="1" ht="78.75" customHeight="1">
      <c r="A31" s="234"/>
      <c r="B31" s="9" t="s">
        <v>37</v>
      </c>
      <c r="C31" s="9" t="s">
        <v>38</v>
      </c>
      <c r="D31" s="8" t="s">
        <v>208</v>
      </c>
      <c r="F31" s="299"/>
      <c r="G31" s="13">
        <v>10</v>
      </c>
    </row>
    <row r="32" spans="1:10">
      <c r="A32" s="334" t="s">
        <v>39</v>
      </c>
      <c r="B32" s="335"/>
      <c r="C32" s="336"/>
      <c r="D32" s="229"/>
      <c r="F32" s="231"/>
      <c r="G32" s="231">
        <f>SUM(G30:G31)</f>
        <v>100</v>
      </c>
      <c r="H32"/>
      <c r="I32"/>
      <c r="J32"/>
    </row>
    <row r="33" spans="1:12" s="15" customFormat="1" ht="102">
      <c r="A33" s="337" t="s">
        <v>40</v>
      </c>
      <c r="B33" s="9" t="s">
        <v>41</v>
      </c>
      <c r="C33" s="9" t="s">
        <v>42</v>
      </c>
      <c r="D33" s="8" t="s">
        <v>209</v>
      </c>
      <c r="F33" s="298">
        <v>30</v>
      </c>
      <c r="G33" s="13">
        <v>80</v>
      </c>
    </row>
    <row r="34" spans="1:12" s="15" customFormat="1" ht="63.75">
      <c r="A34" s="338"/>
      <c r="B34" s="9" t="s">
        <v>43</v>
      </c>
      <c r="C34" s="9" t="s">
        <v>44</v>
      </c>
      <c r="D34" s="8" t="s">
        <v>210</v>
      </c>
      <c r="F34" s="299"/>
      <c r="G34" s="13">
        <v>20</v>
      </c>
    </row>
    <row r="35" spans="1:12">
      <c r="A35" s="334" t="s">
        <v>45</v>
      </c>
      <c r="B35" s="335"/>
      <c r="C35" s="336"/>
      <c r="D35" s="229"/>
      <c r="F35" s="231"/>
      <c r="G35" s="231">
        <f>SUM(G33:G34)</f>
        <v>100</v>
      </c>
      <c r="H35"/>
      <c r="I35"/>
      <c r="J35"/>
    </row>
    <row r="36" spans="1:12" s="213" customFormat="1">
      <c r="A36" s="331" t="s">
        <v>46</v>
      </c>
      <c r="B36" s="332"/>
      <c r="C36" s="333"/>
      <c r="D36" s="235"/>
      <c r="E36" s="15"/>
      <c r="F36" s="236">
        <f>SUM(F18:F34)</f>
        <v>100</v>
      </c>
      <c r="G36" s="236"/>
      <c r="H36"/>
      <c r="I36"/>
      <c r="J36"/>
      <c r="K36"/>
      <c r="L36"/>
    </row>
    <row r="37" spans="1:12">
      <c r="D37" s="237"/>
      <c r="H37"/>
      <c r="I37"/>
      <c r="J37"/>
    </row>
    <row r="38" spans="1:12" s="4" customFormat="1" ht="15.75">
      <c r="A38" s="6"/>
      <c r="B38" s="238"/>
      <c r="E38" s="15"/>
      <c r="F38"/>
      <c r="G38"/>
      <c r="H38"/>
      <c r="I38"/>
      <c r="J38"/>
      <c r="K38"/>
      <c r="L38"/>
    </row>
    <row r="39" spans="1:12" s="4" customFormat="1" ht="15">
      <c r="A39" s="169"/>
      <c r="B39"/>
      <c r="C39"/>
      <c r="D39"/>
      <c r="E39" s="15"/>
      <c r="F39"/>
      <c r="G39"/>
      <c r="H39"/>
      <c r="I39"/>
      <c r="J39"/>
      <c r="K39"/>
      <c r="L39"/>
    </row>
    <row r="40" spans="1:12">
      <c r="H40"/>
      <c r="I40"/>
      <c r="J40"/>
    </row>
    <row r="41" spans="1:12">
      <c r="H41"/>
      <c r="I41"/>
      <c r="J41"/>
    </row>
    <row r="42" spans="1:12">
      <c r="H42"/>
      <c r="I42"/>
      <c r="J42"/>
    </row>
    <row r="44" spans="1:12" ht="15">
      <c r="E44" s="239"/>
    </row>
    <row r="45" spans="1:12" ht="15">
      <c r="E45" s="239"/>
    </row>
    <row r="46" spans="1:12" ht="15">
      <c r="E46" s="239"/>
    </row>
    <row r="47" spans="1:12" ht="15">
      <c r="E47" s="239"/>
    </row>
    <row r="48" spans="1:12" ht="15">
      <c r="E48" s="239"/>
    </row>
  </sheetData>
  <mergeCells count="20">
    <mergeCell ref="A23:A28"/>
    <mergeCell ref="F23:F28"/>
    <mergeCell ref="A7:D7"/>
    <mergeCell ref="A8:D8"/>
    <mergeCell ref="A9:D9"/>
    <mergeCell ref="A10:D10"/>
    <mergeCell ref="A11:D11"/>
    <mergeCell ref="A12:D12"/>
    <mergeCell ref="A14:D14"/>
    <mergeCell ref="F16:G16"/>
    <mergeCell ref="A18:A21"/>
    <mergeCell ref="F18:F21"/>
    <mergeCell ref="A22:C22"/>
    <mergeCell ref="A36:C36"/>
    <mergeCell ref="A29:C29"/>
    <mergeCell ref="F30:F31"/>
    <mergeCell ref="A32:C32"/>
    <mergeCell ref="A33:A34"/>
    <mergeCell ref="F33:F34"/>
    <mergeCell ref="A35:C35"/>
  </mergeCells>
  <printOptions horizontalCentered="1"/>
  <pageMargins left="0.59055118110236227" right="0.59055118110236227" top="0.74803149606299213" bottom="0.74803149606299213" header="0.31496062992125984" footer="0.31496062992125984"/>
  <pageSetup paperSize="8" fitToWidth="0" fitToHeight="0" orientation="landscape" r:id="rId1"/>
  <headerFooter>
    <oddFooter>&amp;RSeite &amp;P von &amp;N</oddFooter>
  </headerFooter>
  <rowBreaks count="1" manualBreakCount="1">
    <brk id="24"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Normal="100" zoomScaleSheetLayoutView="100" workbookViewId="0"/>
  </sheetViews>
  <sheetFormatPr baseColWidth="10" defaultRowHeight="20.25"/>
  <cols>
    <col min="1" max="1" width="12.7109375" customWidth="1"/>
    <col min="2" max="2" width="6.42578125" style="169" customWidth="1"/>
    <col min="3" max="3" width="36.7109375" style="169" customWidth="1"/>
    <col min="4" max="5" width="4.28515625" customWidth="1"/>
    <col min="6" max="6" width="36.7109375" customWidth="1"/>
    <col min="7" max="7" width="4.28515625" style="127" customWidth="1"/>
    <col min="8" max="8" width="4.28515625" style="128" customWidth="1"/>
    <col min="9" max="9" width="36.7109375" customWidth="1"/>
    <col min="10" max="10" width="4.28515625" style="127" customWidth="1"/>
    <col min="11" max="11" width="4.28515625" style="20" customWidth="1"/>
    <col min="12" max="12" width="36.7109375" customWidth="1"/>
    <col min="13" max="13" width="4.28515625" style="20" customWidth="1"/>
  </cols>
  <sheetData>
    <row r="1" spans="1:23" s="95" customFormat="1" ht="15.95" customHeight="1">
      <c r="A1" s="89" t="s">
        <v>277</v>
      </c>
      <c r="B1" s="80"/>
      <c r="C1" s="80"/>
      <c r="D1" s="80"/>
      <c r="E1" s="80"/>
      <c r="F1" s="80"/>
      <c r="G1" s="90"/>
      <c r="H1" s="91"/>
      <c r="I1" s="92"/>
      <c r="J1" s="93"/>
      <c r="K1" s="80"/>
      <c r="L1" s="346"/>
      <c r="M1" s="346"/>
    </row>
    <row r="2" spans="1:23" s="95" customFormat="1" ht="15.95" customHeight="1">
      <c r="G2" s="93"/>
      <c r="H2" s="91"/>
      <c r="I2" s="92"/>
      <c r="J2" s="93"/>
      <c r="K2" s="80"/>
      <c r="M2" s="80"/>
    </row>
    <row r="3" spans="1:23" s="95" customFormat="1" ht="15.95" customHeight="1">
      <c r="A3" s="80" t="s">
        <v>51</v>
      </c>
      <c r="G3" s="93"/>
      <c r="H3" s="91"/>
      <c r="I3" s="92"/>
      <c r="J3" s="93"/>
      <c r="K3" s="80"/>
      <c r="L3" s="80"/>
      <c r="M3" s="80"/>
    </row>
    <row r="4" spans="1:23" s="99" customFormat="1" ht="15.95" customHeight="1">
      <c r="A4" s="96" t="s">
        <v>52</v>
      </c>
      <c r="B4" s="97"/>
      <c r="C4" s="97"/>
      <c r="D4" s="98"/>
      <c r="E4" s="98"/>
      <c r="G4" s="93"/>
      <c r="H4" s="90"/>
      <c r="I4" s="100" t="s">
        <v>53</v>
      </c>
      <c r="J4" s="93"/>
      <c r="K4" s="97"/>
      <c r="L4" s="98"/>
      <c r="M4" s="97"/>
      <c r="N4" s="101"/>
      <c r="O4" s="101"/>
      <c r="P4" s="101"/>
      <c r="Q4" s="101"/>
      <c r="R4" s="101"/>
      <c r="S4" s="101"/>
      <c r="T4" s="101"/>
      <c r="U4" s="101"/>
      <c r="V4" s="101"/>
      <c r="W4" s="101"/>
    </row>
    <row r="5" spans="1:23" s="99" customFormat="1" ht="15.95" customHeight="1">
      <c r="D5" s="98"/>
      <c r="F5" s="102" t="s">
        <v>54</v>
      </c>
      <c r="G5" s="103"/>
      <c r="H5" s="104" t="s">
        <v>55</v>
      </c>
      <c r="I5" s="105" t="s">
        <v>56</v>
      </c>
      <c r="J5" s="93"/>
      <c r="K5" s="97"/>
      <c r="L5" s="98"/>
      <c r="M5" s="97"/>
      <c r="N5" s="101"/>
      <c r="O5" s="101"/>
      <c r="P5" s="101"/>
      <c r="Q5" s="101"/>
      <c r="R5" s="101"/>
      <c r="S5" s="101"/>
      <c r="T5" s="101"/>
      <c r="U5" s="101"/>
      <c r="V5" s="101"/>
      <c r="W5" s="101"/>
    </row>
    <row r="6" spans="1:23" s="99" customFormat="1" ht="15.95" customHeight="1">
      <c r="D6" s="98"/>
      <c r="F6" s="106" t="s">
        <v>57</v>
      </c>
      <c r="G6" s="107"/>
      <c r="H6" s="104" t="s">
        <v>55</v>
      </c>
      <c r="I6" s="105" t="s">
        <v>58</v>
      </c>
      <c r="J6" s="102"/>
      <c r="K6" s="102"/>
      <c r="L6" s="102"/>
      <c r="M6" s="102"/>
      <c r="N6" s="102"/>
      <c r="O6" s="101"/>
      <c r="P6" s="101"/>
      <c r="Q6" s="101"/>
      <c r="R6" s="101"/>
      <c r="S6" s="101"/>
      <c r="T6" s="101"/>
      <c r="U6" s="101"/>
      <c r="V6" s="101"/>
      <c r="W6" s="101"/>
    </row>
    <row r="7" spans="1:23" s="99" customFormat="1" ht="15.95" customHeight="1">
      <c r="D7" s="98"/>
      <c r="F7" s="106" t="s">
        <v>59</v>
      </c>
      <c r="G7" s="108"/>
      <c r="H7" s="104" t="s">
        <v>55</v>
      </c>
      <c r="I7" s="105" t="s">
        <v>60</v>
      </c>
      <c r="J7" s="102"/>
      <c r="K7" s="102"/>
      <c r="L7" s="102"/>
      <c r="M7" s="102"/>
      <c r="N7" s="102"/>
      <c r="O7" s="101"/>
      <c r="P7" s="101"/>
      <c r="Q7" s="101"/>
      <c r="R7" s="101"/>
      <c r="S7" s="101"/>
      <c r="T7" s="101"/>
      <c r="U7" s="101"/>
      <c r="V7" s="101"/>
      <c r="W7" s="101"/>
    </row>
    <row r="8" spans="1:23" s="99" customFormat="1" ht="15.95" customHeight="1">
      <c r="C8" s="109" t="s">
        <v>61</v>
      </c>
      <c r="D8" s="98"/>
      <c r="E8" s="110"/>
      <c r="F8" s="106" t="s">
        <v>62</v>
      </c>
      <c r="G8" s="111"/>
      <c r="H8" s="104" t="s">
        <v>55</v>
      </c>
      <c r="I8" s="112" t="s">
        <v>63</v>
      </c>
      <c r="J8" s="102"/>
      <c r="K8" s="102"/>
      <c r="L8" s="102"/>
      <c r="M8" s="102"/>
      <c r="N8" s="102"/>
      <c r="O8" s="101"/>
      <c r="P8" s="101"/>
      <c r="Q8" s="101"/>
      <c r="R8" s="101"/>
      <c r="S8" s="101"/>
      <c r="T8" s="101"/>
      <c r="U8" s="101"/>
      <c r="V8" s="101"/>
      <c r="W8" s="101"/>
    </row>
    <row r="9" spans="1:23" s="99" customFormat="1" ht="15.95" customHeight="1">
      <c r="C9" s="113" t="s">
        <v>64</v>
      </c>
      <c r="D9" s="103"/>
      <c r="F9" s="102"/>
      <c r="G9" s="114"/>
      <c r="H9" s="115"/>
      <c r="I9" s="116" t="s">
        <v>65</v>
      </c>
      <c r="J9" s="117"/>
      <c r="K9" s="117"/>
      <c r="L9" s="117"/>
      <c r="M9" s="117"/>
      <c r="N9" s="117"/>
      <c r="O9" s="101"/>
      <c r="P9" s="101"/>
      <c r="Q9" s="101"/>
      <c r="R9" s="101"/>
      <c r="S9" s="101"/>
      <c r="T9" s="101"/>
      <c r="U9" s="101"/>
      <c r="V9" s="101"/>
      <c r="W9" s="101"/>
    </row>
    <row r="10" spans="1:23" s="99" customFormat="1" ht="15.95" customHeight="1">
      <c r="C10" s="113" t="s">
        <v>66</v>
      </c>
      <c r="D10" s="107"/>
      <c r="F10" s="102"/>
      <c r="G10" s="118" t="s">
        <v>67</v>
      </c>
      <c r="H10" s="115"/>
      <c r="I10" s="116" t="s">
        <v>68</v>
      </c>
      <c r="J10" s="116"/>
      <c r="K10" s="116"/>
      <c r="L10" s="116"/>
      <c r="M10" s="116"/>
      <c r="N10" s="101"/>
      <c r="O10" s="101"/>
      <c r="P10" s="101"/>
      <c r="Q10" s="101"/>
      <c r="R10" s="101"/>
      <c r="S10" s="101"/>
      <c r="T10" s="101"/>
      <c r="U10" s="101"/>
      <c r="V10" s="101"/>
      <c r="W10" s="101"/>
    </row>
    <row r="11" spans="1:23" s="99" customFormat="1" ht="15.95" customHeight="1">
      <c r="C11" s="119" t="s">
        <v>69</v>
      </c>
      <c r="D11" s="120"/>
      <c r="F11" s="102"/>
      <c r="G11" s="121" t="s">
        <v>70</v>
      </c>
      <c r="H11" s="115"/>
      <c r="I11" s="122" t="s">
        <v>71</v>
      </c>
      <c r="J11" s="116"/>
      <c r="K11" s="116"/>
      <c r="L11" s="116"/>
      <c r="M11" s="116"/>
      <c r="N11" s="101"/>
      <c r="O11" s="101"/>
      <c r="P11" s="101"/>
      <c r="Q11" s="101"/>
      <c r="R11" s="101"/>
      <c r="S11" s="101"/>
      <c r="T11" s="101"/>
      <c r="U11" s="101"/>
      <c r="V11" s="101"/>
      <c r="W11" s="101"/>
    </row>
    <row r="12" spans="1:23" ht="15.95" customHeight="1">
      <c r="A12" s="123" t="s">
        <v>72</v>
      </c>
      <c r="B12" s="124"/>
      <c r="C12" s="124"/>
      <c r="D12" s="125"/>
      <c r="E12" s="126"/>
      <c r="J12" s="116"/>
      <c r="K12" s="116"/>
      <c r="L12" s="116"/>
      <c r="M12" s="116"/>
      <c r="N12" s="15"/>
      <c r="O12" s="15"/>
      <c r="P12" s="15"/>
      <c r="Q12" s="15"/>
      <c r="R12" s="15"/>
      <c r="S12" s="15"/>
      <c r="T12" s="15"/>
      <c r="U12" s="15"/>
      <c r="V12" s="15"/>
      <c r="W12" s="15"/>
    </row>
    <row r="13" spans="1:23" ht="18.95" customHeight="1">
      <c r="A13" s="347" t="s">
        <v>73</v>
      </c>
      <c r="B13" s="349" t="s">
        <v>11</v>
      </c>
      <c r="C13" s="350"/>
      <c r="D13" s="353" t="s">
        <v>74</v>
      </c>
      <c r="E13" s="354"/>
      <c r="F13" s="357" t="s">
        <v>75</v>
      </c>
      <c r="G13" s="358"/>
      <c r="H13" s="358"/>
      <c r="I13" s="358"/>
      <c r="J13" s="358"/>
      <c r="K13" s="358"/>
      <c r="L13" s="358"/>
      <c r="M13" s="359"/>
      <c r="N13" s="15"/>
      <c r="O13" s="15"/>
      <c r="P13" s="15"/>
      <c r="Q13" s="15"/>
      <c r="R13" s="15"/>
      <c r="S13" s="15"/>
      <c r="T13" s="15"/>
      <c r="U13" s="15"/>
      <c r="V13" s="15"/>
      <c r="W13" s="15"/>
    </row>
    <row r="14" spans="1:23" ht="18.95" customHeight="1">
      <c r="A14" s="348"/>
      <c r="B14" s="351"/>
      <c r="C14" s="352"/>
      <c r="D14" s="355"/>
      <c r="E14" s="356"/>
      <c r="F14" s="360" t="s">
        <v>8</v>
      </c>
      <c r="G14" s="361"/>
      <c r="H14" s="131"/>
      <c r="I14" s="360" t="s">
        <v>9</v>
      </c>
      <c r="J14" s="361"/>
      <c r="K14" s="132"/>
      <c r="L14" s="362" t="s">
        <v>10</v>
      </c>
      <c r="M14" s="363"/>
      <c r="N14" s="15"/>
      <c r="O14" s="15"/>
      <c r="P14" s="15"/>
      <c r="Q14" s="15"/>
      <c r="R14" s="15"/>
      <c r="S14" s="15"/>
      <c r="T14" s="15"/>
      <c r="U14" s="15"/>
      <c r="V14" s="15"/>
      <c r="W14" s="15"/>
    </row>
    <row r="15" spans="1:23" ht="18.95" customHeight="1">
      <c r="A15" s="367" t="s">
        <v>76</v>
      </c>
      <c r="B15" s="367"/>
      <c r="C15" s="367"/>
      <c r="D15" s="367"/>
      <c r="E15" s="367"/>
      <c r="F15" s="367"/>
      <c r="G15" s="367"/>
      <c r="H15" s="367"/>
      <c r="I15" s="367"/>
      <c r="J15" s="367"/>
      <c r="K15" s="367"/>
      <c r="L15" s="367"/>
      <c r="M15" s="367"/>
      <c r="N15" s="15"/>
      <c r="O15" s="15"/>
      <c r="P15" s="15"/>
      <c r="Q15" s="15"/>
      <c r="R15" s="15"/>
      <c r="S15" s="15"/>
      <c r="T15" s="15"/>
      <c r="U15" s="15"/>
      <c r="V15" s="15"/>
      <c r="W15" s="15"/>
    </row>
    <row r="16" spans="1:23" s="15" customFormat="1" ht="28.5" customHeight="1">
      <c r="A16" s="9" t="s">
        <v>77</v>
      </c>
      <c r="B16" s="133" t="s">
        <v>78</v>
      </c>
      <c r="C16" s="11" t="s">
        <v>79</v>
      </c>
      <c r="D16" s="134"/>
      <c r="F16" s="135"/>
      <c r="G16" s="136"/>
      <c r="H16" s="137"/>
      <c r="I16" s="138"/>
      <c r="J16" s="136"/>
      <c r="K16" s="18"/>
      <c r="L16" s="139"/>
      <c r="M16" s="136"/>
    </row>
    <row r="17" spans="1:23" s="15" customFormat="1" ht="28.5" customHeight="1">
      <c r="A17" s="9" t="s">
        <v>77</v>
      </c>
      <c r="B17" s="133" t="s">
        <v>80</v>
      </c>
      <c r="C17" s="11" t="s">
        <v>81</v>
      </c>
      <c r="D17" s="107"/>
      <c r="F17" s="140"/>
      <c r="G17" s="136"/>
      <c r="H17" s="137"/>
      <c r="I17" s="141"/>
      <c r="J17" s="142"/>
      <c r="K17" s="18"/>
      <c r="L17" s="139"/>
      <c r="M17" s="136"/>
    </row>
    <row r="18" spans="1:23" s="15" customFormat="1" ht="28.5" customHeight="1">
      <c r="A18" s="143" t="s">
        <v>82</v>
      </c>
      <c r="B18" s="9" t="s">
        <v>83</v>
      </c>
      <c r="C18" s="11" t="s">
        <v>84</v>
      </c>
      <c r="D18" s="134"/>
      <c r="F18" s="138"/>
      <c r="G18" s="144"/>
      <c r="H18" s="137"/>
      <c r="I18" s="138"/>
      <c r="J18" s="55"/>
      <c r="K18" s="18"/>
      <c r="L18" s="139"/>
      <c r="M18" s="54"/>
    </row>
    <row r="19" spans="1:23" s="15" customFormat="1" ht="28.5" customHeight="1">
      <c r="A19" s="143" t="s">
        <v>85</v>
      </c>
      <c r="B19" s="9" t="s">
        <v>86</v>
      </c>
      <c r="C19" s="11" t="s">
        <v>87</v>
      </c>
      <c r="D19" s="134"/>
      <c r="F19" s="141"/>
      <c r="G19" s="144"/>
      <c r="H19" s="137"/>
      <c r="I19" s="138"/>
      <c r="J19" s="55"/>
      <c r="K19" s="18"/>
      <c r="L19" s="139"/>
      <c r="M19" s="54"/>
    </row>
    <row r="20" spans="1:23" s="15" customFormat="1" ht="28.5" customHeight="1">
      <c r="A20" s="9" t="s">
        <v>88</v>
      </c>
      <c r="B20" s="65" t="s">
        <v>89</v>
      </c>
      <c r="C20" s="145" t="s">
        <v>90</v>
      </c>
      <c r="D20" s="134"/>
      <c r="F20" s="141"/>
      <c r="G20" s="55"/>
      <c r="H20" s="137"/>
      <c r="I20" s="146"/>
      <c r="J20" s="55"/>
      <c r="K20" s="18"/>
      <c r="L20" s="147"/>
      <c r="M20" s="55"/>
    </row>
    <row r="21" spans="1:23" s="15" customFormat="1" ht="18.95" customHeight="1">
      <c r="A21" s="368" t="s">
        <v>91</v>
      </c>
      <c r="B21" s="369"/>
      <c r="C21" s="369"/>
      <c r="D21" s="369"/>
      <c r="E21" s="369"/>
      <c r="F21" s="369"/>
      <c r="G21" s="369"/>
      <c r="H21" s="369"/>
      <c r="I21" s="369"/>
      <c r="J21" s="369"/>
      <c r="K21" s="369"/>
      <c r="L21" s="369"/>
      <c r="M21" s="370"/>
    </row>
    <row r="22" spans="1:23" s="15" customFormat="1" ht="41.25" customHeight="1">
      <c r="A22" s="149" t="s">
        <v>92</v>
      </c>
      <c r="B22" s="11" t="s">
        <v>93</v>
      </c>
      <c r="C22" s="11" t="s">
        <v>94</v>
      </c>
      <c r="D22" s="107"/>
      <c r="F22" s="150"/>
      <c r="G22" s="151"/>
      <c r="H22" s="137"/>
      <c r="I22" s="8"/>
      <c r="J22" s="152"/>
      <c r="K22" s="18"/>
      <c r="L22" s="139"/>
      <c r="M22" s="54"/>
    </row>
    <row r="23" spans="1:23" s="15" customFormat="1" ht="42" customHeight="1">
      <c r="A23" s="149" t="s">
        <v>92</v>
      </c>
      <c r="B23" s="11" t="s">
        <v>95</v>
      </c>
      <c r="C23" s="11" t="s">
        <v>96</v>
      </c>
      <c r="D23" s="107"/>
      <c r="F23" s="139"/>
      <c r="G23" s="153"/>
      <c r="H23" s="154"/>
      <c r="I23" s="139"/>
      <c r="J23" s="153"/>
      <c r="K23" s="155"/>
      <c r="L23" s="139"/>
      <c r="M23" s="156"/>
    </row>
    <row r="24" spans="1:23" s="15" customFormat="1" ht="25.5">
      <c r="A24" s="149" t="s">
        <v>92</v>
      </c>
      <c r="B24" s="11" t="s">
        <v>97</v>
      </c>
      <c r="C24" s="11" t="s">
        <v>98</v>
      </c>
      <c r="D24" s="157"/>
      <c r="F24" s="150"/>
      <c r="G24" s="151"/>
      <c r="H24" s="137"/>
      <c r="I24" s="139"/>
      <c r="J24" s="151"/>
      <c r="K24" s="18"/>
      <c r="L24" s="139"/>
      <c r="M24" s="54"/>
    </row>
    <row r="25" spans="1:23" s="15" customFormat="1" ht="51">
      <c r="A25" s="9" t="s">
        <v>99</v>
      </c>
      <c r="B25" s="9" t="s">
        <v>100</v>
      </c>
      <c r="C25" s="9" t="s">
        <v>101</v>
      </c>
      <c r="D25" s="107"/>
      <c r="F25" s="139"/>
      <c r="G25" s="151"/>
      <c r="H25" s="137"/>
      <c r="I25" s="139"/>
      <c r="J25" s="151"/>
      <c r="K25" s="18"/>
      <c r="L25" s="139"/>
      <c r="M25" s="54"/>
    </row>
    <row r="26" spans="1:23" s="15" customFormat="1" ht="38.25">
      <c r="A26" s="9" t="s">
        <v>99</v>
      </c>
      <c r="B26" s="9" t="s">
        <v>102</v>
      </c>
      <c r="C26" s="9" t="s">
        <v>103</v>
      </c>
      <c r="D26" s="158"/>
      <c r="F26" s="139"/>
      <c r="G26" s="151"/>
      <c r="H26" s="137"/>
      <c r="I26" s="139"/>
      <c r="J26" s="151"/>
      <c r="K26" s="18"/>
      <c r="L26" s="139"/>
      <c r="M26" s="54"/>
    </row>
    <row r="27" spans="1:23" s="15" customFormat="1" ht="51">
      <c r="A27" s="9" t="s">
        <v>104</v>
      </c>
      <c r="B27" s="9" t="s">
        <v>105</v>
      </c>
      <c r="C27" s="9" t="s">
        <v>106</v>
      </c>
      <c r="D27" s="108"/>
      <c r="F27" s="150"/>
      <c r="G27" s="151"/>
      <c r="H27" s="137"/>
      <c r="I27" s="139"/>
      <c r="J27" s="151"/>
      <c r="K27" s="18"/>
      <c r="L27" s="139"/>
      <c r="M27" s="54"/>
    </row>
    <row r="28" spans="1:23" s="15" customFormat="1" ht="25.5">
      <c r="A28" s="9" t="s">
        <v>107</v>
      </c>
      <c r="B28" s="9" t="s">
        <v>108</v>
      </c>
      <c r="C28" s="9" t="s">
        <v>109</v>
      </c>
      <c r="D28" s="158"/>
      <c r="F28" s="139"/>
      <c r="G28" s="151"/>
      <c r="H28" s="137"/>
      <c r="I28" s="139"/>
      <c r="J28" s="151"/>
      <c r="K28" s="18"/>
      <c r="L28" s="139"/>
      <c r="M28" s="54"/>
    </row>
    <row r="29" spans="1:23" s="15" customFormat="1" ht="63.75">
      <c r="A29" s="9" t="s">
        <v>110</v>
      </c>
      <c r="B29" s="9" t="s">
        <v>111</v>
      </c>
      <c r="C29" s="9" t="s">
        <v>112</v>
      </c>
      <c r="D29" s="158"/>
      <c r="F29" s="139"/>
      <c r="G29" s="151"/>
      <c r="H29" s="137"/>
      <c r="I29" s="139"/>
      <c r="J29" s="151"/>
      <c r="K29" s="18"/>
      <c r="L29" s="139"/>
      <c r="M29" s="54"/>
    </row>
    <row r="30" spans="1:23" s="15" customFormat="1" ht="76.5">
      <c r="A30" s="9" t="s">
        <v>110</v>
      </c>
      <c r="B30" s="9" t="s">
        <v>113</v>
      </c>
      <c r="C30" s="9" t="s">
        <v>114</v>
      </c>
      <c r="D30" s="107"/>
      <c r="F30" s="8"/>
      <c r="G30" s="152"/>
      <c r="H30" s="137"/>
      <c r="I30" s="8"/>
      <c r="J30" s="152"/>
      <c r="K30" s="18"/>
      <c r="L30" s="139"/>
      <c r="M30" s="54"/>
    </row>
    <row r="31" spans="1:23" s="15" customFormat="1" ht="25.5">
      <c r="A31" s="9" t="s">
        <v>115</v>
      </c>
      <c r="B31" s="9" t="s">
        <v>116</v>
      </c>
      <c r="C31" s="9" t="s">
        <v>117</v>
      </c>
      <c r="D31" s="108"/>
      <c r="F31" s="150"/>
      <c r="G31" s="151"/>
      <c r="H31" s="159"/>
      <c r="I31" s="150"/>
      <c r="J31" s="160"/>
      <c r="K31" s="161"/>
      <c r="L31" s="139"/>
      <c r="M31" s="162"/>
      <c r="N31" s="163"/>
    </row>
    <row r="32" spans="1:23" ht="25.5">
      <c r="A32" s="9" t="s">
        <v>115</v>
      </c>
      <c r="B32" s="9" t="s">
        <v>118</v>
      </c>
      <c r="C32" s="9" t="s">
        <v>119</v>
      </c>
      <c r="D32" s="108"/>
      <c r="F32" s="150"/>
      <c r="G32" s="160"/>
      <c r="H32" s="137"/>
      <c r="I32" s="150"/>
      <c r="J32" s="160"/>
      <c r="K32" s="18"/>
      <c r="L32" s="8"/>
      <c r="M32" s="54"/>
      <c r="N32" s="163"/>
      <c r="O32" s="15"/>
      <c r="P32" s="15"/>
      <c r="Q32" s="15"/>
      <c r="R32" s="15"/>
      <c r="S32" s="15"/>
      <c r="T32" s="15"/>
      <c r="U32" s="15"/>
      <c r="V32" s="15"/>
      <c r="W32" s="15"/>
    </row>
    <row r="33" spans="1:14" s="15" customFormat="1" ht="76.5">
      <c r="A33" s="9" t="s">
        <v>120</v>
      </c>
      <c r="B33" s="12" t="s">
        <v>121</v>
      </c>
      <c r="C33" s="12" t="s">
        <v>122</v>
      </c>
      <c r="D33" s="134"/>
      <c r="F33" s="147"/>
      <c r="G33" s="164"/>
      <c r="H33" s="137"/>
      <c r="I33" s="147"/>
      <c r="J33" s="164"/>
      <c r="K33" s="18"/>
      <c r="L33" s="147"/>
      <c r="M33" s="55"/>
    </row>
    <row r="34" spans="1:14" s="15" customFormat="1" ht="18.95" customHeight="1">
      <c r="A34" s="368" t="s">
        <v>123</v>
      </c>
      <c r="B34" s="369"/>
      <c r="C34" s="369"/>
      <c r="D34" s="369"/>
      <c r="E34" s="369"/>
      <c r="F34" s="369"/>
      <c r="G34" s="369"/>
      <c r="H34" s="369"/>
      <c r="I34" s="369"/>
      <c r="J34" s="369"/>
      <c r="K34" s="369"/>
      <c r="L34" s="369"/>
      <c r="M34" s="370"/>
    </row>
    <row r="35" spans="1:14" ht="28.5" customHeight="1">
      <c r="A35" s="165" t="s">
        <v>124</v>
      </c>
      <c r="B35" s="11" t="s">
        <v>125</v>
      </c>
      <c r="C35" s="9" t="s">
        <v>126</v>
      </c>
      <c r="D35" s="166"/>
      <c r="F35" s="139"/>
      <c r="G35" s="151"/>
      <c r="H35" s="79"/>
      <c r="I35" s="139"/>
      <c r="J35" s="151"/>
      <c r="K35" s="78"/>
      <c r="L35" s="139"/>
      <c r="M35" s="151"/>
    </row>
    <row r="36" spans="1:14" ht="28.5" customHeight="1">
      <c r="A36" s="167" t="s">
        <v>124</v>
      </c>
      <c r="B36" s="12" t="s">
        <v>127</v>
      </c>
      <c r="C36" s="9" t="s">
        <v>128</v>
      </c>
      <c r="D36" s="107"/>
      <c r="F36" s="14"/>
      <c r="G36" s="168"/>
      <c r="H36" s="79"/>
      <c r="I36" s="14"/>
      <c r="J36" s="168"/>
      <c r="K36" s="78"/>
      <c r="L36" s="14"/>
      <c r="M36" s="168"/>
    </row>
    <row r="37" spans="1:14" s="15" customFormat="1" ht="18.95" customHeight="1">
      <c r="A37" s="371" t="s">
        <v>129</v>
      </c>
      <c r="B37" s="372"/>
      <c r="C37" s="372"/>
      <c r="D37" s="372"/>
      <c r="E37" s="372"/>
      <c r="F37" s="372"/>
      <c r="G37" s="372"/>
      <c r="H37" s="372"/>
      <c r="I37" s="372"/>
      <c r="J37" s="372"/>
      <c r="K37" s="372"/>
      <c r="L37" s="372"/>
      <c r="M37" s="373"/>
    </row>
    <row r="38" spans="1:14" ht="76.5">
      <c r="A38" s="9" t="s">
        <v>130</v>
      </c>
      <c r="B38" s="11" t="s">
        <v>131</v>
      </c>
      <c r="C38" s="11" t="s">
        <v>132</v>
      </c>
      <c r="D38" s="107"/>
      <c r="F38" s="150"/>
      <c r="G38" s="151"/>
      <c r="I38" s="139"/>
      <c r="J38" s="151"/>
      <c r="L38" s="139"/>
      <c r="M38" s="151"/>
      <c r="N38" s="169"/>
    </row>
    <row r="39" spans="1:14" ht="25.5">
      <c r="A39" s="8" t="s">
        <v>130</v>
      </c>
      <c r="B39" s="12" t="s">
        <v>133</v>
      </c>
      <c r="C39" s="9" t="s">
        <v>134</v>
      </c>
      <c r="D39" s="108"/>
      <c r="F39" s="150"/>
      <c r="G39" s="168"/>
      <c r="H39" s="79"/>
      <c r="I39" s="14"/>
      <c r="J39" s="168"/>
      <c r="K39" s="78"/>
      <c r="L39" s="14"/>
      <c r="M39" s="168"/>
    </row>
    <row r="40" spans="1:14" s="15" customFormat="1" ht="18.95" customHeight="1">
      <c r="A40" s="368" t="s">
        <v>135</v>
      </c>
      <c r="B40" s="369"/>
      <c r="C40" s="369"/>
      <c r="D40" s="369"/>
      <c r="E40" s="369"/>
      <c r="F40" s="369"/>
      <c r="G40" s="369"/>
      <c r="H40" s="369"/>
      <c r="I40" s="369"/>
      <c r="J40" s="369"/>
      <c r="K40" s="369"/>
      <c r="L40" s="369"/>
      <c r="M40" s="370"/>
    </row>
    <row r="41" spans="1:14" s="15" customFormat="1" ht="25.5">
      <c r="A41" s="143" t="s">
        <v>136</v>
      </c>
      <c r="B41" s="11" t="s">
        <v>137</v>
      </c>
      <c r="C41" s="11" t="s">
        <v>138</v>
      </c>
      <c r="D41" s="170"/>
      <c r="F41" s="139"/>
      <c r="G41" s="153"/>
      <c r="H41" s="79"/>
      <c r="I41" s="139"/>
      <c r="J41" s="151"/>
      <c r="K41" s="78"/>
      <c r="L41" s="11"/>
      <c r="M41" s="171"/>
    </row>
    <row r="42" spans="1:14" s="15" customFormat="1" ht="25.5">
      <c r="A42" s="143" t="s">
        <v>136</v>
      </c>
      <c r="B42" s="9" t="s">
        <v>139</v>
      </c>
      <c r="C42" s="9" t="s">
        <v>140</v>
      </c>
      <c r="D42" s="134"/>
      <c r="F42" s="139"/>
      <c r="G42" s="151"/>
      <c r="H42" s="137"/>
      <c r="I42" s="139"/>
      <c r="J42" s="151"/>
      <c r="K42" s="18"/>
      <c r="L42" s="11"/>
      <c r="M42" s="54"/>
    </row>
    <row r="43" spans="1:14" s="15" customFormat="1" ht="25.5">
      <c r="A43" s="143" t="s">
        <v>136</v>
      </c>
      <c r="B43" s="9" t="s">
        <v>141</v>
      </c>
      <c r="C43" s="9" t="s">
        <v>142</v>
      </c>
      <c r="D43" s="134"/>
      <c r="F43" s="8"/>
      <c r="G43" s="152"/>
      <c r="H43" s="79"/>
      <c r="I43" s="8"/>
      <c r="J43" s="151"/>
      <c r="K43" s="78"/>
      <c r="L43" s="11"/>
      <c r="M43" s="172"/>
    </row>
    <row r="44" spans="1:14" s="15" customFormat="1" ht="25.5">
      <c r="A44" s="143" t="s">
        <v>136</v>
      </c>
      <c r="B44" s="12" t="s">
        <v>143</v>
      </c>
      <c r="C44" s="12" t="s">
        <v>144</v>
      </c>
      <c r="D44" s="134"/>
      <c r="F44" s="173"/>
      <c r="G44" s="174"/>
      <c r="H44" s="79"/>
      <c r="I44" s="14"/>
      <c r="J44" s="175"/>
      <c r="K44" s="78"/>
      <c r="L44" s="145"/>
      <c r="M44" s="176"/>
    </row>
    <row r="45" spans="1:14" s="15" customFormat="1" ht="18.95" customHeight="1">
      <c r="A45" s="368" t="s">
        <v>145</v>
      </c>
      <c r="B45" s="369"/>
      <c r="C45" s="369"/>
      <c r="D45" s="369"/>
      <c r="E45" s="369"/>
      <c r="F45" s="369"/>
      <c r="G45" s="369"/>
      <c r="H45" s="369"/>
      <c r="I45" s="369"/>
      <c r="J45" s="369"/>
      <c r="K45" s="369"/>
      <c r="L45" s="369"/>
      <c r="M45" s="370"/>
    </row>
    <row r="46" spans="1:14" ht="81" customHeight="1">
      <c r="A46" s="9" t="s">
        <v>146</v>
      </c>
      <c r="B46" s="9" t="s">
        <v>147</v>
      </c>
      <c r="C46" s="9" t="s">
        <v>148</v>
      </c>
      <c r="D46" s="108"/>
      <c r="F46" s="150"/>
      <c r="G46" s="177"/>
      <c r="H46" s="79"/>
      <c r="I46" s="147"/>
      <c r="J46" s="175"/>
      <c r="K46" s="78"/>
      <c r="L46" s="145"/>
      <c r="M46" s="178"/>
    </row>
    <row r="47" spans="1:14" ht="18.95" customHeight="1">
      <c r="A47" s="364" t="s">
        <v>149</v>
      </c>
      <c r="B47" s="365"/>
      <c r="C47" s="365"/>
      <c r="D47" s="365"/>
      <c r="E47" s="365"/>
      <c r="F47" s="365"/>
      <c r="G47" s="365"/>
      <c r="H47" s="365"/>
      <c r="I47" s="365"/>
      <c r="J47" s="365"/>
      <c r="K47" s="365"/>
      <c r="L47" s="365"/>
      <c r="M47" s="366"/>
    </row>
    <row r="48" spans="1:14" ht="25.5">
      <c r="A48" s="138" t="s">
        <v>85</v>
      </c>
      <c r="B48" s="9" t="s">
        <v>150</v>
      </c>
      <c r="C48" s="9" t="s">
        <v>151</v>
      </c>
      <c r="D48" s="166"/>
      <c r="F48" s="139"/>
      <c r="G48" s="151"/>
      <c r="H48" s="79"/>
      <c r="I48" s="139"/>
      <c r="J48" s="151"/>
      <c r="K48" s="78"/>
      <c r="L48" s="139"/>
      <c r="M48" s="151"/>
    </row>
    <row r="50" spans="1:1">
      <c r="A50" s="179"/>
    </row>
  </sheetData>
  <mergeCells count="15">
    <mergeCell ref="A47:M47"/>
    <mergeCell ref="A15:M15"/>
    <mergeCell ref="A21:M21"/>
    <mergeCell ref="A34:M34"/>
    <mergeCell ref="A37:M37"/>
    <mergeCell ref="A40:M40"/>
    <mergeCell ref="A45:M45"/>
    <mergeCell ref="L1:M1"/>
    <mergeCell ref="A13:A14"/>
    <mergeCell ref="B13:C14"/>
    <mergeCell ref="D13:E14"/>
    <mergeCell ref="F13:M13"/>
    <mergeCell ref="F14:G14"/>
    <mergeCell ref="I14:J14"/>
    <mergeCell ref="L14:M14"/>
  </mergeCells>
  <printOptions horizontalCentered="1"/>
  <pageMargins left="0.70866141732283472" right="0.70866141732283472" top="0.78740157480314965" bottom="0.39370078740157483" header="0.31496062992125984" footer="0.19685039370078741"/>
  <pageSetup paperSize="8" scale="98" fitToWidth="0" fitToHeight="0" orientation="landscape" r:id="rId1"/>
  <headerFooter>
    <oddFooter>&amp;RSeite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Normal="100" zoomScaleSheetLayoutView="100" workbookViewId="0"/>
  </sheetViews>
  <sheetFormatPr baseColWidth="10" defaultRowHeight="12"/>
  <cols>
    <col min="1" max="1" width="12.7109375" style="291" customWidth="1"/>
    <col min="2" max="2" width="6.42578125" style="291" customWidth="1"/>
    <col min="3" max="3" width="30.7109375" style="291" customWidth="1"/>
    <col min="4" max="4" width="40.7109375" style="292" customWidth="1"/>
    <col min="5" max="5" width="104.7109375" style="294" customWidth="1"/>
    <col min="6" max="6" width="4.42578125" style="293" customWidth="1"/>
    <col min="7" max="16384" width="11.42578125" style="291"/>
  </cols>
  <sheetData>
    <row r="1" spans="1:6" s="95" customFormat="1" ht="15.95" customHeight="1">
      <c r="A1" s="89" t="s">
        <v>277</v>
      </c>
      <c r="B1" s="80"/>
      <c r="C1" s="80"/>
      <c r="D1" s="240"/>
      <c r="E1" s="80"/>
      <c r="F1" s="94"/>
    </row>
    <row r="2" spans="1:6" s="95" customFormat="1" ht="15.95" customHeight="1">
      <c r="D2" s="241"/>
      <c r="F2" s="213"/>
    </row>
    <row r="3" spans="1:6" s="95" customFormat="1" ht="15.95" customHeight="1">
      <c r="A3" s="80" t="s">
        <v>51</v>
      </c>
      <c r="D3" s="241"/>
      <c r="E3" s="242" t="s">
        <v>64</v>
      </c>
      <c r="F3" s="243"/>
    </row>
    <row r="4" spans="1:6" s="245" customFormat="1" ht="15.95" customHeight="1">
      <c r="A4" s="96" t="s">
        <v>211</v>
      </c>
      <c r="B4" s="95"/>
      <c r="C4" s="95"/>
      <c r="D4" s="244"/>
      <c r="E4" s="242" t="s">
        <v>66</v>
      </c>
      <c r="F4" s="107"/>
    </row>
    <row r="5" spans="1:6" s="245" customFormat="1" ht="15.95" customHeight="1">
      <c r="A5" s="187"/>
      <c r="B5" s="95"/>
      <c r="C5" s="95"/>
      <c r="D5" s="244"/>
      <c r="E5" s="246" t="s">
        <v>69</v>
      </c>
      <c r="F5" s="247"/>
    </row>
    <row r="6" spans="1:6" s="252" customFormat="1" ht="15.95" customHeight="1">
      <c r="A6" s="123" t="s">
        <v>72</v>
      </c>
      <c r="B6" s="248"/>
      <c r="C6" s="248"/>
      <c r="D6" s="249"/>
      <c r="E6" s="250"/>
      <c r="F6" s="251"/>
    </row>
    <row r="7" spans="1:6" s="169" customFormat="1" ht="25.5">
      <c r="A7" s="253" t="s">
        <v>73</v>
      </c>
      <c r="B7" s="374" t="s">
        <v>11</v>
      </c>
      <c r="C7" s="374"/>
      <c r="D7" s="254" t="s">
        <v>212</v>
      </c>
      <c r="E7" s="255" t="s">
        <v>213</v>
      </c>
      <c r="F7" s="256"/>
    </row>
    <row r="8" spans="1:6" s="169" customFormat="1" ht="17.100000000000001" customHeight="1">
      <c r="A8" s="123" t="s">
        <v>76</v>
      </c>
      <c r="B8" s="257"/>
      <c r="C8" s="257"/>
      <c r="D8" s="258"/>
      <c r="E8" s="259"/>
      <c r="F8" s="260"/>
    </row>
    <row r="9" spans="1:6" s="169" customFormat="1" ht="25.5">
      <c r="A9" s="11" t="s">
        <v>77</v>
      </c>
      <c r="B9" s="133" t="s">
        <v>78</v>
      </c>
      <c r="C9" s="11" t="s">
        <v>79</v>
      </c>
      <c r="D9" s="261" t="s">
        <v>214</v>
      </c>
      <c r="E9" s="262" t="s">
        <v>215</v>
      </c>
      <c r="F9" s="263"/>
    </row>
    <row r="10" spans="1:6" s="169" customFormat="1" ht="130.5" customHeight="1">
      <c r="A10" s="9" t="s">
        <v>77</v>
      </c>
      <c r="B10" s="133" t="s">
        <v>80</v>
      </c>
      <c r="C10" s="11" t="s">
        <v>81</v>
      </c>
      <c r="D10" s="264" t="s">
        <v>216</v>
      </c>
      <c r="E10" s="265" t="s">
        <v>217</v>
      </c>
      <c r="F10" s="266"/>
    </row>
    <row r="11" spans="1:6" s="163" customFormat="1" ht="51.75" customHeight="1">
      <c r="A11" s="143" t="s">
        <v>82</v>
      </c>
      <c r="B11" s="9" t="s">
        <v>83</v>
      </c>
      <c r="C11" s="9" t="s">
        <v>218</v>
      </c>
      <c r="D11" s="9" t="s">
        <v>219</v>
      </c>
      <c r="E11" s="265" t="s">
        <v>220</v>
      </c>
      <c r="F11" s="267"/>
    </row>
    <row r="12" spans="1:6" s="163" customFormat="1" ht="51">
      <c r="A12" s="143" t="s">
        <v>85</v>
      </c>
      <c r="B12" s="9" t="s">
        <v>86</v>
      </c>
      <c r="C12" s="9" t="s">
        <v>87</v>
      </c>
      <c r="D12" s="9" t="s">
        <v>219</v>
      </c>
      <c r="E12" s="268" t="s">
        <v>221</v>
      </c>
      <c r="F12" s="267"/>
    </row>
    <row r="13" spans="1:6" s="163" customFormat="1" ht="76.5">
      <c r="A13" s="12" t="s">
        <v>88</v>
      </c>
      <c r="B13" s="65" t="s">
        <v>89</v>
      </c>
      <c r="C13" s="145" t="s">
        <v>90</v>
      </c>
      <c r="D13" s="269" t="s">
        <v>219</v>
      </c>
      <c r="E13" s="268" t="s">
        <v>222</v>
      </c>
      <c r="F13" s="247"/>
    </row>
    <row r="14" spans="1:6" s="163" customFormat="1" ht="17.100000000000001" customHeight="1">
      <c r="A14" s="148" t="s">
        <v>91</v>
      </c>
      <c r="B14" s="124"/>
      <c r="C14" s="124"/>
      <c r="D14" s="270"/>
      <c r="E14" s="271"/>
      <c r="F14" s="256"/>
    </row>
    <row r="15" spans="1:6" s="163" customFormat="1" ht="104.25" customHeight="1">
      <c r="A15" s="272" t="s">
        <v>92</v>
      </c>
      <c r="B15" s="11" t="s">
        <v>93</v>
      </c>
      <c r="C15" s="11" t="s">
        <v>223</v>
      </c>
      <c r="D15" s="261" t="s">
        <v>224</v>
      </c>
      <c r="E15" s="262" t="s">
        <v>225</v>
      </c>
      <c r="F15" s="273"/>
    </row>
    <row r="16" spans="1:6" s="163" customFormat="1" ht="76.5">
      <c r="A16" s="149" t="s">
        <v>92</v>
      </c>
      <c r="B16" s="11" t="s">
        <v>95</v>
      </c>
      <c r="C16" s="11" t="s">
        <v>226</v>
      </c>
      <c r="D16" s="264" t="s">
        <v>227</v>
      </c>
      <c r="E16" s="262" t="s">
        <v>228</v>
      </c>
      <c r="F16" s="107"/>
    </row>
    <row r="17" spans="1:6" s="163" customFormat="1" ht="89.25">
      <c r="A17" s="149" t="s">
        <v>92</v>
      </c>
      <c r="B17" s="11" t="s">
        <v>97</v>
      </c>
      <c r="C17" s="11" t="s">
        <v>229</v>
      </c>
      <c r="D17" s="264" t="s">
        <v>230</v>
      </c>
      <c r="E17" s="265" t="s">
        <v>231</v>
      </c>
      <c r="F17" s="157"/>
    </row>
    <row r="18" spans="1:6" s="163" customFormat="1" ht="114.75">
      <c r="A18" s="9" t="s">
        <v>99</v>
      </c>
      <c r="B18" s="9" t="s">
        <v>100</v>
      </c>
      <c r="C18" s="9" t="s">
        <v>232</v>
      </c>
      <c r="D18" s="274" t="s">
        <v>233</v>
      </c>
      <c r="E18" s="265" t="s">
        <v>234</v>
      </c>
      <c r="F18" s="107"/>
    </row>
    <row r="19" spans="1:6" s="163" customFormat="1" ht="63.75">
      <c r="A19" s="9" t="s">
        <v>99</v>
      </c>
      <c r="B19" s="9" t="s">
        <v>102</v>
      </c>
      <c r="C19" s="9" t="s">
        <v>103</v>
      </c>
      <c r="D19" s="264" t="s">
        <v>235</v>
      </c>
      <c r="E19" s="265" t="s">
        <v>236</v>
      </c>
      <c r="F19" s="158"/>
    </row>
    <row r="20" spans="1:6" s="163" customFormat="1" ht="178.5">
      <c r="A20" s="9" t="s">
        <v>104</v>
      </c>
      <c r="B20" s="9" t="s">
        <v>105</v>
      </c>
      <c r="C20" s="9" t="s">
        <v>237</v>
      </c>
      <c r="D20" s="264" t="s">
        <v>238</v>
      </c>
      <c r="E20" s="265" t="s">
        <v>239</v>
      </c>
      <c r="F20" s="108"/>
    </row>
    <row r="21" spans="1:6" s="163" customFormat="1" ht="63.75">
      <c r="A21" s="9" t="s">
        <v>107</v>
      </c>
      <c r="B21" s="9" t="s">
        <v>108</v>
      </c>
      <c r="C21" s="9" t="s">
        <v>109</v>
      </c>
      <c r="D21" s="264" t="s">
        <v>240</v>
      </c>
      <c r="E21" s="265" t="s">
        <v>241</v>
      </c>
      <c r="F21" s="158"/>
    </row>
    <row r="22" spans="1:6" s="163" customFormat="1" ht="102">
      <c r="A22" s="9" t="s">
        <v>110</v>
      </c>
      <c r="B22" s="9" t="s">
        <v>111</v>
      </c>
      <c r="C22" s="9" t="s">
        <v>242</v>
      </c>
      <c r="D22" s="264" t="s">
        <v>243</v>
      </c>
      <c r="E22" s="265" t="s">
        <v>244</v>
      </c>
      <c r="F22" s="158"/>
    </row>
    <row r="23" spans="1:6" s="163" customFormat="1" ht="140.25">
      <c r="A23" s="9" t="s">
        <v>110</v>
      </c>
      <c r="B23" s="9" t="s">
        <v>113</v>
      </c>
      <c r="C23" s="9" t="s">
        <v>245</v>
      </c>
      <c r="D23" s="264" t="s">
        <v>246</v>
      </c>
      <c r="E23" s="265" t="s">
        <v>247</v>
      </c>
      <c r="F23" s="107"/>
    </row>
    <row r="24" spans="1:6" s="163" customFormat="1" ht="38.25">
      <c r="A24" s="9" t="s">
        <v>115</v>
      </c>
      <c r="B24" s="9" t="s">
        <v>116</v>
      </c>
      <c r="C24" s="9" t="s">
        <v>117</v>
      </c>
      <c r="D24" s="264" t="s">
        <v>248</v>
      </c>
      <c r="E24" s="265" t="s">
        <v>249</v>
      </c>
      <c r="F24" s="108"/>
    </row>
    <row r="25" spans="1:6" s="163" customFormat="1" ht="38.25">
      <c r="A25" s="9" t="s">
        <v>115</v>
      </c>
      <c r="B25" s="9" t="s">
        <v>118</v>
      </c>
      <c r="C25" s="9" t="s">
        <v>119</v>
      </c>
      <c r="D25" s="264" t="s">
        <v>248</v>
      </c>
      <c r="E25" s="265" t="s">
        <v>250</v>
      </c>
      <c r="F25" s="108"/>
    </row>
    <row r="26" spans="1:6" s="163" customFormat="1" ht="90.75" customHeight="1">
      <c r="A26" s="12" t="s">
        <v>120</v>
      </c>
      <c r="B26" s="12" t="s">
        <v>121</v>
      </c>
      <c r="C26" s="12" t="s">
        <v>251</v>
      </c>
      <c r="D26" s="269" t="s">
        <v>252</v>
      </c>
      <c r="E26" s="268" t="s">
        <v>253</v>
      </c>
      <c r="F26" s="275"/>
    </row>
    <row r="27" spans="1:6" s="163" customFormat="1" ht="17.100000000000001" customHeight="1">
      <c r="A27" s="148" t="s">
        <v>123</v>
      </c>
      <c r="B27" s="124"/>
      <c r="C27" s="124"/>
      <c r="D27" s="270"/>
      <c r="E27" s="271"/>
      <c r="F27" s="256"/>
    </row>
    <row r="28" spans="1:6" s="163" customFormat="1" ht="128.25" customHeight="1">
      <c r="A28" s="276" t="s">
        <v>124</v>
      </c>
      <c r="B28" s="11" t="s">
        <v>125</v>
      </c>
      <c r="C28" s="11" t="s">
        <v>126</v>
      </c>
      <c r="D28" s="261" t="s">
        <v>254</v>
      </c>
      <c r="E28" s="262" t="s">
        <v>255</v>
      </c>
      <c r="F28" s="277"/>
    </row>
    <row r="29" spans="1:6" s="169" customFormat="1" ht="76.5">
      <c r="A29" s="167" t="s">
        <v>124</v>
      </c>
      <c r="B29" s="12" t="s">
        <v>127</v>
      </c>
      <c r="C29" s="12" t="s">
        <v>128</v>
      </c>
      <c r="D29" s="269" t="s">
        <v>256</v>
      </c>
      <c r="E29" s="268" t="s">
        <v>257</v>
      </c>
      <c r="F29" s="278"/>
    </row>
    <row r="30" spans="1:6" s="163" customFormat="1" ht="17.100000000000001" customHeight="1">
      <c r="A30" s="148" t="s">
        <v>129</v>
      </c>
      <c r="B30" s="279"/>
      <c r="C30" s="124"/>
      <c r="D30" s="270"/>
      <c r="E30" s="271"/>
      <c r="F30" s="256"/>
    </row>
    <row r="31" spans="1:6" s="163" customFormat="1" ht="127.5">
      <c r="A31" s="147" t="s">
        <v>130</v>
      </c>
      <c r="B31" s="11" t="s">
        <v>131</v>
      </c>
      <c r="C31" s="11" t="s">
        <v>132</v>
      </c>
      <c r="D31" s="261" t="s">
        <v>258</v>
      </c>
      <c r="E31" s="262" t="s">
        <v>259</v>
      </c>
      <c r="F31" s="273"/>
    </row>
    <row r="32" spans="1:6" s="163" customFormat="1" ht="76.5">
      <c r="A32" s="8" t="s">
        <v>130</v>
      </c>
      <c r="B32" s="9" t="s">
        <v>133</v>
      </c>
      <c r="C32" s="9" t="s">
        <v>134</v>
      </c>
      <c r="D32" s="264" t="s">
        <v>260</v>
      </c>
      <c r="E32" s="265" t="s">
        <v>261</v>
      </c>
      <c r="F32" s="108"/>
    </row>
    <row r="33" spans="1:6" s="163" customFormat="1" ht="17.100000000000001" customHeight="1">
      <c r="A33" s="148" t="s">
        <v>135</v>
      </c>
      <c r="B33" s="124"/>
      <c r="C33" s="124"/>
      <c r="D33" s="270"/>
      <c r="E33" s="271"/>
      <c r="F33" s="256"/>
    </row>
    <row r="34" spans="1:6" s="163" customFormat="1" ht="153">
      <c r="A34" s="280" t="s">
        <v>136</v>
      </c>
      <c r="B34" s="11" t="s">
        <v>137</v>
      </c>
      <c r="C34" s="11" t="s">
        <v>138</v>
      </c>
      <c r="D34" s="281" t="s">
        <v>262</v>
      </c>
      <c r="E34" s="262" t="s">
        <v>263</v>
      </c>
      <c r="F34" s="282"/>
    </row>
    <row r="35" spans="1:6" s="163" customFormat="1" ht="63.75">
      <c r="A35" s="143" t="s">
        <v>136</v>
      </c>
      <c r="B35" s="9" t="s">
        <v>139</v>
      </c>
      <c r="C35" s="9" t="s">
        <v>264</v>
      </c>
      <c r="D35" s="283" t="s">
        <v>265</v>
      </c>
      <c r="E35" s="265" t="s">
        <v>266</v>
      </c>
      <c r="F35" s="134"/>
    </row>
    <row r="36" spans="1:6" s="163" customFormat="1" ht="89.25">
      <c r="A36" s="143" t="s">
        <v>136</v>
      </c>
      <c r="B36" s="9" t="s">
        <v>141</v>
      </c>
      <c r="C36" s="9" t="s">
        <v>267</v>
      </c>
      <c r="D36" s="283" t="s">
        <v>268</v>
      </c>
      <c r="E36" s="265" t="s">
        <v>269</v>
      </c>
      <c r="F36" s="134"/>
    </row>
    <row r="37" spans="1:6" s="163" customFormat="1" ht="121.5" customHeight="1">
      <c r="A37" s="284" t="s">
        <v>136</v>
      </c>
      <c r="B37" s="12" t="s">
        <v>143</v>
      </c>
      <c r="C37" s="12" t="s">
        <v>178</v>
      </c>
      <c r="D37" s="269" t="s">
        <v>270</v>
      </c>
      <c r="E37" s="285" t="s">
        <v>271</v>
      </c>
      <c r="F37" s="275"/>
    </row>
    <row r="38" spans="1:6" s="163" customFormat="1" ht="17.100000000000001" customHeight="1">
      <c r="A38" s="148" t="s">
        <v>145</v>
      </c>
      <c r="B38" s="124"/>
      <c r="C38" s="124"/>
      <c r="D38" s="270"/>
      <c r="E38" s="271"/>
      <c r="F38" s="256"/>
    </row>
    <row r="39" spans="1:6" s="163" customFormat="1" ht="195" customHeight="1">
      <c r="A39" s="145" t="s">
        <v>146</v>
      </c>
      <c r="B39" s="145" t="s">
        <v>147</v>
      </c>
      <c r="C39" s="145" t="s">
        <v>148</v>
      </c>
      <c r="D39" s="286" t="s">
        <v>272</v>
      </c>
      <c r="E39" s="287" t="s">
        <v>273</v>
      </c>
      <c r="F39" s="288"/>
    </row>
    <row r="40" spans="1:6" s="163" customFormat="1" ht="17.100000000000001" customHeight="1">
      <c r="A40" s="148" t="s">
        <v>149</v>
      </c>
      <c r="B40" s="124"/>
      <c r="C40" s="124"/>
      <c r="D40" s="270"/>
      <c r="E40" s="271"/>
      <c r="F40" s="256"/>
    </row>
    <row r="41" spans="1:6" s="169" customFormat="1" ht="76.5">
      <c r="A41" s="138" t="s">
        <v>274</v>
      </c>
      <c r="B41" s="289" t="s">
        <v>150</v>
      </c>
      <c r="C41" s="11" t="s">
        <v>180</v>
      </c>
      <c r="D41" s="290" t="s">
        <v>275</v>
      </c>
      <c r="E41" s="262" t="s">
        <v>276</v>
      </c>
      <c r="F41" s="277"/>
    </row>
    <row r="43" spans="1:6">
      <c r="A43" s="179"/>
      <c r="E43" s="291"/>
    </row>
  </sheetData>
  <mergeCells count="1">
    <mergeCell ref="B7:C7"/>
  </mergeCells>
  <printOptions horizontalCentered="1"/>
  <pageMargins left="0.59055118110236227" right="0.59055118110236227" top="0.78740157480314965" bottom="0.39370078740157483" header="0.31496062992125984" footer="0.19685039370078741"/>
  <pageSetup paperSize="8" fitToWidth="0" fitToHeight="0" orientation="landscape" r:id="rId1"/>
  <headerFooter>
    <oddFooter>&amp;RSeite &amp;P von &amp;N</oddFooter>
  </headerFooter>
  <rowBreaks count="1" manualBreakCount="1">
    <brk id="32"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
  <sheetViews>
    <sheetView view="pageBreakPreview" zoomScale="80" zoomScaleNormal="80" zoomScaleSheetLayoutView="80" workbookViewId="0">
      <selection activeCell="A2" sqref="A2"/>
    </sheetView>
  </sheetViews>
  <sheetFormatPr baseColWidth="10" defaultRowHeight="12.75"/>
  <cols>
    <col min="1" max="1" width="53.28515625" style="180" customWidth="1"/>
    <col min="2" max="2" width="9" style="181" customWidth="1"/>
    <col min="3" max="3" width="16.28515625" style="181" customWidth="1"/>
    <col min="4" max="7" width="16.28515625" style="182" customWidth="1"/>
    <col min="8" max="26" width="7" style="182" customWidth="1"/>
    <col min="27" max="27" width="7" style="197" customWidth="1"/>
    <col min="28" max="32" width="6.7109375" style="198" customWidth="1"/>
    <col min="33" max="51" width="11.42578125" style="198" customWidth="1"/>
    <col min="52" max="52" width="11.42578125" style="199" customWidth="1"/>
    <col min="53" max="16384" width="11.42578125" style="197"/>
  </cols>
  <sheetData>
    <row r="1" spans="1:5" ht="78.75" customHeight="1"/>
    <row r="2" spans="1:5" customFormat="1" ht="15.75" customHeight="1">
      <c r="A2" s="183" t="s">
        <v>277</v>
      </c>
      <c r="B2" s="184"/>
      <c r="C2" s="15"/>
      <c r="D2" s="15"/>
      <c r="E2" s="15"/>
    </row>
    <row r="3" spans="1:5" customFormat="1">
      <c r="A3" s="15"/>
      <c r="B3" s="184"/>
      <c r="C3" s="15"/>
      <c r="D3" s="15"/>
      <c r="E3" s="15"/>
    </row>
    <row r="4" spans="1:5" customFormat="1">
      <c r="A4" s="15"/>
      <c r="B4" s="184"/>
      <c r="C4" s="15"/>
      <c r="D4" s="15"/>
      <c r="E4" s="15"/>
    </row>
    <row r="5" spans="1:5" customFormat="1" ht="15">
      <c r="A5" s="80" t="s">
        <v>51</v>
      </c>
      <c r="B5" s="185"/>
      <c r="C5" s="163"/>
      <c r="D5" s="15"/>
      <c r="E5" s="15"/>
    </row>
    <row r="6" spans="1:5" customFormat="1" ht="15">
      <c r="A6" s="96" t="s">
        <v>152</v>
      </c>
      <c r="B6" s="185"/>
      <c r="C6" s="163"/>
      <c r="D6" s="186"/>
      <c r="E6" s="15"/>
    </row>
    <row r="7" spans="1:5" customFormat="1" ht="15.75">
      <c r="A7" s="187"/>
      <c r="B7" s="185"/>
      <c r="C7" s="163"/>
      <c r="D7" s="186"/>
      <c r="E7" s="15"/>
    </row>
    <row r="8" spans="1:5" customFormat="1" ht="15.95" customHeight="1">
      <c r="A8" s="15"/>
      <c r="B8" s="184"/>
      <c r="C8" s="15"/>
      <c r="D8" s="15"/>
      <c r="E8" s="15"/>
    </row>
    <row r="9" spans="1:5" customFormat="1" ht="15.95" customHeight="1">
      <c r="A9" s="180"/>
      <c r="B9" s="90"/>
      <c r="C9" s="209" t="s">
        <v>53</v>
      </c>
      <c r="D9" s="97"/>
      <c r="E9" s="90"/>
    </row>
    <row r="10" spans="1:5" customFormat="1" ht="30" customHeight="1">
      <c r="A10" s="106" t="s">
        <v>54</v>
      </c>
      <c r="B10" s="188"/>
      <c r="C10" s="189" t="s">
        <v>56</v>
      </c>
      <c r="D10" s="182"/>
      <c r="E10" s="190"/>
    </row>
    <row r="11" spans="1:5" customFormat="1" ht="30" customHeight="1">
      <c r="A11" s="117" t="s">
        <v>57</v>
      </c>
      <c r="B11" s="191"/>
      <c r="C11" s="189" t="s">
        <v>58</v>
      </c>
      <c r="D11" s="182"/>
      <c r="E11" s="190"/>
    </row>
    <row r="12" spans="1:5" customFormat="1" ht="30" customHeight="1">
      <c r="A12" s="106" t="s">
        <v>59</v>
      </c>
      <c r="B12" s="192"/>
      <c r="C12" s="189" t="s">
        <v>60</v>
      </c>
      <c r="D12" s="182"/>
      <c r="E12" s="190"/>
    </row>
    <row r="13" spans="1:5" customFormat="1" ht="30" customHeight="1">
      <c r="A13" s="117" t="s">
        <v>62</v>
      </c>
      <c r="B13" s="193"/>
      <c r="C13" s="189" t="s">
        <v>63</v>
      </c>
      <c r="D13" s="182"/>
      <c r="E13" s="190"/>
    </row>
    <row r="14" spans="1:5" customFormat="1" ht="30" customHeight="1">
      <c r="B14" s="31"/>
      <c r="C14" s="189" t="s">
        <v>65</v>
      </c>
      <c r="D14" s="182"/>
      <c r="E14" s="190"/>
    </row>
    <row r="15" spans="1:5" customFormat="1" ht="30" customHeight="1">
      <c r="B15" s="194" t="s">
        <v>67</v>
      </c>
      <c r="C15" s="189" t="s">
        <v>68</v>
      </c>
      <c r="D15" s="182"/>
      <c r="E15" s="190"/>
    </row>
    <row r="16" spans="1:5" customFormat="1" ht="30" customHeight="1">
      <c r="B16" s="195" t="s">
        <v>70</v>
      </c>
      <c r="C16" s="196" t="s">
        <v>71</v>
      </c>
      <c r="D16" s="182"/>
      <c r="E16" s="190"/>
    </row>
    <row r="17" spans="1:52" ht="42.6" customHeight="1">
      <c r="A17" s="375" t="s">
        <v>153</v>
      </c>
      <c r="B17" s="376"/>
      <c r="C17" s="376"/>
      <c r="D17" s="376"/>
      <c r="E17" s="376"/>
      <c r="F17" s="376"/>
      <c r="G17" s="377"/>
    </row>
    <row r="18" spans="1:52" s="182" customFormat="1" ht="42.6" customHeight="1">
      <c r="A18" s="200" t="s">
        <v>154</v>
      </c>
      <c r="B18" s="201" t="s">
        <v>155</v>
      </c>
      <c r="C18" s="201" t="s">
        <v>156</v>
      </c>
      <c r="D18" s="201" t="s">
        <v>157</v>
      </c>
      <c r="E18" s="201" t="s">
        <v>158</v>
      </c>
      <c r="F18" s="201" t="s">
        <v>159</v>
      </c>
      <c r="G18" s="201" t="s">
        <v>160</v>
      </c>
      <c r="AA18" s="197"/>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row>
    <row r="19" spans="1:52" ht="42.6" customHeight="1">
      <c r="A19" s="202" t="s">
        <v>161</v>
      </c>
      <c r="B19" s="203"/>
      <c r="C19" s="204"/>
      <c r="D19" s="205"/>
      <c r="E19" s="206"/>
      <c r="F19" s="207"/>
      <c r="G19" s="208"/>
    </row>
    <row r="20" spans="1:52" ht="42.6" customHeight="1">
      <c r="A20" s="202" t="s">
        <v>81</v>
      </c>
      <c r="B20" s="203"/>
      <c r="C20" s="204"/>
      <c r="D20" s="205"/>
      <c r="E20" s="206"/>
      <c r="F20" s="207"/>
      <c r="G20" s="208"/>
    </row>
    <row r="21" spans="1:52" ht="42.6" customHeight="1">
      <c r="A21" s="202" t="s">
        <v>162</v>
      </c>
      <c r="B21" s="203"/>
      <c r="C21" s="204"/>
      <c r="D21" s="205"/>
      <c r="E21" s="206"/>
      <c r="F21" s="207"/>
      <c r="G21" s="208"/>
    </row>
    <row r="22" spans="1:52" ht="42.6" customHeight="1">
      <c r="A22" s="202" t="s">
        <v>87</v>
      </c>
      <c r="B22" s="203"/>
      <c r="C22" s="204"/>
      <c r="D22" s="205"/>
      <c r="E22" s="206"/>
      <c r="F22" s="207"/>
      <c r="G22" s="208"/>
    </row>
    <row r="23" spans="1:52" ht="42.6" customHeight="1">
      <c r="A23" s="202" t="s">
        <v>90</v>
      </c>
      <c r="B23" s="203"/>
      <c r="C23" s="204"/>
      <c r="D23" s="205"/>
      <c r="E23" s="206"/>
      <c r="F23" s="207"/>
      <c r="G23" s="208"/>
    </row>
    <row r="24" spans="1:52" ht="42.6" customHeight="1">
      <c r="A24" s="202" t="s">
        <v>163</v>
      </c>
      <c r="B24" s="203"/>
      <c r="C24" s="204"/>
      <c r="D24" s="205"/>
      <c r="E24" s="206"/>
      <c r="F24" s="207"/>
      <c r="G24" s="208"/>
    </row>
    <row r="25" spans="1:52" ht="42.6" customHeight="1">
      <c r="A25" s="202" t="s">
        <v>164</v>
      </c>
      <c r="B25" s="203"/>
      <c r="C25" s="204"/>
      <c r="D25" s="205"/>
      <c r="E25" s="206"/>
      <c r="F25" s="207"/>
      <c r="G25" s="208"/>
    </row>
    <row r="26" spans="1:52" ht="42.6" customHeight="1">
      <c r="A26" s="202" t="s">
        <v>165</v>
      </c>
      <c r="B26" s="203"/>
      <c r="C26" s="204"/>
      <c r="D26" s="205"/>
      <c r="E26" s="206"/>
      <c r="F26" s="207"/>
      <c r="G26" s="208"/>
    </row>
    <row r="27" spans="1:52" ht="42.6" customHeight="1">
      <c r="A27" s="202" t="s">
        <v>166</v>
      </c>
      <c r="B27" s="203"/>
      <c r="C27" s="204"/>
      <c r="D27" s="205"/>
      <c r="E27" s="206"/>
      <c r="F27" s="207"/>
      <c r="G27" s="208"/>
    </row>
    <row r="28" spans="1:52" ht="42.6" customHeight="1">
      <c r="A28" s="202" t="s">
        <v>103</v>
      </c>
      <c r="B28" s="203"/>
      <c r="C28" s="204"/>
      <c r="D28" s="205"/>
      <c r="E28" s="206"/>
      <c r="F28" s="207"/>
      <c r="G28" s="208"/>
    </row>
    <row r="29" spans="1:52" ht="42.6" customHeight="1">
      <c r="A29" s="202" t="s">
        <v>167</v>
      </c>
      <c r="B29" s="203"/>
      <c r="C29" s="204"/>
      <c r="D29" s="205"/>
      <c r="E29" s="206"/>
      <c r="F29" s="207"/>
      <c r="G29" s="208"/>
    </row>
    <row r="30" spans="1:52" ht="42.6" customHeight="1">
      <c r="A30" s="202" t="s">
        <v>109</v>
      </c>
      <c r="B30" s="203"/>
      <c r="C30" s="204"/>
      <c r="D30" s="205"/>
      <c r="E30" s="206"/>
      <c r="F30" s="207"/>
      <c r="G30" s="208"/>
    </row>
    <row r="31" spans="1:52" ht="42.6" customHeight="1">
      <c r="A31" s="202" t="s">
        <v>168</v>
      </c>
      <c r="B31" s="203"/>
      <c r="C31" s="204"/>
      <c r="D31" s="205"/>
      <c r="E31" s="206"/>
      <c r="F31" s="207"/>
      <c r="G31" s="208"/>
    </row>
    <row r="32" spans="1:52" ht="42.6" customHeight="1">
      <c r="A32" s="202" t="s">
        <v>169</v>
      </c>
      <c r="B32" s="203"/>
      <c r="C32" s="204"/>
      <c r="D32" s="205"/>
      <c r="E32" s="206"/>
      <c r="F32" s="207"/>
      <c r="G32" s="208"/>
    </row>
    <row r="33" spans="1:7" ht="42.6" customHeight="1">
      <c r="A33" s="202" t="s">
        <v>117</v>
      </c>
      <c r="B33" s="203"/>
      <c r="C33" s="204"/>
      <c r="D33" s="205"/>
      <c r="E33" s="206"/>
      <c r="F33" s="207"/>
      <c r="G33" s="208"/>
    </row>
    <row r="34" spans="1:7" ht="42.6" customHeight="1">
      <c r="A34" s="202" t="s">
        <v>119</v>
      </c>
      <c r="B34" s="203"/>
      <c r="C34" s="204"/>
      <c r="D34" s="205"/>
      <c r="E34" s="206"/>
      <c r="F34" s="207"/>
      <c r="G34" s="208"/>
    </row>
    <row r="35" spans="1:7" ht="42.6" customHeight="1">
      <c r="A35" s="202" t="s">
        <v>170</v>
      </c>
      <c r="B35" s="203"/>
      <c r="C35" s="204"/>
      <c r="D35" s="205"/>
      <c r="E35" s="206"/>
      <c r="F35" s="207"/>
      <c r="G35" s="208"/>
    </row>
    <row r="36" spans="1:7" ht="42.6" customHeight="1">
      <c r="A36" s="202" t="s">
        <v>171</v>
      </c>
      <c r="B36" s="203"/>
      <c r="C36" s="204"/>
      <c r="D36" s="205"/>
      <c r="E36" s="206"/>
      <c r="F36" s="207"/>
      <c r="G36" s="208"/>
    </row>
    <row r="37" spans="1:7" ht="42.6" customHeight="1">
      <c r="A37" s="202" t="s">
        <v>172</v>
      </c>
      <c r="B37" s="203"/>
      <c r="C37" s="204"/>
      <c r="D37" s="205"/>
      <c r="E37" s="206"/>
      <c r="F37" s="207"/>
      <c r="G37" s="208"/>
    </row>
    <row r="38" spans="1:7" ht="42.6" customHeight="1">
      <c r="A38" s="202" t="s">
        <v>173</v>
      </c>
      <c r="B38" s="203"/>
      <c r="C38" s="204"/>
      <c r="D38" s="205"/>
      <c r="E38" s="206"/>
      <c r="F38" s="207"/>
      <c r="G38" s="208"/>
    </row>
    <row r="39" spans="1:7" ht="42.6" customHeight="1">
      <c r="A39" s="202" t="s">
        <v>174</v>
      </c>
      <c r="B39" s="203"/>
      <c r="C39" s="204"/>
      <c r="D39" s="205"/>
      <c r="E39" s="206"/>
      <c r="F39" s="207"/>
      <c r="G39" s="208"/>
    </row>
    <row r="40" spans="1:7" ht="42.6" customHeight="1">
      <c r="A40" s="202" t="s">
        <v>175</v>
      </c>
      <c r="B40" s="203"/>
      <c r="C40" s="204"/>
      <c r="D40" s="205"/>
      <c r="E40" s="206"/>
      <c r="F40" s="207"/>
      <c r="G40" s="208"/>
    </row>
    <row r="41" spans="1:7" ht="42.6" customHeight="1">
      <c r="A41" s="202" t="s">
        <v>176</v>
      </c>
      <c r="B41" s="203"/>
      <c r="C41" s="204"/>
      <c r="D41" s="205"/>
      <c r="E41" s="206"/>
      <c r="F41" s="207"/>
      <c r="G41" s="208"/>
    </row>
    <row r="42" spans="1:7" ht="42.6" customHeight="1">
      <c r="A42" s="202" t="s">
        <v>177</v>
      </c>
      <c r="B42" s="203"/>
      <c r="C42" s="204"/>
      <c r="D42" s="205"/>
      <c r="E42" s="206"/>
      <c r="F42" s="207"/>
      <c r="G42" s="208"/>
    </row>
    <row r="43" spans="1:7" ht="42.6" customHeight="1">
      <c r="A43" s="202" t="s">
        <v>178</v>
      </c>
      <c r="B43" s="203"/>
      <c r="C43" s="204"/>
      <c r="D43" s="205"/>
      <c r="E43" s="206"/>
      <c r="F43" s="207"/>
      <c r="G43" s="208"/>
    </row>
    <row r="44" spans="1:7" ht="42.6" customHeight="1">
      <c r="A44" s="202" t="s">
        <v>179</v>
      </c>
      <c r="B44" s="203"/>
      <c r="C44" s="204"/>
      <c r="D44" s="205"/>
      <c r="E44" s="206"/>
      <c r="F44" s="207"/>
      <c r="G44" s="208"/>
    </row>
    <row r="45" spans="1:7" ht="42.6" customHeight="1">
      <c r="A45" s="202" t="s">
        <v>180</v>
      </c>
      <c r="B45" s="203"/>
      <c r="C45" s="204"/>
      <c r="D45" s="205"/>
      <c r="E45" s="206"/>
      <c r="F45" s="207"/>
      <c r="G45" s="208"/>
    </row>
  </sheetData>
  <mergeCells count="1">
    <mergeCell ref="A17:G17"/>
  </mergeCells>
  <printOptions horizontalCentered="1"/>
  <pageMargins left="0.47244094488188981" right="0.47244094488188981" top="0.39370078740157483" bottom="0.39370078740157483" header="0.31496062992125984" footer="0.31496062992125984"/>
  <pageSetup paperSize="9" scale="64" fitToHeight="2" orientation="portrait" r:id="rId1"/>
  <rowBreaks count="1" manualBreakCount="1">
    <brk id="1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9C929CB84EC6D4C967AD1A8E9B806F7" ma:contentTypeVersion="2" ma:contentTypeDescription="Ein neues Dokument erstellen." ma:contentTypeScope="" ma:versionID="15aa7e632dc6a49df0cd73b08c28f7df">
  <xsd:schema xmlns:xsd="http://www.w3.org/2001/XMLSchema" xmlns:xs="http://www.w3.org/2001/XMLSchema" xmlns:p="http://schemas.microsoft.com/office/2006/metadata/properties" xmlns:ns2="7d6dccb4-e851-4714-967a-c42151787612" targetNamespace="http://schemas.microsoft.com/office/2006/metadata/properties" ma:root="true" ma:fieldsID="dab850868b1135d8557eae4fdea0d9cd" ns2:_="">
    <xsd:import namespace="7d6dccb4-e851-4714-967a-c4215178761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6dccb4-e851-4714-967a-c421517876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4B4A65-5A75-420F-A39A-CD8835401D2A}">
  <ds:schemaRefs>
    <ds:schemaRef ds:uri="http://schemas.microsoft.com/sharepoint/v3/contenttype/forms"/>
  </ds:schemaRefs>
</ds:datastoreItem>
</file>

<file path=customXml/itemProps2.xml><?xml version="1.0" encoding="utf-8"?>
<ds:datastoreItem xmlns:ds="http://schemas.openxmlformats.org/officeDocument/2006/customXml" ds:itemID="{E82C1BE5-6E55-4C01-945B-998B6683B752}">
  <ds:schemaRefs>
    <ds:schemaRef ds:uri="http://purl.org/dc/terms/"/>
    <ds:schemaRef ds:uri="http://schemas.openxmlformats.org/package/2006/metadata/core-properties"/>
    <ds:schemaRef ds:uri="http://purl.org/dc/dcmitype/"/>
    <ds:schemaRef ds:uri="http://schemas.microsoft.com/office/infopath/2007/PartnerControls"/>
    <ds:schemaRef ds:uri="7d6dccb4-e851-4714-967a-c42151787612"/>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3.xml><?xml version="1.0" encoding="utf-8"?>
<ds:datastoreItem xmlns:ds="http://schemas.openxmlformats.org/officeDocument/2006/customXml" ds:itemID="{0173428A-61A1-4C04-B2AE-74F5ACCF81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6dccb4-e851-4714-967a-c421517876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17</vt:i4>
      </vt:variant>
    </vt:vector>
  </HeadingPairs>
  <TitlesOfParts>
    <vt:vector size="22" baseType="lpstr">
      <vt:lpstr>Anhang B1</vt:lpstr>
      <vt:lpstr>Anhang B2</vt:lpstr>
      <vt:lpstr>Anhang C1</vt:lpstr>
      <vt:lpstr>Anhang C2</vt:lpstr>
      <vt:lpstr>Anhang C3</vt:lpstr>
      <vt:lpstr>'Anhang C2'!_ftn1</vt:lpstr>
      <vt:lpstr>'Anhang C2'!_ftn2</vt:lpstr>
      <vt:lpstr>'Anhang C2'!_ftn3</vt:lpstr>
      <vt:lpstr>'Anhang C2'!_ftn4</vt:lpstr>
      <vt:lpstr>'Anhang C2'!_ftnref1</vt:lpstr>
      <vt:lpstr>'Anhang C2'!_ftnref2</vt:lpstr>
      <vt:lpstr>'Anhang C2'!_ftnref3</vt:lpstr>
      <vt:lpstr>'Anhang C2'!_ftnref4</vt:lpstr>
      <vt:lpstr>'Anhang C1'!_Ref50496981</vt:lpstr>
      <vt:lpstr>'Anhang C2'!_Ref7100459</vt:lpstr>
      <vt:lpstr>'Anhang B1'!Druckbereich</vt:lpstr>
      <vt:lpstr>'Anhang B2'!Druckbereich</vt:lpstr>
      <vt:lpstr>'Anhang C1'!Druckbereich</vt:lpstr>
      <vt:lpstr>'Anhang C2'!Druckbereich</vt:lpstr>
      <vt:lpstr>'Anhang C3'!Druckbereich</vt:lpstr>
      <vt:lpstr>'Anhang C1'!Drucktitel</vt:lpstr>
      <vt:lpstr>'Anhang C2'!Drucktitel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Wehren Simone</cp:lastModifiedBy>
  <cp:revision/>
  <cp:lastPrinted>2021-10-08T14:25:00Z</cp:lastPrinted>
  <dcterms:created xsi:type="dcterms:W3CDTF">2007-09-27T07:20:52Z</dcterms:created>
  <dcterms:modified xsi:type="dcterms:W3CDTF">2021-10-28T11:56:42Z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COOSYSTEM@1.1:Container">
    <vt:lpwstr>COO.2002.100.7.2475169</vt:lpwstr>
  </property>
  <property fmtid="{D5CDD505-2E9C-101B-9397-08002B2CF9AE}" pid="3" name="FSC#ELAKGOV@1.1001:PersonalSubjGender">
    <vt:lpwstr/>
  </property>
  <property fmtid="{D5CDD505-2E9C-101B-9397-08002B2CF9AE}" pid="4" name="FSC#ELAKGOV@1.1001:PersonalSubjFirstName">
    <vt:lpwstr/>
  </property>
  <property fmtid="{D5CDD505-2E9C-101B-9397-08002B2CF9AE}" pid="5" name="FSC#ELAKGOV@1.1001:PersonalSubjSurName">
    <vt:lpwstr/>
  </property>
  <property fmtid="{D5CDD505-2E9C-101B-9397-08002B2CF9AE}" pid="6" name="FSC#ELAKGOV@1.1001:PersonalSubjSalutation">
    <vt:lpwstr/>
  </property>
  <property fmtid="{D5CDD505-2E9C-101B-9397-08002B2CF9AE}" pid="7" name="FSC#ELAKGOV@1.1001:PersonalSubjAddress">
    <vt:lpwstr/>
  </property>
  <property fmtid="{D5CDD505-2E9C-101B-9397-08002B2CF9AE}" pid="8" name="ContentTypeId">
    <vt:lpwstr>0x01010049C929CB84EC6D4C967AD1A8E9B806F7</vt:lpwstr>
  </property>
</Properties>
</file>