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MS47.KTAG\Downloads\Bericht-Nachhaltige-Entwicklung\Gesellschaft\"/>
    </mc:Choice>
  </mc:AlternateContent>
  <bookViews>
    <workbookView xWindow="0" yWindow="0" windowWidth="28800" windowHeight="11430" tabRatio="840"/>
  </bookViews>
  <sheets>
    <sheet name="G10.1_SJ20 Polit. Beteiligung" sheetId="71" r:id="rId1"/>
  </sheets>
  <definedNames>
    <definedName name="IDX" localSheetId="0">'G10.1_SJ20 Polit. Beteiligung'!#REF!</definedName>
  </definedNames>
  <calcPr calcId="162913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71" l="1"/>
  <c r="M31" i="71" s="1"/>
  <c r="M30" i="71"/>
  <c r="H30" i="71"/>
  <c r="D30" i="71"/>
  <c r="H29" i="71"/>
  <c r="M29" i="71" s="1"/>
  <c r="D29" i="71"/>
  <c r="H28" i="71"/>
  <c r="D28" i="71"/>
  <c r="M28" i="71" s="1"/>
  <c r="M27" i="71"/>
  <c r="H27" i="71"/>
  <c r="I30" i="71" s="1"/>
  <c r="D27" i="71"/>
  <c r="E30" i="71" s="1"/>
  <c r="H26" i="71"/>
  <c r="I29" i="71" s="1"/>
  <c r="D26" i="71"/>
  <c r="M26" i="71" s="1"/>
  <c r="H25" i="71"/>
  <c r="I28" i="71" s="1"/>
  <c r="D25" i="71"/>
  <c r="M25" i="71" s="1"/>
  <c r="H24" i="71"/>
  <c r="I27" i="71" s="1"/>
  <c r="D24" i="71"/>
  <c r="E27" i="71" s="1"/>
  <c r="H23" i="71"/>
  <c r="I26" i="71" s="1"/>
  <c r="D23" i="71"/>
  <c r="E26" i="71" s="1"/>
  <c r="M22" i="71"/>
  <c r="H22" i="71"/>
  <c r="I25" i="71" s="1"/>
  <c r="D22" i="71"/>
  <c r="E25" i="71" s="1"/>
  <c r="H21" i="71"/>
  <c r="I24" i="71" s="1"/>
  <c r="D21" i="71"/>
  <c r="E24" i="71" s="1"/>
  <c r="H20" i="71"/>
  <c r="I23" i="71" s="1"/>
  <c r="D20" i="71"/>
  <c r="M20" i="71" s="1"/>
  <c r="M19" i="71"/>
  <c r="H19" i="71"/>
  <c r="I22" i="71" s="1"/>
  <c r="D19" i="71"/>
  <c r="E22" i="71" s="1"/>
  <c r="H18" i="71"/>
  <c r="I21" i="71" s="1"/>
  <c r="D18" i="71"/>
  <c r="M18" i="71" s="1"/>
  <c r="H17" i="71"/>
  <c r="I20" i="71" s="1"/>
  <c r="D17" i="71"/>
  <c r="M17" i="71" s="1"/>
  <c r="H16" i="71"/>
  <c r="I19" i="71" s="1"/>
  <c r="D16" i="71"/>
  <c r="E19" i="71" s="1"/>
  <c r="H15" i="71"/>
  <c r="I18" i="71" s="1"/>
  <c r="D15" i="71"/>
  <c r="E18" i="71" s="1"/>
  <c r="M14" i="71"/>
  <c r="H14" i="71"/>
  <c r="I17" i="71" s="1"/>
  <c r="D14" i="71"/>
  <c r="E17" i="71" s="1"/>
  <c r="H13" i="71"/>
  <c r="M13" i="71" s="1"/>
  <c r="D13" i="71"/>
  <c r="E16" i="71" s="1"/>
  <c r="H12" i="71"/>
  <c r="I14" i="71" s="1"/>
  <c r="D12" i="71"/>
  <c r="E15" i="71" s="1"/>
  <c r="H11" i="71"/>
  <c r="D11" i="71"/>
  <c r="E14" i="71" s="1"/>
  <c r="H10" i="71"/>
  <c r="D10" i="71"/>
  <c r="H9" i="71"/>
  <c r="D9" i="71"/>
  <c r="E21" i="71" l="1"/>
  <c r="E29" i="71"/>
  <c r="I16" i="71"/>
  <c r="M16" i="71"/>
  <c r="E23" i="71"/>
  <c r="M21" i="71"/>
  <c r="I15" i="71"/>
  <c r="E13" i="71"/>
  <c r="I13" i="71"/>
  <c r="E12" i="71"/>
  <c r="E20" i="71"/>
  <c r="I12" i="71"/>
  <c r="M15" i="71"/>
  <c r="M23" i="71"/>
  <c r="M24" i="71"/>
  <c r="E31" i="71"/>
  <c r="M12" i="71"/>
  <c r="E28" i="71"/>
</calcChain>
</file>

<file path=xl/sharedStrings.xml><?xml version="1.0" encoding="utf-8"?>
<sst xmlns="http://schemas.openxmlformats.org/spreadsheetml/2006/main" count="22" uniqueCount="22">
  <si>
    <t>Schlüsselbereich</t>
  </si>
  <si>
    <t>Indikator</t>
  </si>
  <si>
    <t>[in Prozent]</t>
  </si>
  <si>
    <t>Zielrichtung</t>
  </si>
  <si>
    <t>Quelle</t>
  </si>
  <si>
    <t>Kommentar</t>
  </si>
  <si>
    <t>Jahr</t>
  </si>
  <si>
    <r>
      <t xml:space="preserve">hoch </t>
    </r>
    <r>
      <rPr>
        <sz val="10"/>
        <rFont val="Wingdings"/>
        <charset val="2"/>
      </rPr>
      <t>ì</t>
    </r>
  </si>
  <si>
    <t>10 Politische Beteiligung</t>
  </si>
  <si>
    <t xml:space="preserve">Stimm- und Wahlbeteiligung, Kantonal und Eidgenössisch </t>
  </si>
  <si>
    <t xml:space="preserve">Statistik Aargau, Bundesamt für Statistik </t>
  </si>
  <si>
    <r>
      <t>Beim Indikator</t>
    </r>
    <r>
      <rPr>
        <i/>
        <sz val="10"/>
        <rFont val="Arial"/>
        <family val="2"/>
      </rPr>
      <t xml:space="preserve"> Stimm- und Wahlbeteiligung </t>
    </r>
    <r>
      <rPr>
        <sz val="10"/>
        <rFont val="Arial"/>
        <family val="2"/>
      </rPr>
      <t xml:space="preserve">werden die kantonalen und eidgenössischen Abstimmungen sowie die Grossrats- und Nationalratswahlen berücksichtigt. Die durchschnittlichen jährlichen Stimm- und Wahlbeteiligungen werden über vier Jahre gemittelt. </t>
    </r>
  </si>
  <si>
    <t>Abstimmungen eidgenössisch</t>
  </si>
  <si>
    <t>Wahlen Nationalrat</t>
  </si>
  <si>
    <t>Jahresdurchschnitt eidgenössisch</t>
  </si>
  <si>
    <t>Eidgenössisch</t>
  </si>
  <si>
    <t>Abstimmungen kantonal</t>
  </si>
  <si>
    <t>Wahlen Grosser Rat</t>
  </si>
  <si>
    <t>Jahresdurchschnitt kantonal</t>
  </si>
  <si>
    <t>Kantonal</t>
  </si>
  <si>
    <t>Durchschnitt eidgenössisch / kantonal für MONET-Methodik</t>
  </si>
  <si>
    <t>2019 fanden es keine Grossratswahlen und kantonale Abstimmungen statt.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</si>
</sst>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9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Wingdings"/>
      <charset val="2"/>
    </font>
    <font>
      <i/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  <scheme val="minor"/>
    </font>
    <font>
      <sz val="10"/>
      <name val="Arial"/>
    </font>
    <font>
      <sz val="10"/>
      <color theme="6" tint="-0.249977111117893"/>
      <name val="Arial"/>
      <family val="2"/>
    </font>
    <font>
      <sz val="10"/>
      <color indexed="23"/>
      <name val="Arial"/>
      <family val="2"/>
    </font>
    <font>
      <sz val="10"/>
      <color theme="0" tint="-0.499984740745262"/>
      <name val="Arial"/>
      <family val="2"/>
    </font>
    <font>
      <sz val="10"/>
      <color indexed="22"/>
      <name val="Arial"/>
      <family val="2"/>
    </font>
    <font>
      <sz val="10"/>
      <color theme="0" tint="-0.34998626667073579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22"/>
      </bottom>
      <diagonal/>
    </border>
  </borders>
  <cellStyleXfs count="26">
    <xf numFmtId="0" fontId="0" fillId="0" borderId="0"/>
    <xf numFmtId="0" fontId="9" fillId="0" borderId="0"/>
    <xf numFmtId="0" fontId="4" fillId="0" borderId="0"/>
    <xf numFmtId="9" fontId="10" fillId="0" borderId="0" applyFont="0" applyFill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" fillId="4" borderId="2" applyNumberFormat="0" applyFont="0" applyAlignment="0" applyProtection="0"/>
    <xf numFmtId="0" fontId="3" fillId="4" borderId="2" applyNumberFormat="0" applyFont="0" applyAlignment="0" applyProtection="0"/>
    <xf numFmtId="0" fontId="4" fillId="0" borderId="0"/>
    <xf numFmtId="0" fontId="1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vertical="top"/>
    </xf>
    <xf numFmtId="0" fontId="5" fillId="3" borderId="0" xfId="0" applyFont="1" applyFill="1" applyBorder="1"/>
    <xf numFmtId="0" fontId="0" fillId="3" borderId="0" xfId="0" applyFill="1" applyBorder="1"/>
    <xf numFmtId="0" fontId="5" fillId="3" borderId="1" xfId="0" applyFont="1" applyFill="1" applyBorder="1"/>
    <xf numFmtId="0" fontId="4" fillId="2" borderId="0" xfId="0" applyFont="1" applyFill="1" applyBorder="1"/>
    <xf numFmtId="0" fontId="4" fillId="3" borderId="1" xfId="0" applyFont="1" applyFill="1" applyBorder="1"/>
    <xf numFmtId="0" fontId="4" fillId="3" borderId="0" xfId="0" applyFont="1" applyFill="1" applyBorder="1"/>
    <xf numFmtId="0" fontId="4" fillId="2" borderId="4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wrapText="1"/>
    </xf>
    <xf numFmtId="0" fontId="4" fillId="2" borderId="6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0" borderId="0" xfId="0" applyAlignment="1"/>
    <xf numFmtId="3" fontId="4" fillId="2" borderId="4" xfId="25" applyNumberFormat="1" applyFont="1" applyFill="1" applyBorder="1"/>
    <xf numFmtId="3" fontId="4" fillId="2" borderId="0" xfId="0" applyNumberFormat="1" applyFont="1" applyFill="1" applyBorder="1"/>
    <xf numFmtId="0" fontId="4" fillId="3" borderId="3" xfId="0" applyFont="1" applyFill="1" applyBorder="1"/>
    <xf numFmtId="0" fontId="14" fillId="0" borderId="0" xfId="0" applyFont="1" applyAlignment="1">
      <alignment horizontal="left" wrapText="1"/>
    </xf>
    <xf numFmtId="0" fontId="15" fillId="3" borderId="5" xfId="0" applyFont="1" applyFill="1" applyBorder="1" applyAlignment="1">
      <alignment horizontal="right"/>
    </xf>
    <xf numFmtId="0" fontId="15" fillId="3" borderId="5" xfId="0" applyFont="1" applyFill="1" applyBorder="1"/>
    <xf numFmtId="0" fontId="4" fillId="3" borderId="7" xfId="0" applyFont="1" applyFill="1" applyBorder="1"/>
    <xf numFmtId="0" fontId="15" fillId="3" borderId="1" xfId="0" applyFont="1" applyFill="1" applyBorder="1"/>
    <xf numFmtId="0" fontId="16" fillId="3" borderId="0" xfId="0" applyFont="1" applyFill="1" applyBorder="1"/>
    <xf numFmtId="164" fontId="17" fillId="2" borderId="4" xfId="25" applyNumberFormat="1" applyFont="1" applyFill="1" applyBorder="1"/>
    <xf numFmtId="3" fontId="4" fillId="2" borderId="8" xfId="25" applyNumberFormat="1" applyFont="1" applyFill="1" applyBorder="1"/>
    <xf numFmtId="0" fontId="16" fillId="2" borderId="0" xfId="0" applyFont="1" applyFill="1" applyBorder="1"/>
    <xf numFmtId="164" fontId="18" fillId="2" borderId="0" xfId="0" applyNumberFormat="1" applyFont="1" applyFill="1" applyBorder="1"/>
    <xf numFmtId="164" fontId="17" fillId="2" borderId="6" xfId="25" applyNumberFormat="1" applyFont="1" applyFill="1" applyBorder="1"/>
    <xf numFmtId="164" fontId="17" fillId="2" borderId="6" xfId="25" applyNumberFormat="1" applyFont="1" applyFill="1" applyBorder="1" applyAlignment="1">
      <alignment horizontal="right"/>
    </xf>
    <xf numFmtId="164" fontId="17" fillId="2" borderId="4" xfId="25" applyNumberFormat="1" applyFont="1" applyFill="1" applyBorder="1" applyAlignment="1">
      <alignment horizontal="right"/>
    </xf>
    <xf numFmtId="3" fontId="4" fillId="2" borderId="8" xfId="25" applyNumberFormat="1" applyFont="1" applyFill="1" applyBorder="1" applyAlignment="1">
      <alignment horizontal="right"/>
    </xf>
    <xf numFmtId="3" fontId="4" fillId="2" borderId="4" xfId="25" applyNumberFormat="1" applyFont="1" applyFill="1" applyBorder="1" applyAlignment="1">
      <alignment horizontal="right"/>
    </xf>
    <xf numFmtId="164" fontId="17" fillId="2" borderId="0" xfId="25" applyNumberFormat="1" applyFont="1" applyFill="1" applyBorder="1" applyAlignment="1">
      <alignment horizontal="right"/>
    </xf>
    <xf numFmtId="164" fontId="4" fillId="2" borderId="6" xfId="25" applyNumberFormat="1" applyFont="1" applyFill="1" applyBorder="1" applyAlignment="1">
      <alignment horizontal="right"/>
    </xf>
    <xf numFmtId="164" fontId="4" fillId="2" borderId="4" xfId="25" applyNumberFormat="1" applyFont="1" applyFill="1" applyBorder="1" applyAlignment="1">
      <alignment horizontal="right"/>
    </xf>
    <xf numFmtId="164" fontId="4" fillId="0" borderId="4" xfId="25" applyNumberFormat="1" applyFont="1" applyFill="1" applyBorder="1" applyAlignment="1">
      <alignment horizontal="right"/>
    </xf>
    <xf numFmtId="164" fontId="4" fillId="0" borderId="0" xfId="25" applyNumberFormat="1" applyFont="1" applyFill="1" applyBorder="1" applyAlignment="1">
      <alignment horizontal="right"/>
    </xf>
    <xf numFmtId="164" fontId="4" fillId="17" borderId="0" xfId="25" quotePrefix="1" applyNumberFormat="1" applyFont="1" applyFill="1" applyBorder="1" applyAlignment="1">
      <alignment horizontal="right"/>
    </xf>
    <xf numFmtId="164" fontId="4" fillId="17" borderId="0" xfId="25" applyNumberFormat="1" applyFont="1" applyFill="1" applyBorder="1" applyAlignment="1">
      <alignment horizontal="right"/>
    </xf>
    <xf numFmtId="3" fontId="4" fillId="17" borderId="0" xfId="25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17" borderId="0" xfId="0" applyFont="1" applyFill="1" applyBorder="1" applyAlignment="1"/>
    <xf numFmtId="0" fontId="4" fillId="17" borderId="0" xfId="0" applyFont="1" applyFill="1" applyBorder="1"/>
  </cellXfs>
  <cellStyles count="26">
    <cellStyle name="20 % - Akzent1 2" xfId="4"/>
    <cellStyle name="20 % - Akzent2 2" xfId="5"/>
    <cellStyle name="20 % - Akzent3 2" xfId="6"/>
    <cellStyle name="20 % - Akzent4 2" xfId="7"/>
    <cellStyle name="20 % - Akzent5 2" xfId="8"/>
    <cellStyle name="20 % - Akzent6 2" xfId="9"/>
    <cellStyle name="40 % - Akzent1 2" xfId="10"/>
    <cellStyle name="40 % - Akzent2 2" xfId="11"/>
    <cellStyle name="40 % - Akzent3 2" xfId="12"/>
    <cellStyle name="40 % - Akzent4 2" xfId="13"/>
    <cellStyle name="40 % - Akzent5 2" xfId="14"/>
    <cellStyle name="40 % - Akzent6 2" xfId="15"/>
    <cellStyle name="Hyperlink 2" xfId="16"/>
    <cellStyle name="Normal_03_Webtabellen_2008" xfId="1"/>
    <cellStyle name="Notiz 2" xfId="17"/>
    <cellStyle name="Notiz 3" xfId="18"/>
    <cellStyle name="Prozent" xfId="25" builtinId="5"/>
    <cellStyle name="Prozent 2" xfId="3"/>
    <cellStyle name="Prozent 3" xfId="23"/>
    <cellStyle name="Standard" xfId="0" builtinId="0"/>
    <cellStyle name="Standard 2" xfId="2"/>
    <cellStyle name="Standard 3" xfId="19"/>
    <cellStyle name="Standard 30" xfId="20"/>
    <cellStyle name="Standard 4" xfId="21"/>
    <cellStyle name="Standard 5" xfId="22"/>
    <cellStyle name="Standard 6" xfId="24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" name="Picture 19" descr="pixel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" name="Picture 80" descr="pixel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" name="Picture 81" descr="pixel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" name="Picture 82" descr="pixel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" name="Picture 83" descr="pixel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" name="Picture 84" descr="pixel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8" name="Picture 85" descr="pixel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9" name="Picture 86" descr="pixel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" name="Picture 87" descr="pixel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1" name="Picture 88" descr="pixel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2" name="Picture 1" descr="pixel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3" name="Picture 2" descr="pixel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4" name="Picture 3" descr="pixel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5" name="Picture 4" descr="pixel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6" name="Picture 5" descr="pixel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7" name="Picture 6" descr="pixel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8" name="Picture 7" descr="pixel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9" name="Picture 8" descr="pixel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0" name="Picture 10" descr="pixel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1" name="Picture 11" descr="pixel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2" name="Picture 12" descr="pixel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3" name="Picture 13" descr="pixel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4" name="Picture 14" descr="pixel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" name="Picture 15" descr="pixel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6" name="Picture 16" descr="pixel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7" name="Picture 17" descr="pixel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8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28" name="Picture 20" descr="pixel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29" name="Picture 21" descr="pixel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30" name="Picture 22" descr="pixel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31" name="Picture 23" descr="pixel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32" name="Picture 24" descr="pixel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33" name="Picture 25" descr="pixel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34" name="Picture 26" descr="pixel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35" name="Picture 28" descr="pixel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6" name="Picture 29" descr="pixel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7" name="Picture 30" descr="pixel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8" name="Picture 31" descr="pixel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9" name="Picture 32" descr="pixel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0" name="Picture 33" descr="pixel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1" name="Picture 34" descr="pixel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2" name="Picture 35" descr="pixel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8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n_Aargau">
  <a:themeElements>
    <a:clrScheme name="Kanton-Aarg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6DF"/>
      </a:accent1>
      <a:accent2>
        <a:srgbClr val="C6E2F6"/>
      </a:accent2>
      <a:accent3>
        <a:srgbClr val="7F501F"/>
      </a:accent3>
      <a:accent4>
        <a:srgbClr val="EAE2DA"/>
      </a:accent4>
      <a:accent5>
        <a:srgbClr val="787878"/>
      </a:accent5>
      <a:accent6>
        <a:srgbClr val="C8C8C8"/>
      </a:accent6>
      <a:hlink>
        <a:srgbClr val="0096DF"/>
      </a:hlink>
      <a:folHlink>
        <a:srgbClr val="78787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FFFF00"/>
  </sheetPr>
  <dimension ref="A1:M34"/>
  <sheetViews>
    <sheetView showGridLines="0" tabSelected="1" zoomScaleNormal="100" workbookViewId="0">
      <selection sqref="A1:XFD1048576"/>
    </sheetView>
  </sheetViews>
  <sheetFormatPr baseColWidth="10" defaultColWidth="11.28515625" defaultRowHeight="12.75" x14ac:dyDescent="0.2"/>
  <cols>
    <col min="1" max="1" width="17.140625" style="6" customWidth="1"/>
    <col min="2" max="2" width="26.140625" style="6" customWidth="1"/>
    <col min="3" max="3" width="16.85546875" style="6" customWidth="1"/>
    <col min="4" max="4" width="29.28515625" style="6" bestFit="1" customWidth="1"/>
    <col min="5" max="5" width="13.140625" style="6" bestFit="1" customWidth="1"/>
    <col min="6" max="6" width="29" style="6" customWidth="1"/>
    <col min="7" max="7" width="18" style="6" bestFit="1" customWidth="1"/>
    <col min="8" max="8" width="24.28515625" style="6" bestFit="1" customWidth="1"/>
    <col min="9" max="9" width="8.28515625" style="6" customWidth="1"/>
    <col min="10" max="16384" width="11.28515625" style="6"/>
  </cols>
  <sheetData>
    <row r="1" spans="1:13" s="4" customFormat="1" x14ac:dyDescent="0.2">
      <c r="A1" s="5" t="s">
        <v>0</v>
      </c>
      <c r="B1" s="3" t="s">
        <v>8</v>
      </c>
      <c r="C1" s="3"/>
    </row>
    <row r="2" spans="1:13" s="1" customFormat="1" x14ac:dyDescent="0.2">
      <c r="A2" s="1" t="s">
        <v>1</v>
      </c>
      <c r="B2" s="6" t="s">
        <v>9</v>
      </c>
    </row>
    <row r="3" spans="1:13" s="1" customFormat="1" x14ac:dyDescent="0.2">
      <c r="B3" s="6" t="s">
        <v>2</v>
      </c>
    </row>
    <row r="4" spans="1:13" s="1" customFormat="1" x14ac:dyDescent="0.2">
      <c r="A4" s="1" t="s">
        <v>3</v>
      </c>
      <c r="B4" s="6" t="s">
        <v>7</v>
      </c>
    </row>
    <row r="5" spans="1:13" s="1" customFormat="1" x14ac:dyDescent="0.2">
      <c r="A5" s="1" t="s">
        <v>4</v>
      </c>
      <c r="B5" s="6" t="s">
        <v>10</v>
      </c>
    </row>
    <row r="6" spans="1:13" s="1" customFormat="1" ht="75.75" customHeight="1" x14ac:dyDescent="0.2">
      <c r="A6" s="2" t="s">
        <v>5</v>
      </c>
      <c r="B6" s="11" t="s">
        <v>11</v>
      </c>
      <c r="C6" s="14"/>
      <c r="D6" s="14"/>
      <c r="E6" s="14"/>
      <c r="F6" s="18"/>
      <c r="G6" s="18"/>
      <c r="H6" s="18"/>
    </row>
    <row r="7" spans="1:13" s="1" customFormat="1" x14ac:dyDescent="0.2"/>
    <row r="8" spans="1:13" s="8" customFormat="1" x14ac:dyDescent="0.2">
      <c r="A8" s="7" t="s">
        <v>6</v>
      </c>
      <c r="B8" s="19" t="s">
        <v>12</v>
      </c>
      <c r="C8" s="19" t="s">
        <v>13</v>
      </c>
      <c r="D8" s="20" t="s">
        <v>14</v>
      </c>
      <c r="E8" s="21" t="s">
        <v>15</v>
      </c>
      <c r="F8" s="22" t="s">
        <v>16</v>
      </c>
      <c r="G8" s="20" t="s">
        <v>17</v>
      </c>
      <c r="H8" s="20" t="s">
        <v>18</v>
      </c>
      <c r="I8" s="17" t="s">
        <v>19</v>
      </c>
      <c r="M8" s="23" t="s">
        <v>20</v>
      </c>
    </row>
    <row r="9" spans="1:13" x14ac:dyDescent="0.2">
      <c r="A9" s="9">
        <v>1997</v>
      </c>
      <c r="B9" s="24">
        <v>36.1</v>
      </c>
      <c r="C9" s="24"/>
      <c r="D9" s="24">
        <f>AVERAGE(B9:C9)</f>
        <v>36.1</v>
      </c>
      <c r="E9" s="25"/>
      <c r="F9" s="24">
        <v>28.4</v>
      </c>
      <c r="G9" s="24">
        <v>32</v>
      </c>
      <c r="H9" s="24">
        <f>AVERAGE(F9:G9)</f>
        <v>30.2</v>
      </c>
      <c r="I9" s="15"/>
      <c r="K9" s="16"/>
      <c r="M9" s="26"/>
    </row>
    <row r="10" spans="1:13" x14ac:dyDescent="0.2">
      <c r="A10" s="12">
        <v>1998</v>
      </c>
      <c r="B10" s="24">
        <v>42.7</v>
      </c>
      <c r="C10" s="24"/>
      <c r="D10" s="24">
        <f t="shared" ref="D10:D31" si="0">AVERAGE(B10:C10)</f>
        <v>42.7</v>
      </c>
      <c r="E10" s="25"/>
      <c r="F10" s="24">
        <v>38.9</v>
      </c>
      <c r="G10" s="24"/>
      <c r="H10" s="24">
        <f t="shared" ref="H10:H30" si="1">AVERAGE(F10:G10)</f>
        <v>38.9</v>
      </c>
      <c r="I10" s="15"/>
      <c r="K10" s="16"/>
      <c r="M10" s="26"/>
    </row>
    <row r="11" spans="1:13" x14ac:dyDescent="0.2">
      <c r="A11" s="12">
        <v>1999</v>
      </c>
      <c r="B11" s="24">
        <v>38.299999999999997</v>
      </c>
      <c r="C11" s="24">
        <v>42</v>
      </c>
      <c r="D11" s="24">
        <f t="shared" si="0"/>
        <v>40.15</v>
      </c>
      <c r="E11" s="25"/>
      <c r="F11" s="24">
        <v>29.9</v>
      </c>
      <c r="G11" s="24"/>
      <c r="H11" s="24">
        <f t="shared" si="1"/>
        <v>29.9</v>
      </c>
      <c r="I11" s="15"/>
      <c r="K11" s="16"/>
      <c r="M11" s="26"/>
    </row>
    <row r="12" spans="1:13" x14ac:dyDescent="0.2">
      <c r="A12" s="9">
        <v>2000</v>
      </c>
      <c r="B12" s="24">
        <v>40.700000000000003</v>
      </c>
      <c r="C12" s="24"/>
      <c r="D12" s="24">
        <f t="shared" si="0"/>
        <v>40.700000000000003</v>
      </c>
      <c r="E12" s="25">
        <f>AVERAGE(D9:D12)</f>
        <v>39.912500000000009</v>
      </c>
      <c r="F12" s="24">
        <v>38</v>
      </c>
      <c r="G12" s="24"/>
      <c r="H12" s="24">
        <f t="shared" si="1"/>
        <v>38</v>
      </c>
      <c r="I12" s="15">
        <f>AVERAGE(H12:H12)</f>
        <v>38</v>
      </c>
      <c r="K12" s="16"/>
      <c r="M12" s="27">
        <f>AVERAGE(D12,H12)</f>
        <v>39.35</v>
      </c>
    </row>
    <row r="13" spans="1:13" x14ac:dyDescent="0.2">
      <c r="A13" s="12">
        <v>2001</v>
      </c>
      <c r="B13" s="28">
        <v>41.2</v>
      </c>
      <c r="C13" s="28"/>
      <c r="D13" s="24">
        <f t="shared" si="0"/>
        <v>41.2</v>
      </c>
      <c r="E13" s="25">
        <f t="shared" ref="E13:E27" si="2">AVERAGE(D10:D13)</f>
        <v>41.1875</v>
      </c>
      <c r="F13" s="24">
        <v>37</v>
      </c>
      <c r="G13" s="24">
        <v>42</v>
      </c>
      <c r="H13" s="24">
        <f t="shared" si="1"/>
        <v>39.5</v>
      </c>
      <c r="I13" s="15">
        <f>AVERAGE(H12:H13)</f>
        <v>38.75</v>
      </c>
      <c r="K13" s="16"/>
      <c r="M13" s="27">
        <f t="shared" ref="M13:M31" si="3">AVERAGE(D13,H13)</f>
        <v>40.35</v>
      </c>
    </row>
    <row r="14" spans="1:13" x14ac:dyDescent="0.2">
      <c r="A14" s="12">
        <v>2002</v>
      </c>
      <c r="B14" s="28">
        <v>44.4</v>
      </c>
      <c r="C14" s="28"/>
      <c r="D14" s="24">
        <f t="shared" si="0"/>
        <v>44.4</v>
      </c>
      <c r="E14" s="25">
        <f t="shared" si="2"/>
        <v>41.612499999999997</v>
      </c>
      <c r="F14" s="24">
        <v>35.6</v>
      </c>
      <c r="G14" s="24"/>
      <c r="H14" s="24">
        <f t="shared" si="1"/>
        <v>35.6</v>
      </c>
      <c r="I14" s="15">
        <f>AVERAGE(H12:H14)</f>
        <v>37.699999999999996</v>
      </c>
      <c r="K14" s="16"/>
      <c r="M14" s="27">
        <f t="shared" si="3"/>
        <v>40</v>
      </c>
    </row>
    <row r="15" spans="1:13" x14ac:dyDescent="0.2">
      <c r="A15" s="12">
        <v>2003</v>
      </c>
      <c r="B15" s="28">
        <v>35.799999999999997</v>
      </c>
      <c r="C15" s="28">
        <v>42.3</v>
      </c>
      <c r="D15" s="24">
        <f t="shared" si="0"/>
        <v>39.049999999999997</v>
      </c>
      <c r="E15" s="25">
        <f t="shared" si="2"/>
        <v>41.337500000000006</v>
      </c>
      <c r="F15" s="24">
        <v>32.6</v>
      </c>
      <c r="G15" s="24"/>
      <c r="H15" s="24">
        <f t="shared" si="1"/>
        <v>32.6</v>
      </c>
      <c r="I15" s="15">
        <f>AVERAGE(H12:H15)</f>
        <v>36.424999999999997</v>
      </c>
      <c r="K15" s="16"/>
      <c r="M15" s="27">
        <f t="shared" si="3"/>
        <v>35.825000000000003</v>
      </c>
    </row>
    <row r="16" spans="1:13" x14ac:dyDescent="0.2">
      <c r="A16" s="12">
        <v>2004</v>
      </c>
      <c r="B16" s="28">
        <v>43.4</v>
      </c>
      <c r="C16" s="28"/>
      <c r="D16" s="24">
        <f t="shared" si="0"/>
        <v>43.4</v>
      </c>
      <c r="E16" s="25">
        <f t="shared" si="2"/>
        <v>42.012499999999996</v>
      </c>
      <c r="F16" s="24">
        <v>43.2</v>
      </c>
      <c r="G16" s="24"/>
      <c r="H16" s="24">
        <f t="shared" si="1"/>
        <v>43.2</v>
      </c>
      <c r="I16" s="15">
        <f>AVERAGE(H13:H16)</f>
        <v>37.724999999999994</v>
      </c>
      <c r="K16" s="16"/>
      <c r="M16" s="27">
        <f t="shared" si="3"/>
        <v>43.3</v>
      </c>
    </row>
    <row r="17" spans="1:13" x14ac:dyDescent="0.2">
      <c r="A17" s="12">
        <v>2005</v>
      </c>
      <c r="B17" s="29">
        <v>49.2</v>
      </c>
      <c r="C17" s="29"/>
      <c r="D17" s="30">
        <f t="shared" si="0"/>
        <v>49.2</v>
      </c>
      <c r="E17" s="31">
        <f t="shared" si="2"/>
        <v>44.012500000000003</v>
      </c>
      <c r="F17" s="30">
        <v>44.6</v>
      </c>
      <c r="G17" s="30">
        <v>33.299999999999997</v>
      </c>
      <c r="H17" s="30">
        <f t="shared" si="1"/>
        <v>38.950000000000003</v>
      </c>
      <c r="I17" s="32">
        <f>AVERAGE(H14:H17)</f>
        <v>37.587500000000006</v>
      </c>
      <c r="K17" s="16"/>
      <c r="M17" s="27">
        <f t="shared" si="3"/>
        <v>44.075000000000003</v>
      </c>
    </row>
    <row r="18" spans="1:13" x14ac:dyDescent="0.2">
      <c r="A18" s="12">
        <v>2006</v>
      </c>
      <c r="B18" s="29">
        <v>36.700000000000003</v>
      </c>
      <c r="C18" s="29"/>
      <c r="D18" s="30">
        <f t="shared" si="0"/>
        <v>36.700000000000003</v>
      </c>
      <c r="E18" s="31">
        <f t="shared" si="2"/>
        <v>42.087499999999991</v>
      </c>
      <c r="F18" s="30">
        <v>28.9</v>
      </c>
      <c r="G18" s="30"/>
      <c r="H18" s="30">
        <f t="shared" si="1"/>
        <v>28.9</v>
      </c>
      <c r="I18" s="32">
        <f>AVERAGE(H15:H18)</f>
        <v>35.912500000000001</v>
      </c>
      <c r="K18" s="16"/>
      <c r="M18" s="27">
        <f t="shared" si="3"/>
        <v>32.799999999999997</v>
      </c>
    </row>
    <row r="19" spans="1:13" x14ac:dyDescent="0.2">
      <c r="A19" s="12">
        <v>2007</v>
      </c>
      <c r="B19" s="29">
        <v>35.1</v>
      </c>
      <c r="C19" s="29">
        <v>47.9</v>
      </c>
      <c r="D19" s="30">
        <f t="shared" si="0"/>
        <v>41.5</v>
      </c>
      <c r="E19" s="31">
        <f t="shared" si="2"/>
        <v>42.7</v>
      </c>
      <c r="F19" s="30">
        <v>33.5</v>
      </c>
      <c r="G19" s="30"/>
      <c r="H19" s="30">
        <f t="shared" si="1"/>
        <v>33.5</v>
      </c>
      <c r="I19" s="32">
        <f>AVERAGE(H16:H19)</f>
        <v>36.137500000000003</v>
      </c>
      <c r="K19" s="16"/>
      <c r="M19" s="27">
        <f t="shared" si="3"/>
        <v>37.5</v>
      </c>
    </row>
    <row r="20" spans="1:13" x14ac:dyDescent="0.2">
      <c r="A20" s="12">
        <v>2008</v>
      </c>
      <c r="B20" s="29">
        <v>39.799999999999997</v>
      </c>
      <c r="C20" s="29"/>
      <c r="D20" s="30">
        <f t="shared" si="0"/>
        <v>39.799999999999997</v>
      </c>
      <c r="E20" s="31">
        <f t="shared" si="2"/>
        <v>41.8</v>
      </c>
      <c r="F20" s="30">
        <v>35.5</v>
      </c>
      <c r="G20" s="30"/>
      <c r="H20" s="30">
        <f>AVERAGE(F20:G20)</f>
        <v>35.5</v>
      </c>
      <c r="I20" s="32">
        <f t="shared" ref="I20:I25" si="4">AVERAGE(H17:H20)</f>
        <v>34.212499999999999</v>
      </c>
      <c r="K20" s="16"/>
      <c r="M20" s="27">
        <f t="shared" si="3"/>
        <v>37.65</v>
      </c>
    </row>
    <row r="21" spans="1:13" x14ac:dyDescent="0.2">
      <c r="A21" s="12">
        <v>2009</v>
      </c>
      <c r="B21" s="29">
        <v>44.9</v>
      </c>
      <c r="C21" s="29"/>
      <c r="D21" s="30">
        <f t="shared" si="0"/>
        <v>44.9</v>
      </c>
      <c r="E21" s="31">
        <f t="shared" si="2"/>
        <v>40.725000000000001</v>
      </c>
      <c r="F21" s="30">
        <v>37.1</v>
      </c>
      <c r="G21" s="30">
        <v>31.7</v>
      </c>
      <c r="H21" s="30">
        <f>AVERAGE(F21:G21)</f>
        <v>34.4</v>
      </c>
      <c r="I21" s="32">
        <f t="shared" si="4"/>
        <v>33.075000000000003</v>
      </c>
      <c r="K21" s="16"/>
      <c r="M21" s="27">
        <f t="shared" si="3"/>
        <v>39.65</v>
      </c>
    </row>
    <row r="22" spans="1:13" x14ac:dyDescent="0.2">
      <c r="A22" s="12">
        <v>2010</v>
      </c>
      <c r="B22" s="29">
        <v>41.7</v>
      </c>
      <c r="C22" s="29"/>
      <c r="D22" s="30">
        <f t="shared" si="0"/>
        <v>41.7</v>
      </c>
      <c r="E22" s="31">
        <f t="shared" si="2"/>
        <v>41.974999999999994</v>
      </c>
      <c r="F22" s="30">
        <v>21.4</v>
      </c>
      <c r="G22" s="30"/>
      <c r="H22" s="30">
        <f t="shared" si="1"/>
        <v>21.4</v>
      </c>
      <c r="I22" s="32">
        <f t="shared" si="4"/>
        <v>31.200000000000003</v>
      </c>
      <c r="K22" s="16"/>
      <c r="M22" s="27">
        <f t="shared" si="3"/>
        <v>31.55</v>
      </c>
    </row>
    <row r="23" spans="1:13" x14ac:dyDescent="0.2">
      <c r="A23" s="12">
        <v>2011</v>
      </c>
      <c r="B23" s="29">
        <v>46.4</v>
      </c>
      <c r="C23" s="29">
        <v>48.5</v>
      </c>
      <c r="D23" s="30">
        <f t="shared" si="0"/>
        <v>47.45</v>
      </c>
      <c r="E23" s="31">
        <f t="shared" si="2"/>
        <v>43.462499999999999</v>
      </c>
      <c r="F23" s="30">
        <v>38.4</v>
      </c>
      <c r="G23" s="30"/>
      <c r="H23" s="30">
        <f t="shared" si="1"/>
        <v>38.4</v>
      </c>
      <c r="I23" s="32">
        <f t="shared" si="4"/>
        <v>32.425000000000004</v>
      </c>
      <c r="K23" s="16"/>
      <c r="M23" s="27">
        <f t="shared" si="3"/>
        <v>42.924999999999997</v>
      </c>
    </row>
    <row r="24" spans="1:13" x14ac:dyDescent="0.2">
      <c r="A24" s="12">
        <v>2012</v>
      </c>
      <c r="B24" s="29">
        <v>33.200000000000003</v>
      </c>
      <c r="C24" s="29"/>
      <c r="D24" s="30">
        <f t="shared" si="0"/>
        <v>33.200000000000003</v>
      </c>
      <c r="E24" s="31">
        <f t="shared" si="2"/>
        <v>41.8125</v>
      </c>
      <c r="F24" s="30">
        <v>35.700000000000003</v>
      </c>
      <c r="G24" s="30">
        <v>31.9</v>
      </c>
      <c r="H24" s="30">
        <f t="shared" si="1"/>
        <v>33.799999999999997</v>
      </c>
      <c r="I24" s="32">
        <f t="shared" si="4"/>
        <v>31.999999999999996</v>
      </c>
      <c r="K24" s="16"/>
      <c r="M24" s="27">
        <f t="shared" si="3"/>
        <v>33.5</v>
      </c>
    </row>
    <row r="25" spans="1:13" x14ac:dyDescent="0.2">
      <c r="A25" s="12">
        <v>2013</v>
      </c>
      <c r="B25" s="29">
        <v>44.9</v>
      </c>
      <c r="C25" s="29"/>
      <c r="D25" s="30">
        <f t="shared" si="0"/>
        <v>44.9</v>
      </c>
      <c r="E25" s="31">
        <f t="shared" si="2"/>
        <v>41.8125</v>
      </c>
      <c r="F25" s="30">
        <v>43.7</v>
      </c>
      <c r="G25" s="30"/>
      <c r="H25" s="30">
        <f t="shared" si="1"/>
        <v>43.7</v>
      </c>
      <c r="I25" s="32">
        <f t="shared" si="4"/>
        <v>34.325000000000003</v>
      </c>
      <c r="K25" s="16"/>
      <c r="M25" s="27">
        <f t="shared" si="3"/>
        <v>44.3</v>
      </c>
    </row>
    <row r="26" spans="1:13" x14ac:dyDescent="0.2">
      <c r="A26" s="12">
        <v>2014</v>
      </c>
      <c r="B26" s="29">
        <v>50.6</v>
      </c>
      <c r="C26" s="29"/>
      <c r="D26" s="30">
        <f t="shared" si="0"/>
        <v>50.6</v>
      </c>
      <c r="E26" s="31">
        <f t="shared" si="2"/>
        <v>44.037500000000001</v>
      </c>
      <c r="F26" s="30">
        <v>48.3</v>
      </c>
      <c r="G26" s="30"/>
      <c r="H26" s="30">
        <f t="shared" si="1"/>
        <v>48.3</v>
      </c>
      <c r="I26" s="32">
        <f>AVERAGE(H23:H26)</f>
        <v>41.05</v>
      </c>
      <c r="K26" s="16"/>
      <c r="M26" s="27">
        <f t="shared" si="3"/>
        <v>49.45</v>
      </c>
    </row>
    <row r="27" spans="1:13" x14ac:dyDescent="0.2">
      <c r="A27" s="13">
        <v>2015</v>
      </c>
      <c r="B27" s="33">
        <v>40.799999999999997</v>
      </c>
      <c r="C27" s="33">
        <v>48.3</v>
      </c>
      <c r="D27" s="30">
        <f t="shared" si="0"/>
        <v>44.55</v>
      </c>
      <c r="E27" s="31">
        <f t="shared" si="2"/>
        <v>43.3125</v>
      </c>
      <c r="F27" s="30">
        <v>39.4</v>
      </c>
      <c r="G27" s="30"/>
      <c r="H27" s="30">
        <f t="shared" si="1"/>
        <v>39.4</v>
      </c>
      <c r="I27" s="32">
        <f>AVERAGE(H24:H27)</f>
        <v>41.3</v>
      </c>
      <c r="K27" s="16"/>
      <c r="M27" s="27">
        <f t="shared" si="3"/>
        <v>41.974999999999994</v>
      </c>
    </row>
    <row r="28" spans="1:13" x14ac:dyDescent="0.2">
      <c r="A28" s="12">
        <v>2016</v>
      </c>
      <c r="B28" s="34">
        <v>47.8</v>
      </c>
      <c r="C28" s="34"/>
      <c r="D28" s="35">
        <f t="shared" si="0"/>
        <v>47.8</v>
      </c>
      <c r="E28" s="31">
        <f>AVERAGE(D25:D28)</f>
        <v>46.962500000000006</v>
      </c>
      <c r="F28" s="35">
        <v>45.2</v>
      </c>
      <c r="G28" s="35">
        <v>32.799999999999997</v>
      </c>
      <c r="H28" s="35">
        <f t="shared" si="1"/>
        <v>39</v>
      </c>
      <c r="I28" s="32">
        <f>AVERAGE(H25:H28)</f>
        <v>42.6</v>
      </c>
      <c r="K28" s="16"/>
      <c r="M28" s="27">
        <f t="shared" si="3"/>
        <v>43.4</v>
      </c>
    </row>
    <row r="29" spans="1:13" x14ac:dyDescent="0.2">
      <c r="A29" s="12">
        <v>2017</v>
      </c>
      <c r="B29" s="34">
        <v>44.6</v>
      </c>
      <c r="C29" s="35"/>
      <c r="D29" s="35">
        <f t="shared" si="0"/>
        <v>44.6</v>
      </c>
      <c r="E29" s="31">
        <f>AVERAGE(D26:D29)</f>
        <v>46.887499999999996</v>
      </c>
      <c r="F29" s="35">
        <v>42.1</v>
      </c>
      <c r="G29" s="35"/>
      <c r="H29" s="35">
        <f t="shared" si="1"/>
        <v>42.1</v>
      </c>
      <c r="I29" s="32">
        <f>AVERAGE(H26:H29)</f>
        <v>42.199999999999996</v>
      </c>
      <c r="K29" s="16"/>
      <c r="M29" s="27">
        <f t="shared" si="3"/>
        <v>43.35</v>
      </c>
    </row>
    <row r="30" spans="1:13" x14ac:dyDescent="0.2">
      <c r="A30" s="12">
        <v>2018</v>
      </c>
      <c r="B30" s="36">
        <v>40.90905841</v>
      </c>
      <c r="C30" s="35"/>
      <c r="D30" s="35">
        <f t="shared" si="0"/>
        <v>40.90905841</v>
      </c>
      <c r="E30" s="31">
        <f>AVERAGE(D27:D30)</f>
        <v>44.464764602499997</v>
      </c>
      <c r="F30" s="35">
        <v>43.8</v>
      </c>
      <c r="G30" s="35"/>
      <c r="H30" s="35">
        <f t="shared" si="1"/>
        <v>43.8</v>
      </c>
      <c r="I30" s="32">
        <f>AVERAGE(H27:H30)</f>
        <v>41.075000000000003</v>
      </c>
      <c r="K30" s="16"/>
      <c r="M30" s="27">
        <f t="shared" si="3"/>
        <v>42.354529204999999</v>
      </c>
    </row>
    <row r="31" spans="1:13" x14ac:dyDescent="0.2">
      <c r="A31" s="12">
        <v>2019</v>
      </c>
      <c r="B31" s="35">
        <v>37.95754659</v>
      </c>
      <c r="C31" s="37">
        <v>44.7</v>
      </c>
      <c r="D31" s="35">
        <f t="shared" si="0"/>
        <v>41.328773295000005</v>
      </c>
      <c r="E31" s="31">
        <f>AVERAGE(D28:D31)</f>
        <v>43.659457926249999</v>
      </c>
      <c r="F31" s="38"/>
      <c r="G31" s="39"/>
      <c r="H31" s="39"/>
      <c r="I31" s="40"/>
      <c r="M31" s="27">
        <f t="shared" si="3"/>
        <v>41.328773295000005</v>
      </c>
    </row>
    <row r="32" spans="1:13" s="8" customFormat="1" x14ac:dyDescent="0.2">
      <c r="A32" s="10"/>
    </row>
    <row r="33" spans="2:8" x14ac:dyDescent="0.2">
      <c r="B33" s="41"/>
      <c r="C33" s="41"/>
    </row>
    <row r="34" spans="2:8" x14ac:dyDescent="0.2">
      <c r="F34" s="42" t="s">
        <v>21</v>
      </c>
      <c r="G34" s="43"/>
      <c r="H34" s="43"/>
    </row>
  </sheetData>
  <mergeCells count="2">
    <mergeCell ref="B6:E6"/>
    <mergeCell ref="F6:H6"/>
  </mergeCells>
  <phoneticPr fontId="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86D720CC4D554FBE46699FFF8D3832" ma:contentTypeVersion="11" ma:contentTypeDescription="Ein neues Dokument erstellen." ma:contentTypeScope="" ma:versionID="747694f54576607c94920168e0a52e7c">
  <xsd:schema xmlns:xsd="http://www.w3.org/2001/XMLSchema" xmlns:xs="http://www.w3.org/2001/XMLSchema" xmlns:p="http://schemas.microsoft.com/office/2006/metadata/properties" xmlns:ns2="47727e7b-ef65-4b56-90ac-4f97897828ca" xmlns:ns3="a7286f00-a945-4d6f-b9c4-bb7f9fbbddc8" targetNamespace="http://schemas.microsoft.com/office/2006/metadata/properties" ma:root="true" ma:fieldsID="f811720a51e25cb4b92cb72dccb071c6" ns2:_="" ns3:_="">
    <xsd:import namespace="47727e7b-ef65-4b56-90ac-4f97897828ca"/>
    <xsd:import namespace="a7286f00-a945-4d6f-b9c4-bb7f9fbbdd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_x007a_n58" minOccurs="0"/>
                <xsd:element ref="ns2:Beschreibung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727e7b-ef65-4b56-90ac-4f97897828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_x007a_n58" ma:index="12" nillable="true" ma:displayName="Thema" ma:internalName="_x007a_n58">
      <xsd:simpleType>
        <xsd:restriction base="dms:Text"/>
      </xsd:simpleType>
    </xsd:element>
    <xsd:element name="Beschreibung" ma:index="13" nillable="true" ma:displayName="Beschreibung" ma:format="Dropdown" ma:internalName="Beschreibung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286f00-a945-4d6f-b9c4-bb7f9fbbddc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schreibung xmlns="47727e7b-ef65-4b56-90ac-4f97897828ca" xsi:nil="true"/>
    <_x007a_n58 xmlns="47727e7b-ef65-4b56-90ac-4f97897828ca" xsi:nil="true"/>
  </documentManagement>
</p:properties>
</file>

<file path=customXml/itemProps1.xml><?xml version="1.0" encoding="utf-8"?>
<ds:datastoreItem xmlns:ds="http://schemas.openxmlformats.org/officeDocument/2006/customXml" ds:itemID="{7C96D6DE-9AE5-4FBB-B624-1EC0FEEFEF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727e7b-ef65-4b56-90ac-4f97897828ca"/>
    <ds:schemaRef ds:uri="a7286f00-a945-4d6f-b9c4-bb7f9fbbdd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53FB9A-1190-4A6C-997B-AF6C9074DF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00FB0F-C54D-4D6E-8C85-FB0CBFEA8587}">
  <ds:schemaRefs>
    <ds:schemaRef ds:uri="47727e7b-ef65-4b56-90ac-4f97897828ca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a7286f00-a945-4d6f-b9c4-bb7f9fbbddc8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G10.1_SJ20 Polit. Beteiligung</vt:lpstr>
    </vt:vector>
  </TitlesOfParts>
  <Manager/>
  <Company>Kanton Aargau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Bohnenblust</dc:creator>
  <cp:keywords/>
  <dc:description/>
  <cp:lastModifiedBy>Schmid Michèle</cp:lastModifiedBy>
  <cp:revision/>
  <dcterms:created xsi:type="dcterms:W3CDTF">2002-06-03T13:29:31Z</dcterms:created>
  <dcterms:modified xsi:type="dcterms:W3CDTF">2021-02-25T09:22:37Z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0x0101002486D720CC4D554FBE46699FFF8D3832</vt:lpwstr>
  </property>
</Properties>
</file>