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G10.1_SJ20 Polit. Beteiligung" sheetId="1" r:id="rId1"/>
  </sheets>
  <definedNames>
    <definedName name="IDX" localSheetId="0">'G10.1_SJ20 Polit. Beteiligung'!#REF!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D31" i="1"/>
  <c r="M31" i="1" s="1"/>
  <c r="H30" i="1"/>
  <c r="I32" i="1" s="1"/>
  <c r="D30" i="1"/>
  <c r="M30" i="1" s="1"/>
  <c r="H29" i="1"/>
  <c r="D29" i="1"/>
  <c r="E32" i="1" s="1"/>
  <c r="M28" i="1"/>
  <c r="H28" i="1"/>
  <c r="D28" i="1"/>
  <c r="E31" i="1" s="1"/>
  <c r="H27" i="1"/>
  <c r="I30" i="1" s="1"/>
  <c r="D27" i="1"/>
  <c r="M27" i="1" s="1"/>
  <c r="H26" i="1"/>
  <c r="M26" i="1" s="1"/>
  <c r="D26" i="1"/>
  <c r="E29" i="1" s="1"/>
  <c r="H25" i="1"/>
  <c r="I28" i="1" s="1"/>
  <c r="D25" i="1"/>
  <c r="E28" i="1" s="1"/>
  <c r="H24" i="1"/>
  <c r="I27" i="1" s="1"/>
  <c r="D24" i="1"/>
  <c r="M24" i="1" s="1"/>
  <c r="M23" i="1"/>
  <c r="H23" i="1"/>
  <c r="I26" i="1" s="1"/>
  <c r="D23" i="1"/>
  <c r="E26" i="1" s="1"/>
  <c r="H22" i="1"/>
  <c r="I25" i="1" s="1"/>
  <c r="D22" i="1"/>
  <c r="E25" i="1" s="1"/>
  <c r="H21" i="1"/>
  <c r="I24" i="1" s="1"/>
  <c r="D21" i="1"/>
  <c r="M21" i="1" s="1"/>
  <c r="M20" i="1"/>
  <c r="H20" i="1"/>
  <c r="I23" i="1" s="1"/>
  <c r="D20" i="1"/>
  <c r="E23" i="1" s="1"/>
  <c r="H19" i="1"/>
  <c r="I22" i="1" s="1"/>
  <c r="D19" i="1"/>
  <c r="M19" i="1" s="1"/>
  <c r="H18" i="1"/>
  <c r="I21" i="1" s="1"/>
  <c r="D18" i="1"/>
  <c r="M18" i="1" s="1"/>
  <c r="H17" i="1"/>
  <c r="M17" i="1" s="1"/>
  <c r="D17" i="1"/>
  <c r="E20" i="1" s="1"/>
  <c r="H16" i="1"/>
  <c r="I19" i="1" s="1"/>
  <c r="D16" i="1"/>
  <c r="M16" i="1" s="1"/>
  <c r="M15" i="1"/>
  <c r="H15" i="1"/>
  <c r="I18" i="1" s="1"/>
  <c r="D15" i="1"/>
  <c r="E18" i="1" s="1"/>
  <c r="H14" i="1"/>
  <c r="I17" i="1" s="1"/>
  <c r="E14" i="1"/>
  <c r="D14" i="1"/>
  <c r="E17" i="1" s="1"/>
  <c r="H13" i="1"/>
  <c r="I13" i="1" s="1"/>
  <c r="D13" i="1"/>
  <c r="M13" i="1" s="1"/>
  <c r="M12" i="1"/>
  <c r="I12" i="1"/>
  <c r="H12" i="1"/>
  <c r="I15" i="1" s="1"/>
  <c r="D12" i="1"/>
  <c r="E15" i="1" s="1"/>
  <c r="H11" i="1"/>
  <c r="D11" i="1"/>
  <c r="H10" i="1"/>
  <c r="D10" i="1"/>
  <c r="E13" i="1" s="1"/>
  <c r="H9" i="1"/>
  <c r="D9" i="1"/>
  <c r="E12" i="1" s="1"/>
  <c r="I20" i="1" l="1"/>
  <c r="E30" i="1"/>
  <c r="E27" i="1"/>
  <c r="I14" i="1"/>
  <c r="E16" i="1"/>
  <c r="E24" i="1"/>
  <c r="M25" i="1"/>
  <c r="E33" i="1"/>
  <c r="M14" i="1"/>
  <c r="E21" i="1"/>
  <c r="M22" i="1"/>
  <c r="E19" i="1"/>
  <c r="E22" i="1"/>
  <c r="M29" i="1"/>
  <c r="I16" i="1"/>
  <c r="I29" i="1"/>
</calcChain>
</file>

<file path=xl/sharedStrings.xml><?xml version="1.0" encoding="utf-8"?>
<sst xmlns="http://schemas.openxmlformats.org/spreadsheetml/2006/main" count="23" uniqueCount="23">
  <si>
    <t>Schlüsselbereich</t>
  </si>
  <si>
    <t>10 Politische Beteiligung</t>
  </si>
  <si>
    <t>Indikator</t>
  </si>
  <si>
    <t xml:space="preserve">Stimm- und Wahlbeteiligung, Kantonal und Eidgenössisch </t>
  </si>
  <si>
    <t>[in Prozent]</t>
  </si>
  <si>
    <t>Zielrichtung</t>
  </si>
  <si>
    <r>
      <t xml:space="preserve">hoch </t>
    </r>
    <r>
      <rPr>
        <sz val="10"/>
        <rFont val="Wingdings"/>
        <charset val="2"/>
      </rPr>
      <t>ì</t>
    </r>
  </si>
  <si>
    <t>Quelle</t>
  </si>
  <si>
    <t xml:space="preserve">Statistik Aargau, Bundesamt für Statistik </t>
  </si>
  <si>
    <t>Kommentar</t>
  </si>
  <si>
    <r>
      <t>Beim Indikator</t>
    </r>
    <r>
      <rPr>
        <i/>
        <sz val="10"/>
        <rFont val="Arial"/>
        <family val="2"/>
      </rPr>
      <t xml:space="preserve"> Stimm- und Wahlbeteiligung </t>
    </r>
    <r>
      <rPr>
        <sz val="10"/>
        <rFont val="Arial"/>
        <family val="2"/>
      </rPr>
      <t xml:space="preserve">werden die kantonalen und eidgenössischen Abstimmungen sowie die Grossrats- und Nationalratswahlen berücksichtigt. Die durchschnittlichen jährlichen Stimm- und Wahlbeteiligungen werden über vier Jahre gemittelt. </t>
    </r>
  </si>
  <si>
    <t>Jahr</t>
  </si>
  <si>
    <t>Abstimmungen eidgenössisch</t>
  </si>
  <si>
    <t>Wahlen Nationalrat</t>
  </si>
  <si>
    <t>Jahresdurchschnitt eidgenössisch</t>
  </si>
  <si>
    <t>Eidgenössisch</t>
  </si>
  <si>
    <t>Abstimmungen kantonal</t>
  </si>
  <si>
    <t>Wahlen Grosser Rat</t>
  </si>
  <si>
    <t>Jahresdurchschnitt kantonal</t>
  </si>
  <si>
    <t>Kantonal</t>
  </si>
  <si>
    <t>Durchschnitt eidgenössisch / kantonal für MONET-Methodik</t>
  </si>
  <si>
    <t>2019 fanden keine Grossratswahlen und kantonale Abstimmungen statt.</t>
  </si>
  <si>
    <t>2021 fanden keine Grossratswahlen und kantonale Abstimmungen statt.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</si>
</sst>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color theme="6" tint="-0.249977111117893"/>
      <name val="Arial"/>
      <family val="2"/>
    </font>
    <font>
      <sz val="10"/>
      <color indexed="23"/>
      <name val="Arial"/>
      <family val="2"/>
    </font>
    <font>
      <sz val="10"/>
      <color theme="0" tint="-0.499984740745262"/>
      <name val="Arial"/>
      <family val="2"/>
    </font>
    <font>
      <sz val="10"/>
      <color indexed="22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left" wrapText="1"/>
    </xf>
    <xf numFmtId="0" fontId="2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2" fillId="2" borderId="3" xfId="0" applyFont="1" applyFill="1" applyBorder="1"/>
    <xf numFmtId="0" fontId="6" fillId="2" borderId="1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2" fillId="3" borderId="5" xfId="0" applyFont="1" applyFill="1" applyBorder="1" applyAlignment="1">
      <alignment horizontal="left"/>
    </xf>
    <xf numFmtId="164" fontId="8" fillId="3" borderId="5" xfId="1" applyNumberFormat="1" applyFont="1" applyFill="1" applyBorder="1"/>
    <xf numFmtId="3" fontId="2" fillId="3" borderId="6" xfId="1" applyNumberFormat="1" applyFont="1" applyFill="1" applyBorder="1"/>
    <xf numFmtId="3" fontId="2" fillId="3" borderId="5" xfId="1" applyNumberFormat="1" applyFont="1" applyFill="1" applyBorder="1"/>
    <xf numFmtId="3" fontId="2" fillId="3" borderId="0" xfId="0" applyNumberFormat="1" applyFont="1" applyFill="1" applyBorder="1"/>
    <xf numFmtId="0" fontId="7" fillId="3" borderId="0" xfId="0" applyFont="1" applyFill="1" applyBorder="1"/>
    <xf numFmtId="0" fontId="2" fillId="3" borderId="7" xfId="0" applyFont="1" applyFill="1" applyBorder="1" applyAlignment="1">
      <alignment horizontal="left"/>
    </xf>
    <xf numFmtId="164" fontId="9" fillId="3" borderId="0" xfId="0" applyNumberFormat="1" applyFont="1" applyFill="1" applyBorder="1"/>
    <xf numFmtId="164" fontId="8" fillId="3" borderId="7" xfId="1" applyNumberFormat="1" applyFont="1" applyFill="1" applyBorder="1"/>
    <xf numFmtId="164" fontId="8" fillId="3" borderId="7" xfId="1" applyNumberFormat="1" applyFont="1" applyFill="1" applyBorder="1" applyAlignment="1">
      <alignment horizontal="right"/>
    </xf>
    <xf numFmtId="164" fontId="8" fillId="3" borderId="5" xfId="1" applyNumberFormat="1" applyFont="1" applyFill="1" applyBorder="1" applyAlignment="1">
      <alignment horizontal="right"/>
    </xf>
    <xf numFmtId="3" fontId="2" fillId="3" borderId="6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right"/>
    </xf>
    <xf numFmtId="164" fontId="2" fillId="3" borderId="7" xfId="1" applyNumberFormat="1" applyFont="1" applyFill="1" applyBorder="1" applyAlignment="1">
      <alignment horizontal="right"/>
    </xf>
    <xf numFmtId="164" fontId="2" fillId="3" borderId="5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3" borderId="0" xfId="1" applyNumberFormat="1" applyFont="1" applyFill="1" applyBorder="1" applyAlignment="1">
      <alignment horizontal="right"/>
    </xf>
    <xf numFmtId="3" fontId="2" fillId="3" borderId="0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164" fontId="10" fillId="3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2" fillId="4" borderId="0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7"/>
  <sheetViews>
    <sheetView showGridLines="0" tabSelected="1" zoomScaleNormal="100" workbookViewId="0">
      <pane xSplit="1" ySplit="8" topLeftCell="B9" activePane="bottomRight" state="frozen"/>
      <selection activeCell="E39" sqref="E39"/>
      <selection pane="topRight" activeCell="E39" sqref="E39"/>
      <selection pane="bottomLeft" activeCell="E39" sqref="E39"/>
      <selection pane="bottomRight" activeCell="H34" sqref="H34"/>
    </sheetView>
  </sheetViews>
  <sheetFormatPr baseColWidth="10" defaultColWidth="11.28515625" defaultRowHeight="12.75" x14ac:dyDescent="0.2"/>
  <cols>
    <col min="1" max="1" width="17.140625" style="5" customWidth="1"/>
    <col min="2" max="2" width="26.140625" style="5" customWidth="1"/>
    <col min="3" max="3" width="16.85546875" style="5" customWidth="1"/>
    <col min="4" max="4" width="29.28515625" style="5" bestFit="1" customWidth="1"/>
    <col min="5" max="5" width="13.140625" style="5" bestFit="1" customWidth="1"/>
    <col min="6" max="6" width="29" style="5" customWidth="1"/>
    <col min="7" max="7" width="18" style="5" bestFit="1" customWidth="1"/>
    <col min="8" max="8" width="24.28515625" style="5" bestFit="1" customWidth="1"/>
    <col min="9" max="9" width="8.28515625" style="5" customWidth="1"/>
    <col min="10" max="16384" width="11.28515625" style="5"/>
  </cols>
  <sheetData>
    <row r="1" spans="1:13" s="3" customFormat="1" x14ac:dyDescent="0.2">
      <c r="A1" s="1" t="s">
        <v>0</v>
      </c>
      <c r="B1" s="2" t="s">
        <v>1</v>
      </c>
      <c r="C1" s="2"/>
    </row>
    <row r="2" spans="1:13" s="4" customFormat="1" x14ac:dyDescent="0.2">
      <c r="A2" s="4" t="s">
        <v>2</v>
      </c>
      <c r="B2" s="5" t="s">
        <v>3</v>
      </c>
    </row>
    <row r="3" spans="1:13" s="4" customFormat="1" x14ac:dyDescent="0.2">
      <c r="B3" s="5" t="s">
        <v>4</v>
      </c>
    </row>
    <row r="4" spans="1:13" s="4" customFormat="1" x14ac:dyDescent="0.2">
      <c r="A4" s="4" t="s">
        <v>5</v>
      </c>
      <c r="B4" s="5" t="s">
        <v>6</v>
      </c>
    </row>
    <row r="5" spans="1:13" s="4" customFormat="1" x14ac:dyDescent="0.2">
      <c r="A5" s="4" t="s">
        <v>7</v>
      </c>
      <c r="B5" s="5" t="s">
        <v>8</v>
      </c>
    </row>
    <row r="6" spans="1:13" s="4" customFormat="1" ht="49.35" customHeight="1" x14ac:dyDescent="0.2">
      <c r="A6" s="6" t="s">
        <v>9</v>
      </c>
      <c r="B6" s="7" t="s">
        <v>10</v>
      </c>
      <c r="C6" s="8"/>
      <c r="D6" s="8"/>
      <c r="E6" s="8"/>
      <c r="F6" s="9"/>
      <c r="G6" s="9"/>
      <c r="H6" s="9"/>
    </row>
    <row r="7" spans="1:13" s="4" customFormat="1" x14ac:dyDescent="0.2"/>
    <row r="8" spans="1:13" s="16" customFormat="1" x14ac:dyDescent="0.2">
      <c r="A8" s="10" t="s">
        <v>11</v>
      </c>
      <c r="B8" s="11" t="s">
        <v>12</v>
      </c>
      <c r="C8" s="11" t="s">
        <v>13</v>
      </c>
      <c r="D8" s="12" t="s">
        <v>14</v>
      </c>
      <c r="E8" s="13" t="s">
        <v>15</v>
      </c>
      <c r="F8" s="14" t="s">
        <v>16</v>
      </c>
      <c r="G8" s="12" t="s">
        <v>17</v>
      </c>
      <c r="H8" s="12" t="s">
        <v>18</v>
      </c>
      <c r="I8" s="15" t="s">
        <v>19</v>
      </c>
      <c r="M8" s="17" t="s">
        <v>20</v>
      </c>
    </row>
    <row r="9" spans="1:13" x14ac:dyDescent="0.2">
      <c r="A9" s="18">
        <v>1997</v>
      </c>
      <c r="B9" s="19">
        <v>36.1</v>
      </c>
      <c r="C9" s="19"/>
      <c r="D9" s="19">
        <f>AVERAGE(B9:C9)</f>
        <v>36.1</v>
      </c>
      <c r="E9" s="20"/>
      <c r="F9" s="19">
        <v>28.4</v>
      </c>
      <c r="G9" s="19">
        <v>32</v>
      </c>
      <c r="H9" s="19">
        <f>AVERAGE(F9:G9)</f>
        <v>30.2</v>
      </c>
      <c r="I9" s="21"/>
      <c r="K9" s="22"/>
      <c r="M9" s="23"/>
    </row>
    <row r="10" spans="1:13" x14ac:dyDescent="0.2">
      <c r="A10" s="24">
        <v>1998</v>
      </c>
      <c r="B10" s="19">
        <v>42.7</v>
      </c>
      <c r="C10" s="19"/>
      <c r="D10" s="19">
        <f t="shared" ref="D10:D31" si="0">AVERAGE(B10:C10)</f>
        <v>42.7</v>
      </c>
      <c r="E10" s="20"/>
      <c r="F10" s="19">
        <v>38.9</v>
      </c>
      <c r="G10" s="19"/>
      <c r="H10" s="19">
        <f t="shared" ref="H10:H30" si="1">AVERAGE(F10:G10)</f>
        <v>38.9</v>
      </c>
      <c r="I10" s="21"/>
      <c r="K10" s="22"/>
      <c r="M10" s="23"/>
    </row>
    <row r="11" spans="1:13" x14ac:dyDescent="0.2">
      <c r="A11" s="24">
        <v>1999</v>
      </c>
      <c r="B11" s="19">
        <v>38.299999999999997</v>
      </c>
      <c r="C11" s="19">
        <v>42</v>
      </c>
      <c r="D11" s="19">
        <f t="shared" si="0"/>
        <v>40.15</v>
      </c>
      <c r="E11" s="20"/>
      <c r="F11" s="19">
        <v>29.9</v>
      </c>
      <c r="G11" s="19"/>
      <c r="H11" s="19">
        <f t="shared" si="1"/>
        <v>29.9</v>
      </c>
      <c r="I11" s="21"/>
      <c r="K11" s="22"/>
      <c r="M11" s="23"/>
    </row>
    <row r="12" spans="1:13" x14ac:dyDescent="0.2">
      <c r="A12" s="18">
        <v>2000</v>
      </c>
      <c r="B12" s="19">
        <v>40.700000000000003</v>
      </c>
      <c r="C12" s="19"/>
      <c r="D12" s="19">
        <f t="shared" si="0"/>
        <v>40.700000000000003</v>
      </c>
      <c r="E12" s="20">
        <f>AVERAGE(D9:D12)</f>
        <v>39.912500000000009</v>
      </c>
      <c r="F12" s="19">
        <v>38</v>
      </c>
      <c r="G12" s="19"/>
      <c r="H12" s="19">
        <f t="shared" si="1"/>
        <v>38</v>
      </c>
      <c r="I12" s="21">
        <f>AVERAGE(H12:H12)</f>
        <v>38</v>
      </c>
      <c r="K12" s="22"/>
      <c r="M12" s="25">
        <f>AVERAGE(D12,H12)</f>
        <v>39.35</v>
      </c>
    </row>
    <row r="13" spans="1:13" x14ac:dyDescent="0.2">
      <c r="A13" s="24">
        <v>2001</v>
      </c>
      <c r="B13" s="26">
        <v>41.2</v>
      </c>
      <c r="C13" s="26"/>
      <c r="D13" s="19">
        <f t="shared" si="0"/>
        <v>41.2</v>
      </c>
      <c r="E13" s="20">
        <f t="shared" ref="E13:E33" si="2">AVERAGE(D10:D13)</f>
        <v>41.1875</v>
      </c>
      <c r="F13" s="19">
        <v>37</v>
      </c>
      <c r="G13" s="19">
        <v>42</v>
      </c>
      <c r="H13" s="19">
        <f t="shared" si="1"/>
        <v>39.5</v>
      </c>
      <c r="I13" s="21">
        <f>AVERAGE(H12:H13)</f>
        <v>38.75</v>
      </c>
      <c r="K13" s="22"/>
      <c r="M13" s="25">
        <f t="shared" ref="M13:M31" si="3">AVERAGE(D13,H13)</f>
        <v>40.35</v>
      </c>
    </row>
    <row r="14" spans="1:13" x14ac:dyDescent="0.2">
      <c r="A14" s="24">
        <v>2002</v>
      </c>
      <c r="B14" s="26">
        <v>44.4</v>
      </c>
      <c r="C14" s="26"/>
      <c r="D14" s="19">
        <f t="shared" si="0"/>
        <v>44.4</v>
      </c>
      <c r="E14" s="20">
        <f t="shared" si="2"/>
        <v>41.612499999999997</v>
      </c>
      <c r="F14" s="19">
        <v>35.6</v>
      </c>
      <c r="G14" s="19"/>
      <c r="H14" s="19">
        <f t="shared" si="1"/>
        <v>35.6</v>
      </c>
      <c r="I14" s="21">
        <f>AVERAGE(H12:H14)</f>
        <v>37.699999999999996</v>
      </c>
      <c r="K14" s="22"/>
      <c r="M14" s="25">
        <f t="shared" si="3"/>
        <v>40</v>
      </c>
    </row>
    <row r="15" spans="1:13" x14ac:dyDescent="0.2">
      <c r="A15" s="24">
        <v>2003</v>
      </c>
      <c r="B15" s="26">
        <v>35.799999999999997</v>
      </c>
      <c r="C15" s="26">
        <v>42.3</v>
      </c>
      <c r="D15" s="19">
        <f t="shared" si="0"/>
        <v>39.049999999999997</v>
      </c>
      <c r="E15" s="20">
        <f t="shared" si="2"/>
        <v>41.337500000000006</v>
      </c>
      <c r="F15" s="19">
        <v>32.6</v>
      </c>
      <c r="G15" s="19"/>
      <c r="H15" s="19">
        <f t="shared" si="1"/>
        <v>32.6</v>
      </c>
      <c r="I15" s="21">
        <f>AVERAGE(H12:H15)</f>
        <v>36.424999999999997</v>
      </c>
      <c r="K15" s="22"/>
      <c r="M15" s="25">
        <f t="shared" si="3"/>
        <v>35.825000000000003</v>
      </c>
    </row>
    <row r="16" spans="1:13" x14ac:dyDescent="0.2">
      <c r="A16" s="24">
        <v>2004</v>
      </c>
      <c r="B16" s="26">
        <v>43.4</v>
      </c>
      <c r="C16" s="26"/>
      <c r="D16" s="19">
        <f t="shared" si="0"/>
        <v>43.4</v>
      </c>
      <c r="E16" s="20">
        <f t="shared" si="2"/>
        <v>42.012499999999996</v>
      </c>
      <c r="F16" s="19">
        <v>43.2</v>
      </c>
      <c r="G16" s="19"/>
      <c r="H16" s="19">
        <f t="shared" si="1"/>
        <v>43.2</v>
      </c>
      <c r="I16" s="21">
        <f>AVERAGE(H13:H16)</f>
        <v>37.724999999999994</v>
      </c>
      <c r="K16" s="22"/>
      <c r="M16" s="25">
        <f t="shared" si="3"/>
        <v>43.3</v>
      </c>
    </row>
    <row r="17" spans="1:13" x14ac:dyDescent="0.2">
      <c r="A17" s="24">
        <v>2005</v>
      </c>
      <c r="B17" s="27">
        <v>49.2</v>
      </c>
      <c r="C17" s="27"/>
      <c r="D17" s="28">
        <f t="shared" si="0"/>
        <v>49.2</v>
      </c>
      <c r="E17" s="29">
        <f t="shared" si="2"/>
        <v>44.012500000000003</v>
      </c>
      <c r="F17" s="28">
        <v>44.6</v>
      </c>
      <c r="G17" s="28">
        <v>33.299999999999997</v>
      </c>
      <c r="H17" s="28">
        <f t="shared" si="1"/>
        <v>38.950000000000003</v>
      </c>
      <c r="I17" s="30">
        <f>AVERAGE(H14:H17)</f>
        <v>37.587500000000006</v>
      </c>
      <c r="K17" s="22"/>
      <c r="M17" s="25">
        <f t="shared" si="3"/>
        <v>44.075000000000003</v>
      </c>
    </row>
    <row r="18" spans="1:13" x14ac:dyDescent="0.2">
      <c r="A18" s="24">
        <v>2006</v>
      </c>
      <c r="B18" s="27">
        <v>36.700000000000003</v>
      </c>
      <c r="C18" s="27"/>
      <c r="D18" s="28">
        <f t="shared" si="0"/>
        <v>36.700000000000003</v>
      </c>
      <c r="E18" s="29">
        <f t="shared" si="2"/>
        <v>42.087499999999991</v>
      </c>
      <c r="F18" s="28">
        <v>28.9</v>
      </c>
      <c r="G18" s="28"/>
      <c r="H18" s="28">
        <f t="shared" si="1"/>
        <v>28.9</v>
      </c>
      <c r="I18" s="30">
        <f>AVERAGE(H15:H18)</f>
        <v>35.912500000000001</v>
      </c>
      <c r="K18" s="22"/>
      <c r="M18" s="25">
        <f t="shared" si="3"/>
        <v>32.799999999999997</v>
      </c>
    </row>
    <row r="19" spans="1:13" x14ac:dyDescent="0.2">
      <c r="A19" s="24">
        <v>2007</v>
      </c>
      <c r="B19" s="27">
        <v>35.1</v>
      </c>
      <c r="C19" s="27">
        <v>47.9</v>
      </c>
      <c r="D19" s="28">
        <f t="shared" si="0"/>
        <v>41.5</v>
      </c>
      <c r="E19" s="29">
        <f t="shared" si="2"/>
        <v>42.7</v>
      </c>
      <c r="F19" s="28">
        <v>33.5</v>
      </c>
      <c r="G19" s="28"/>
      <c r="H19" s="28">
        <f t="shared" si="1"/>
        <v>33.5</v>
      </c>
      <c r="I19" s="30">
        <f>AVERAGE(H16:H19)</f>
        <v>36.137500000000003</v>
      </c>
      <c r="K19" s="22"/>
      <c r="M19" s="25">
        <f t="shared" si="3"/>
        <v>37.5</v>
      </c>
    </row>
    <row r="20" spans="1:13" x14ac:dyDescent="0.2">
      <c r="A20" s="24">
        <v>2008</v>
      </c>
      <c r="B20" s="27">
        <v>39.799999999999997</v>
      </c>
      <c r="C20" s="27"/>
      <c r="D20" s="28">
        <f t="shared" si="0"/>
        <v>39.799999999999997</v>
      </c>
      <c r="E20" s="29">
        <f t="shared" si="2"/>
        <v>41.8</v>
      </c>
      <c r="F20" s="28">
        <v>35.5</v>
      </c>
      <c r="G20" s="28"/>
      <c r="H20" s="28">
        <f>AVERAGE(F20:G20)</f>
        <v>35.5</v>
      </c>
      <c r="I20" s="30">
        <f t="shared" ref="I20:I25" si="4">AVERAGE(H17:H20)</f>
        <v>34.212499999999999</v>
      </c>
      <c r="K20" s="22"/>
      <c r="M20" s="25">
        <f t="shared" si="3"/>
        <v>37.65</v>
      </c>
    </row>
    <row r="21" spans="1:13" x14ac:dyDescent="0.2">
      <c r="A21" s="24">
        <v>2009</v>
      </c>
      <c r="B21" s="27">
        <v>44.9</v>
      </c>
      <c r="C21" s="27"/>
      <c r="D21" s="28">
        <f t="shared" si="0"/>
        <v>44.9</v>
      </c>
      <c r="E21" s="29">
        <f t="shared" si="2"/>
        <v>40.725000000000001</v>
      </c>
      <c r="F21" s="28">
        <v>37.1</v>
      </c>
      <c r="G21" s="28">
        <v>31.7</v>
      </c>
      <c r="H21" s="28">
        <f>AVERAGE(F21:G21)</f>
        <v>34.4</v>
      </c>
      <c r="I21" s="30">
        <f t="shared" si="4"/>
        <v>33.075000000000003</v>
      </c>
      <c r="K21" s="22"/>
      <c r="M21" s="25">
        <f t="shared" si="3"/>
        <v>39.65</v>
      </c>
    </row>
    <row r="22" spans="1:13" x14ac:dyDescent="0.2">
      <c r="A22" s="24">
        <v>2010</v>
      </c>
      <c r="B22" s="27">
        <v>41.7</v>
      </c>
      <c r="C22" s="27"/>
      <c r="D22" s="28">
        <f t="shared" si="0"/>
        <v>41.7</v>
      </c>
      <c r="E22" s="29">
        <f t="shared" si="2"/>
        <v>41.974999999999994</v>
      </c>
      <c r="F22" s="28">
        <v>21.4</v>
      </c>
      <c r="G22" s="28"/>
      <c r="H22" s="28">
        <f t="shared" si="1"/>
        <v>21.4</v>
      </c>
      <c r="I22" s="30">
        <f t="shared" si="4"/>
        <v>31.200000000000003</v>
      </c>
      <c r="K22" s="22"/>
      <c r="M22" s="25">
        <f t="shared" si="3"/>
        <v>31.55</v>
      </c>
    </row>
    <row r="23" spans="1:13" x14ac:dyDescent="0.2">
      <c r="A23" s="24">
        <v>2011</v>
      </c>
      <c r="B23" s="27">
        <v>46.4</v>
      </c>
      <c r="C23" s="27">
        <v>48.5</v>
      </c>
      <c r="D23" s="28">
        <f t="shared" si="0"/>
        <v>47.45</v>
      </c>
      <c r="E23" s="29">
        <f t="shared" si="2"/>
        <v>43.462499999999999</v>
      </c>
      <c r="F23" s="28">
        <v>38.4</v>
      </c>
      <c r="G23" s="28"/>
      <c r="H23" s="28">
        <f t="shared" si="1"/>
        <v>38.4</v>
      </c>
      <c r="I23" s="30">
        <f t="shared" si="4"/>
        <v>32.425000000000004</v>
      </c>
      <c r="K23" s="22"/>
      <c r="M23" s="25">
        <f t="shared" si="3"/>
        <v>42.924999999999997</v>
      </c>
    </row>
    <row r="24" spans="1:13" x14ac:dyDescent="0.2">
      <c r="A24" s="24">
        <v>2012</v>
      </c>
      <c r="B24" s="27">
        <v>33.200000000000003</v>
      </c>
      <c r="C24" s="27"/>
      <c r="D24" s="28">
        <f t="shared" si="0"/>
        <v>33.200000000000003</v>
      </c>
      <c r="E24" s="29">
        <f t="shared" si="2"/>
        <v>41.8125</v>
      </c>
      <c r="F24" s="28">
        <v>35.700000000000003</v>
      </c>
      <c r="G24" s="28">
        <v>31.9</v>
      </c>
      <c r="H24" s="28">
        <f t="shared" si="1"/>
        <v>33.799999999999997</v>
      </c>
      <c r="I24" s="30">
        <f t="shared" si="4"/>
        <v>31.999999999999996</v>
      </c>
      <c r="K24" s="22"/>
      <c r="M24" s="25">
        <f t="shared" si="3"/>
        <v>33.5</v>
      </c>
    </row>
    <row r="25" spans="1:13" x14ac:dyDescent="0.2">
      <c r="A25" s="24">
        <v>2013</v>
      </c>
      <c r="B25" s="27">
        <v>44.9</v>
      </c>
      <c r="C25" s="27"/>
      <c r="D25" s="28">
        <f t="shared" si="0"/>
        <v>44.9</v>
      </c>
      <c r="E25" s="29">
        <f t="shared" si="2"/>
        <v>41.8125</v>
      </c>
      <c r="F25" s="28">
        <v>43.7</v>
      </c>
      <c r="G25" s="28"/>
      <c r="H25" s="28">
        <f t="shared" si="1"/>
        <v>43.7</v>
      </c>
      <c r="I25" s="30">
        <f t="shared" si="4"/>
        <v>34.325000000000003</v>
      </c>
      <c r="K25" s="22"/>
      <c r="M25" s="25">
        <f t="shared" si="3"/>
        <v>44.3</v>
      </c>
    </row>
    <row r="26" spans="1:13" x14ac:dyDescent="0.2">
      <c r="A26" s="24">
        <v>2014</v>
      </c>
      <c r="B26" s="27">
        <v>50.6</v>
      </c>
      <c r="C26" s="27"/>
      <c r="D26" s="28">
        <f t="shared" si="0"/>
        <v>50.6</v>
      </c>
      <c r="E26" s="29">
        <f t="shared" si="2"/>
        <v>44.037500000000001</v>
      </c>
      <c r="F26" s="28">
        <v>48.3</v>
      </c>
      <c r="G26" s="28"/>
      <c r="H26" s="28">
        <f t="shared" si="1"/>
        <v>48.3</v>
      </c>
      <c r="I26" s="30">
        <f>AVERAGE(H23:H26)</f>
        <v>41.05</v>
      </c>
      <c r="K26" s="22"/>
      <c r="M26" s="25">
        <f t="shared" si="3"/>
        <v>49.45</v>
      </c>
    </row>
    <row r="27" spans="1:13" x14ac:dyDescent="0.2">
      <c r="A27" s="31">
        <v>2015</v>
      </c>
      <c r="B27" s="32">
        <v>40.799999999999997</v>
      </c>
      <c r="C27" s="32">
        <v>48.3</v>
      </c>
      <c r="D27" s="28">
        <f t="shared" si="0"/>
        <v>44.55</v>
      </c>
      <c r="E27" s="29">
        <f t="shared" si="2"/>
        <v>43.3125</v>
      </c>
      <c r="F27" s="28">
        <v>39.4</v>
      </c>
      <c r="G27" s="28"/>
      <c r="H27" s="28">
        <f t="shared" si="1"/>
        <v>39.4</v>
      </c>
      <c r="I27" s="30">
        <f>AVERAGE(H24:H27)</f>
        <v>41.3</v>
      </c>
      <c r="K27" s="22"/>
      <c r="M27" s="25">
        <f t="shared" si="3"/>
        <v>41.974999999999994</v>
      </c>
    </row>
    <row r="28" spans="1:13" x14ac:dyDescent="0.2">
      <c r="A28" s="24">
        <v>2016</v>
      </c>
      <c r="B28" s="33">
        <v>47.8</v>
      </c>
      <c r="C28" s="33"/>
      <c r="D28" s="34">
        <f t="shared" si="0"/>
        <v>47.8</v>
      </c>
      <c r="E28" s="29">
        <f t="shared" si="2"/>
        <v>46.962500000000006</v>
      </c>
      <c r="F28" s="34">
        <v>45.2</v>
      </c>
      <c r="G28" s="34">
        <v>32.799999999999997</v>
      </c>
      <c r="H28" s="34">
        <f t="shared" si="1"/>
        <v>39</v>
      </c>
      <c r="I28" s="30">
        <f>AVERAGE(H25:H28)</f>
        <v>42.6</v>
      </c>
      <c r="K28" s="22"/>
      <c r="M28" s="25">
        <f t="shared" si="3"/>
        <v>43.4</v>
      </c>
    </row>
    <row r="29" spans="1:13" x14ac:dyDescent="0.2">
      <c r="A29" s="24">
        <v>2017</v>
      </c>
      <c r="B29" s="33">
        <v>44.6</v>
      </c>
      <c r="C29" s="34"/>
      <c r="D29" s="34">
        <f t="shared" si="0"/>
        <v>44.6</v>
      </c>
      <c r="E29" s="29">
        <f t="shared" si="2"/>
        <v>46.887499999999996</v>
      </c>
      <c r="F29" s="34">
        <v>42.1</v>
      </c>
      <c r="G29" s="34"/>
      <c r="H29" s="34">
        <f t="shared" si="1"/>
        <v>42.1</v>
      </c>
      <c r="I29" s="30">
        <f>AVERAGE(H26:H29)</f>
        <v>42.199999999999996</v>
      </c>
      <c r="K29" s="22"/>
      <c r="M29" s="25">
        <f t="shared" si="3"/>
        <v>43.35</v>
      </c>
    </row>
    <row r="30" spans="1:13" x14ac:dyDescent="0.2">
      <c r="A30" s="24">
        <v>2018</v>
      </c>
      <c r="B30" s="35">
        <v>40.90905841</v>
      </c>
      <c r="C30" s="34"/>
      <c r="D30" s="34">
        <f t="shared" si="0"/>
        <v>40.90905841</v>
      </c>
      <c r="E30" s="29">
        <f t="shared" si="2"/>
        <v>44.464764602499997</v>
      </c>
      <c r="F30" s="34">
        <v>43.8</v>
      </c>
      <c r="G30" s="34"/>
      <c r="H30" s="34">
        <f t="shared" si="1"/>
        <v>43.8</v>
      </c>
      <c r="I30" s="30">
        <f>AVERAGE(H27:H30)</f>
        <v>41.075000000000003</v>
      </c>
      <c r="K30" s="22"/>
      <c r="M30" s="25">
        <f t="shared" si="3"/>
        <v>42.354529204999999</v>
      </c>
    </row>
    <row r="31" spans="1:13" x14ac:dyDescent="0.2">
      <c r="A31" s="24">
        <v>2019</v>
      </c>
      <c r="B31" s="34">
        <v>37.95754659</v>
      </c>
      <c r="C31" s="36">
        <v>44.7</v>
      </c>
      <c r="D31" s="34">
        <f t="shared" si="0"/>
        <v>41.328773295000005</v>
      </c>
      <c r="E31" s="29">
        <f t="shared" si="2"/>
        <v>43.659457926249999</v>
      </c>
      <c r="F31" s="37"/>
      <c r="G31" s="36"/>
      <c r="H31" s="36"/>
      <c r="I31" s="38"/>
      <c r="M31" s="25">
        <f t="shared" si="3"/>
        <v>41.328773295000005</v>
      </c>
    </row>
    <row r="32" spans="1:13" x14ac:dyDescent="0.2">
      <c r="A32" s="31">
        <v>2020</v>
      </c>
      <c r="B32" s="39">
        <v>46.2</v>
      </c>
      <c r="C32" s="36"/>
      <c r="D32" s="39">
        <v>46.2</v>
      </c>
      <c r="E32" s="40">
        <f t="shared" si="2"/>
        <v>43.259457926250001</v>
      </c>
      <c r="F32" s="37">
        <v>48.3</v>
      </c>
      <c r="G32" s="36">
        <v>33</v>
      </c>
      <c r="H32" s="35">
        <f t="shared" ref="H32" si="5">AVERAGE(F32:G32)</f>
        <v>40.65</v>
      </c>
      <c r="I32" s="41">
        <f>AVERAGE(H29:H32)</f>
        <v>42.183333333333337</v>
      </c>
      <c r="M32" s="25"/>
    </row>
    <row r="33" spans="1:13" x14ac:dyDescent="0.2">
      <c r="A33" s="42">
        <v>2021</v>
      </c>
      <c r="B33" s="43">
        <v>56.3</v>
      </c>
      <c r="C33" s="44"/>
      <c r="D33" s="43">
        <v>56.3</v>
      </c>
      <c r="E33" s="45">
        <f t="shared" si="2"/>
        <v>46.184457926250005</v>
      </c>
      <c r="F33" s="37"/>
      <c r="G33" s="36"/>
      <c r="H33" s="36"/>
      <c r="I33" s="38"/>
      <c r="M33" s="25"/>
    </row>
    <row r="34" spans="1:13" s="16" customFormat="1" x14ac:dyDescent="0.2">
      <c r="A34" s="46"/>
    </row>
    <row r="35" spans="1:13" ht="30.6" customHeight="1" x14ac:dyDescent="0.2">
      <c r="B35" s="47"/>
      <c r="C35" s="47"/>
    </row>
    <row r="36" spans="1:13" ht="28.9" customHeight="1" x14ac:dyDescent="0.2">
      <c r="F36" s="48" t="s">
        <v>21</v>
      </c>
      <c r="G36" s="49"/>
      <c r="H36" s="49"/>
    </row>
    <row r="37" spans="1:13" x14ac:dyDescent="0.2">
      <c r="F37" s="5" t="s">
        <v>22</v>
      </c>
    </row>
  </sheetData>
  <mergeCells count="2">
    <mergeCell ref="B6:E6"/>
    <mergeCell ref="F6:H6"/>
  </mergeCells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G10.1_SJ20 Polit. Beteiligung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2022-11-03T09:35:15Z</dcterms:created>
  <dcterms:modified xsi:type="dcterms:W3CDTF">2022-11-03T09:35:36Z</dcterms:modified>
</cp:coreProperties>
</file>