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M:\BaBf\12_ebookplus\12.11_Evaluationen\Statistik\2023\"/>
    </mc:Choice>
  </mc:AlternateContent>
  <xr:revisionPtr revIDLastSave="0" documentId="13_ncr:1_{2AE6805E-511C-48E1-841B-CBB562C360FE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2023" sheetId="8" r:id="rId1"/>
    <sheet name="2022" sheetId="7" r:id="rId2"/>
    <sheet name="2021" sheetId="6" r:id="rId3"/>
    <sheet name="2020" sheetId="5" r:id="rId4"/>
    <sheet name="2019" sheetId="4" r:id="rId5"/>
    <sheet name="2018" sheetId="3" r:id="rId6"/>
    <sheet name="2017" sheetId="1" r:id="rId7"/>
    <sheet name="2016" sheetId="2" r:id="rId8"/>
  </sheets>
  <definedNames>
    <definedName name="_xlnm.Print_Area" localSheetId="7">'2016'!$A$1:$O$132</definedName>
    <definedName name="_xlnm.Print_Area" localSheetId="6">'2017'!$A$1:$O$138</definedName>
    <definedName name="_xlnm.Print_Area" localSheetId="5">'2018'!$A$1:$O$146</definedName>
    <definedName name="_xlnm.Print_Area" localSheetId="4">'2019'!$A$1:$O$152</definedName>
    <definedName name="_xlnm.Print_Area" localSheetId="3">'2020'!$A$1:$O$152</definedName>
    <definedName name="_xlnm.Print_Area" localSheetId="2">'2021'!$A$1:$O$153</definedName>
    <definedName name="_xlnm.Print_Titles" localSheetId="7">'2016'!$2:$2</definedName>
    <definedName name="_xlnm.Print_Titles" localSheetId="6">'2017'!$2:$2</definedName>
    <definedName name="_xlnm.Print_Titles" localSheetId="5">'2018'!$2:$2</definedName>
    <definedName name="_xlnm.Print_Titles" localSheetId="4">'2019'!$2:$2</definedName>
    <definedName name="_xlnm.Print_Titles" localSheetId="3">'2020'!$2:$2</definedName>
    <definedName name="_xlnm.Print_Titles" localSheetId="2">'2021'!$2:$2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79" i="8" l="1"/>
  <c r="N138" i="8"/>
  <c r="N77" i="8"/>
  <c r="M79" i="8"/>
  <c r="E138" i="8"/>
  <c r="F138" i="8"/>
  <c r="G138" i="8"/>
  <c r="H138" i="8"/>
  <c r="I138" i="8"/>
  <c r="J138" i="8"/>
  <c r="K138" i="8"/>
  <c r="L138" i="8"/>
  <c r="M138" i="8"/>
  <c r="D138" i="8"/>
  <c r="C138" i="8"/>
  <c r="N86" i="8"/>
  <c r="N25" i="8"/>
  <c r="C5" i="8"/>
  <c r="D5" i="8"/>
  <c r="E5" i="8"/>
  <c r="F5" i="8"/>
  <c r="G5" i="8"/>
  <c r="H5" i="8"/>
  <c r="I5" i="8"/>
  <c r="J5" i="8"/>
  <c r="K5" i="8"/>
  <c r="L5" i="8"/>
  <c r="M5" i="8"/>
  <c r="B5" i="8"/>
  <c r="N142" i="8"/>
  <c r="B138" i="8"/>
  <c r="N137" i="8"/>
  <c r="N136" i="8"/>
  <c r="N135" i="8"/>
  <c r="N134" i="8"/>
  <c r="N133" i="8"/>
  <c r="N132" i="8"/>
  <c r="N131" i="8"/>
  <c r="N130" i="8"/>
  <c r="N129" i="8"/>
  <c r="N128" i="8"/>
  <c r="N127" i="8"/>
  <c r="N126" i="8"/>
  <c r="N125" i="8"/>
  <c r="N124" i="8"/>
  <c r="N123" i="8"/>
  <c r="N122" i="8"/>
  <c r="N121" i="8"/>
  <c r="N120" i="8"/>
  <c r="N119" i="8"/>
  <c r="N118" i="8"/>
  <c r="N117" i="8"/>
  <c r="N116" i="8"/>
  <c r="N115" i="8"/>
  <c r="N114" i="8"/>
  <c r="N113" i="8"/>
  <c r="N112" i="8"/>
  <c r="N111" i="8"/>
  <c r="N110" i="8"/>
  <c r="N109" i="8"/>
  <c r="N108" i="8"/>
  <c r="N107" i="8"/>
  <c r="N106" i="8"/>
  <c r="N105" i="8"/>
  <c r="N104" i="8"/>
  <c r="N103" i="8"/>
  <c r="N102" i="8"/>
  <c r="N101" i="8"/>
  <c r="N100" i="8"/>
  <c r="N99" i="8"/>
  <c r="N98" i="8"/>
  <c r="N97" i="8"/>
  <c r="N96" i="8"/>
  <c r="N95" i="8"/>
  <c r="N94" i="8"/>
  <c r="N93" i="8"/>
  <c r="N92" i="8"/>
  <c r="N91" i="8"/>
  <c r="N90" i="8"/>
  <c r="N89" i="8"/>
  <c r="N88" i="8"/>
  <c r="N87" i="8"/>
  <c r="N85" i="8"/>
  <c r="N84" i="8"/>
  <c r="N83" i="8"/>
  <c r="N82" i="8"/>
  <c r="N78" i="8"/>
  <c r="M77" i="8"/>
  <c r="L77" i="8"/>
  <c r="L79" i="8" s="1"/>
  <c r="K77" i="8"/>
  <c r="K79" i="8" s="1"/>
  <c r="J77" i="8"/>
  <c r="J79" i="8" s="1"/>
  <c r="I77" i="8"/>
  <c r="I79" i="8" s="1"/>
  <c r="H77" i="8"/>
  <c r="H79" i="8" s="1"/>
  <c r="G77" i="8"/>
  <c r="G79" i="8" s="1"/>
  <c r="F77" i="8"/>
  <c r="F79" i="8" s="1"/>
  <c r="E77" i="8"/>
  <c r="E79" i="8" s="1"/>
  <c r="D77" i="8"/>
  <c r="D79" i="8" s="1"/>
  <c r="C77" i="8"/>
  <c r="C79" i="8" s="1"/>
  <c r="B77" i="8"/>
  <c r="B79" i="8" s="1"/>
  <c r="N76" i="8"/>
  <c r="N75" i="8"/>
  <c r="N74" i="8"/>
  <c r="N73" i="8"/>
  <c r="N72" i="8"/>
  <c r="N71" i="8"/>
  <c r="N70" i="8"/>
  <c r="N69" i="8"/>
  <c r="N68" i="8"/>
  <c r="N67" i="8"/>
  <c r="N66" i="8"/>
  <c r="N65" i="8"/>
  <c r="N64" i="8"/>
  <c r="N63" i="8"/>
  <c r="N62" i="8"/>
  <c r="N61" i="8"/>
  <c r="N60" i="8"/>
  <c r="N59" i="8"/>
  <c r="N58" i="8"/>
  <c r="N57" i="8"/>
  <c r="N56" i="8"/>
  <c r="N55" i="8"/>
  <c r="N54" i="8"/>
  <c r="N53" i="8"/>
  <c r="N52" i="8"/>
  <c r="N51" i="8"/>
  <c r="N50" i="8"/>
  <c r="N49" i="8"/>
  <c r="N48" i="8"/>
  <c r="N47" i="8"/>
  <c r="N46" i="8"/>
  <c r="N45" i="8"/>
  <c r="N44" i="8"/>
  <c r="N43" i="8"/>
  <c r="N42" i="8"/>
  <c r="N41" i="8"/>
  <c r="N40" i="8"/>
  <c r="N39" i="8"/>
  <c r="N38" i="8"/>
  <c r="N37" i="8"/>
  <c r="N36" i="8"/>
  <c r="N35" i="8"/>
  <c r="N34" i="8"/>
  <c r="N33" i="8"/>
  <c r="N32" i="8"/>
  <c r="N31" i="8"/>
  <c r="N30" i="8"/>
  <c r="N29" i="8"/>
  <c r="N28" i="8"/>
  <c r="N27" i="8"/>
  <c r="N26" i="8"/>
  <c r="N24" i="8"/>
  <c r="N23" i="8"/>
  <c r="N22" i="8"/>
  <c r="N21" i="8"/>
  <c r="N18" i="8"/>
  <c r="N17" i="8"/>
  <c r="N16" i="8"/>
  <c r="N15" i="8"/>
  <c r="N14" i="8"/>
  <c r="N11" i="8"/>
  <c r="N10" i="8"/>
  <c r="N9" i="8"/>
  <c r="N8" i="8"/>
  <c r="N4" i="8"/>
  <c r="N3" i="8"/>
  <c r="N94" i="7"/>
  <c r="N34" i="7"/>
  <c r="B76" i="7"/>
  <c r="N77" i="7"/>
  <c r="N140" i="7"/>
  <c r="M136" i="7"/>
  <c r="L136" i="7"/>
  <c r="K136" i="7"/>
  <c r="J136" i="7"/>
  <c r="I136" i="7"/>
  <c r="H136" i="7"/>
  <c r="G136" i="7"/>
  <c r="F136" i="7"/>
  <c r="E136" i="7"/>
  <c r="D136" i="7"/>
  <c r="C136" i="7"/>
  <c r="B136" i="7"/>
  <c r="N135" i="7"/>
  <c r="N134" i="7"/>
  <c r="N133" i="7"/>
  <c r="N132" i="7"/>
  <c r="N131" i="7"/>
  <c r="N130" i="7"/>
  <c r="N129" i="7"/>
  <c r="N128" i="7"/>
  <c r="N127" i="7"/>
  <c r="N126" i="7"/>
  <c r="N125" i="7"/>
  <c r="N124" i="7"/>
  <c r="N123" i="7"/>
  <c r="N122" i="7"/>
  <c r="N121" i="7"/>
  <c r="N120" i="7"/>
  <c r="N119" i="7"/>
  <c r="N118" i="7"/>
  <c r="N117" i="7"/>
  <c r="N116" i="7"/>
  <c r="N115" i="7"/>
  <c r="N114" i="7"/>
  <c r="N113" i="7"/>
  <c r="N112" i="7"/>
  <c r="N111" i="7"/>
  <c r="N110" i="7"/>
  <c r="N109" i="7"/>
  <c r="N108" i="7"/>
  <c r="N107" i="7"/>
  <c r="N106" i="7"/>
  <c r="N105" i="7"/>
  <c r="N104" i="7"/>
  <c r="N103" i="7"/>
  <c r="N102" i="7"/>
  <c r="N101" i="7"/>
  <c r="N100" i="7"/>
  <c r="N99" i="7"/>
  <c r="N98" i="7"/>
  <c r="N97" i="7"/>
  <c r="N96" i="7"/>
  <c r="N95" i="7"/>
  <c r="N93" i="7"/>
  <c r="N92" i="7"/>
  <c r="N91" i="7"/>
  <c r="N90" i="7"/>
  <c r="N89" i="7"/>
  <c r="N88" i="7"/>
  <c r="N87" i="7"/>
  <c r="N86" i="7"/>
  <c r="N85" i="7"/>
  <c r="N84" i="7"/>
  <c r="N83" i="7"/>
  <c r="N82" i="7"/>
  <c r="N81" i="7"/>
  <c r="M76" i="7"/>
  <c r="M78" i="7" s="1"/>
  <c r="L76" i="7"/>
  <c r="L78" i="7" s="1"/>
  <c r="K76" i="7"/>
  <c r="K78" i="7" s="1"/>
  <c r="J76" i="7"/>
  <c r="J78" i="7" s="1"/>
  <c r="I76" i="7"/>
  <c r="I78" i="7" s="1"/>
  <c r="H76" i="7"/>
  <c r="H78" i="7" s="1"/>
  <c r="G76" i="7"/>
  <c r="G78" i="7" s="1"/>
  <c r="F76" i="7"/>
  <c r="F78" i="7" s="1"/>
  <c r="E76" i="7"/>
  <c r="E78" i="7" s="1"/>
  <c r="D76" i="7"/>
  <c r="D78" i="7" s="1"/>
  <c r="C76" i="7"/>
  <c r="C78" i="7" s="1"/>
  <c r="N75" i="7"/>
  <c r="N74" i="7"/>
  <c r="N73" i="7"/>
  <c r="N72" i="7"/>
  <c r="N71" i="7"/>
  <c r="N70" i="7"/>
  <c r="N69" i="7"/>
  <c r="N68" i="7"/>
  <c r="N67" i="7"/>
  <c r="N66" i="7"/>
  <c r="N65" i="7"/>
  <c r="N64" i="7"/>
  <c r="N63" i="7"/>
  <c r="N62" i="7"/>
  <c r="N61" i="7"/>
  <c r="N60" i="7"/>
  <c r="N59" i="7"/>
  <c r="N58" i="7"/>
  <c r="N57" i="7"/>
  <c r="N56" i="7"/>
  <c r="N55" i="7"/>
  <c r="N54" i="7"/>
  <c r="N53" i="7"/>
  <c r="N52" i="7"/>
  <c r="N51" i="7"/>
  <c r="N50" i="7"/>
  <c r="N49" i="7"/>
  <c r="N48" i="7"/>
  <c r="N47" i="7"/>
  <c r="N46" i="7"/>
  <c r="N45" i="7"/>
  <c r="N44" i="7"/>
  <c r="N43" i="7"/>
  <c r="N42" i="7"/>
  <c r="N41" i="7"/>
  <c r="N40" i="7"/>
  <c r="N39" i="7"/>
  <c r="N38" i="7"/>
  <c r="N37" i="7"/>
  <c r="N36" i="7"/>
  <c r="N35" i="7"/>
  <c r="N33" i="7"/>
  <c r="N32" i="7"/>
  <c r="N31" i="7"/>
  <c r="N30" i="7"/>
  <c r="N29" i="7"/>
  <c r="N28" i="7"/>
  <c r="N27" i="7"/>
  <c r="N26" i="7"/>
  <c r="N25" i="7"/>
  <c r="N24" i="7"/>
  <c r="N23" i="7"/>
  <c r="N22" i="7"/>
  <c r="N21" i="7"/>
  <c r="N18" i="7"/>
  <c r="N17" i="7"/>
  <c r="N16" i="7"/>
  <c r="N15" i="7"/>
  <c r="N14" i="7"/>
  <c r="N11" i="7"/>
  <c r="N10" i="7"/>
  <c r="N9" i="7"/>
  <c r="N8" i="7"/>
  <c r="M5" i="7"/>
  <c r="L5" i="7"/>
  <c r="K5" i="7"/>
  <c r="J5" i="7"/>
  <c r="I5" i="7"/>
  <c r="H5" i="7"/>
  <c r="G5" i="7"/>
  <c r="F5" i="7"/>
  <c r="E5" i="7"/>
  <c r="D5" i="7"/>
  <c r="C5" i="7"/>
  <c r="B5" i="7"/>
  <c r="N4" i="7"/>
  <c r="N3" i="7"/>
  <c r="M5" i="6"/>
  <c r="L5" i="6"/>
  <c r="N8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K75" i="6"/>
  <c r="K5" i="6"/>
  <c r="J75" i="6"/>
  <c r="J77" i="6" s="1"/>
  <c r="J5" i="6"/>
  <c r="I5" i="6"/>
  <c r="H5" i="6"/>
  <c r="G5" i="6"/>
  <c r="F5" i="6"/>
  <c r="E5" i="6"/>
  <c r="D5" i="6"/>
  <c r="C5" i="6"/>
  <c r="C133" i="4"/>
  <c r="D133" i="4"/>
  <c r="E133" i="4"/>
  <c r="F133" i="4"/>
  <c r="G133" i="4"/>
  <c r="H133" i="4"/>
  <c r="I133" i="4"/>
  <c r="J133" i="4"/>
  <c r="K133" i="4"/>
  <c r="L133" i="4"/>
  <c r="M133" i="4"/>
  <c r="B133" i="4"/>
  <c r="C133" i="5"/>
  <c r="D133" i="5"/>
  <c r="E133" i="5"/>
  <c r="F133" i="5"/>
  <c r="G133" i="5"/>
  <c r="H133" i="5"/>
  <c r="I133" i="5"/>
  <c r="J133" i="5"/>
  <c r="K133" i="5"/>
  <c r="L133" i="5"/>
  <c r="M133" i="5"/>
  <c r="B133" i="5"/>
  <c r="B134" i="6"/>
  <c r="B5" i="6"/>
  <c r="N138" i="6"/>
  <c r="M134" i="6"/>
  <c r="L134" i="6"/>
  <c r="K134" i="6"/>
  <c r="J134" i="6"/>
  <c r="I134" i="6"/>
  <c r="H134" i="6"/>
  <c r="G134" i="6"/>
  <c r="F134" i="6"/>
  <c r="E134" i="6"/>
  <c r="D134" i="6"/>
  <c r="C134" i="6"/>
  <c r="N133" i="6"/>
  <c r="N132" i="6"/>
  <c r="N131" i="6"/>
  <c r="N130" i="6"/>
  <c r="N129" i="6"/>
  <c r="N128" i="6"/>
  <c r="N127" i="6"/>
  <c r="N126" i="6"/>
  <c r="N125" i="6"/>
  <c r="N124" i="6"/>
  <c r="N123" i="6"/>
  <c r="N122" i="6"/>
  <c r="N121" i="6"/>
  <c r="N120" i="6"/>
  <c r="N119" i="6"/>
  <c r="N118" i="6"/>
  <c r="N117" i="6"/>
  <c r="N116" i="6"/>
  <c r="N115" i="6"/>
  <c r="N114" i="6"/>
  <c r="N113" i="6"/>
  <c r="N112" i="6"/>
  <c r="N111" i="6"/>
  <c r="N110" i="6"/>
  <c r="N109" i="6"/>
  <c r="N108" i="6"/>
  <c r="N107" i="6"/>
  <c r="N106" i="6"/>
  <c r="N105" i="6"/>
  <c r="N104" i="6"/>
  <c r="N103" i="6"/>
  <c r="N102" i="6"/>
  <c r="N101" i="6"/>
  <c r="N100" i="6"/>
  <c r="N99" i="6"/>
  <c r="N98" i="6"/>
  <c r="N97" i="6"/>
  <c r="N96" i="6"/>
  <c r="N95" i="6"/>
  <c r="N94" i="6"/>
  <c r="N93" i="6"/>
  <c r="N92" i="6"/>
  <c r="N91" i="6"/>
  <c r="N90" i="6"/>
  <c r="N89" i="6"/>
  <c r="N88" i="6"/>
  <c r="N87" i="6"/>
  <c r="N86" i="6"/>
  <c r="N85" i="6"/>
  <c r="N83" i="6"/>
  <c r="N82" i="6"/>
  <c r="N81" i="6"/>
  <c r="N80" i="6"/>
  <c r="M75" i="6"/>
  <c r="M77" i="6" s="1"/>
  <c r="L75" i="6"/>
  <c r="L77" i="6" s="1"/>
  <c r="K77" i="6"/>
  <c r="I75" i="6"/>
  <c r="I77" i="6" s="1"/>
  <c r="H75" i="6"/>
  <c r="H77" i="6" s="1"/>
  <c r="G75" i="6"/>
  <c r="G77" i="6" s="1"/>
  <c r="F75" i="6"/>
  <c r="F77" i="6" s="1"/>
  <c r="E75" i="6"/>
  <c r="E77" i="6" s="1"/>
  <c r="D75" i="6"/>
  <c r="D77" i="6" s="1"/>
  <c r="C75" i="6"/>
  <c r="C77" i="6" s="1"/>
  <c r="B75" i="6"/>
  <c r="B77" i="6" s="1"/>
  <c r="N74" i="6"/>
  <c r="N73" i="6"/>
  <c r="N72" i="6"/>
  <c r="N71" i="6"/>
  <c r="N70" i="6"/>
  <c r="N69" i="6"/>
  <c r="N68" i="6"/>
  <c r="N67" i="6"/>
  <c r="N66" i="6"/>
  <c r="N65" i="6"/>
  <c r="N64" i="6"/>
  <c r="N63" i="6"/>
  <c r="N62" i="6"/>
  <c r="N61" i="6"/>
  <c r="N60" i="6"/>
  <c r="N59" i="6"/>
  <c r="N58" i="6"/>
  <c r="N57" i="6"/>
  <c r="N56" i="6"/>
  <c r="N55" i="6"/>
  <c r="N24" i="6"/>
  <c r="N23" i="6"/>
  <c r="N22" i="6"/>
  <c r="N21" i="6"/>
  <c r="N18" i="6"/>
  <c r="N17" i="6"/>
  <c r="N16" i="6"/>
  <c r="N15" i="6"/>
  <c r="N14" i="6"/>
  <c r="N11" i="6"/>
  <c r="N10" i="6"/>
  <c r="N9" i="6"/>
  <c r="N8" i="6"/>
  <c r="N4" i="6"/>
  <c r="N3" i="6"/>
  <c r="M5" i="5"/>
  <c r="N5" i="8" l="1"/>
  <c r="N76" i="7"/>
  <c r="N78" i="7" s="1"/>
  <c r="B78" i="7"/>
  <c r="N5" i="7"/>
  <c r="N5" i="6"/>
  <c r="N75" i="6"/>
  <c r="N77" i="6" s="1"/>
  <c r="L5" i="5"/>
  <c r="K5" i="5" l="1"/>
  <c r="J5" i="5" l="1"/>
  <c r="I5" i="5" l="1"/>
  <c r="H5" i="5" l="1"/>
  <c r="G5" i="5" l="1"/>
  <c r="F5" i="5" l="1"/>
  <c r="E5" i="5" l="1"/>
  <c r="D5" i="5" l="1"/>
  <c r="N137" i="5" l="1"/>
  <c r="N132" i="5"/>
  <c r="N131" i="5"/>
  <c r="N130" i="5"/>
  <c r="N129" i="5"/>
  <c r="N128" i="5"/>
  <c r="N127" i="5"/>
  <c r="N126" i="5"/>
  <c r="N125" i="5"/>
  <c r="N124" i="5"/>
  <c r="N123" i="5"/>
  <c r="N122" i="5"/>
  <c r="N121" i="5"/>
  <c r="N120" i="5"/>
  <c r="N119" i="5"/>
  <c r="N118" i="5"/>
  <c r="N117" i="5"/>
  <c r="N116" i="5"/>
  <c r="N115" i="5"/>
  <c r="N114" i="5"/>
  <c r="N113" i="5"/>
  <c r="N112" i="5"/>
  <c r="N111" i="5"/>
  <c r="N110" i="5"/>
  <c r="N109" i="5"/>
  <c r="N108" i="5"/>
  <c r="N107" i="5"/>
  <c r="N106" i="5"/>
  <c r="N105" i="5"/>
  <c r="N104" i="5"/>
  <c r="N103" i="5"/>
  <c r="N102" i="5"/>
  <c r="N101" i="5"/>
  <c r="N100" i="5"/>
  <c r="N99" i="5"/>
  <c r="N98" i="5"/>
  <c r="N97" i="5"/>
  <c r="N96" i="5"/>
  <c r="N95" i="5"/>
  <c r="N94" i="5"/>
  <c r="N93" i="5"/>
  <c r="N92" i="5"/>
  <c r="N91" i="5"/>
  <c r="N90" i="5"/>
  <c r="N89" i="5"/>
  <c r="N88" i="5"/>
  <c r="N87" i="5"/>
  <c r="N86" i="5"/>
  <c r="N85" i="5"/>
  <c r="N84" i="5"/>
  <c r="N83" i="5"/>
  <c r="N82" i="5"/>
  <c r="N81" i="5"/>
  <c r="N80" i="5"/>
  <c r="M75" i="5"/>
  <c r="M77" i="5" s="1"/>
  <c r="L75" i="5"/>
  <c r="L77" i="5" s="1"/>
  <c r="K75" i="5"/>
  <c r="K77" i="5" s="1"/>
  <c r="J75" i="5"/>
  <c r="J77" i="5" s="1"/>
  <c r="I75" i="5"/>
  <c r="I77" i="5" s="1"/>
  <c r="H75" i="5"/>
  <c r="H77" i="5" s="1"/>
  <c r="G75" i="5"/>
  <c r="G77" i="5" s="1"/>
  <c r="F75" i="5"/>
  <c r="F77" i="5" s="1"/>
  <c r="E75" i="5"/>
  <c r="E77" i="5" s="1"/>
  <c r="D75" i="5"/>
  <c r="D77" i="5" s="1"/>
  <c r="C75" i="5"/>
  <c r="C77" i="5" s="1"/>
  <c r="B75" i="5"/>
  <c r="B77" i="5" s="1"/>
  <c r="N74" i="5"/>
  <c r="N73" i="5"/>
  <c r="N72" i="5"/>
  <c r="N71" i="5"/>
  <c r="N70" i="5"/>
  <c r="N69" i="5"/>
  <c r="N68" i="5"/>
  <c r="N67" i="5"/>
  <c r="N66" i="5"/>
  <c r="N65" i="5"/>
  <c r="N64" i="5"/>
  <c r="N63" i="5"/>
  <c r="N62" i="5"/>
  <c r="N61" i="5"/>
  <c r="N60" i="5"/>
  <c r="N59" i="5"/>
  <c r="N58" i="5"/>
  <c r="N57" i="5"/>
  <c r="N56" i="5"/>
  <c r="N55" i="5"/>
  <c r="N54" i="5"/>
  <c r="N53" i="5"/>
  <c r="N52" i="5"/>
  <c r="N51" i="5"/>
  <c r="N50" i="5"/>
  <c r="N49" i="5"/>
  <c r="N48" i="5"/>
  <c r="N47" i="5"/>
  <c r="N46" i="5"/>
  <c r="N45" i="5"/>
  <c r="N44" i="5"/>
  <c r="N43" i="5"/>
  <c r="N42" i="5"/>
  <c r="N41" i="5"/>
  <c r="N40" i="5"/>
  <c r="N39" i="5"/>
  <c r="N38" i="5"/>
  <c r="N37" i="5"/>
  <c r="N36" i="5"/>
  <c r="N35" i="5"/>
  <c r="N34" i="5"/>
  <c r="N33" i="5"/>
  <c r="N32" i="5"/>
  <c r="N31" i="5"/>
  <c r="N30" i="5"/>
  <c r="N29" i="5"/>
  <c r="N28" i="5"/>
  <c r="N27" i="5"/>
  <c r="N26" i="5"/>
  <c r="N25" i="5"/>
  <c r="N24" i="5"/>
  <c r="N23" i="5"/>
  <c r="N22" i="5"/>
  <c r="N19" i="5"/>
  <c r="N18" i="5"/>
  <c r="N17" i="5"/>
  <c r="N16" i="5"/>
  <c r="N15" i="5"/>
  <c r="N12" i="5"/>
  <c r="N11" i="5"/>
  <c r="N10" i="5"/>
  <c r="N9" i="5"/>
  <c r="N8" i="5"/>
  <c r="N4" i="5"/>
  <c r="N3" i="5"/>
  <c r="N5" i="5" l="1"/>
  <c r="N75" i="5"/>
  <c r="N77" i="5" s="1"/>
  <c r="N121" i="4"/>
  <c r="L5" i="4"/>
  <c r="K5" i="4" l="1"/>
  <c r="J5" i="4" l="1"/>
  <c r="N63" i="4" l="1"/>
  <c r="I5" i="4"/>
  <c r="I75" i="4"/>
  <c r="H5" i="4" l="1"/>
  <c r="G5" i="4" l="1"/>
  <c r="F5" i="4" l="1"/>
  <c r="E5" i="4" l="1"/>
  <c r="D5" i="4" l="1"/>
  <c r="C5" i="4" l="1"/>
  <c r="N73" i="4"/>
  <c r="N74" i="4"/>
  <c r="N131" i="4"/>
  <c r="N132" i="4"/>
  <c r="N137" i="4" l="1"/>
  <c r="N130" i="4"/>
  <c r="N129" i="4"/>
  <c r="N128" i="4"/>
  <c r="N127" i="4"/>
  <c r="N126" i="4"/>
  <c r="N125" i="4"/>
  <c r="N124" i="4"/>
  <c r="N123" i="4"/>
  <c r="N122" i="4"/>
  <c r="N120" i="4"/>
  <c r="N119" i="4"/>
  <c r="N118" i="4"/>
  <c r="N117" i="4"/>
  <c r="N116" i="4"/>
  <c r="N115" i="4"/>
  <c r="N114" i="4"/>
  <c r="N113" i="4"/>
  <c r="N112" i="4"/>
  <c r="N111" i="4"/>
  <c r="N110" i="4"/>
  <c r="N109" i="4"/>
  <c r="N108" i="4"/>
  <c r="N107" i="4"/>
  <c r="N106" i="4"/>
  <c r="N105" i="4"/>
  <c r="N104" i="4"/>
  <c r="N103" i="4"/>
  <c r="N102" i="4"/>
  <c r="N101" i="4"/>
  <c r="N100" i="4"/>
  <c r="N99" i="4"/>
  <c r="N98" i="4"/>
  <c r="N97" i="4"/>
  <c r="N96" i="4"/>
  <c r="N95" i="4"/>
  <c r="N94" i="4"/>
  <c r="N93" i="4"/>
  <c r="N92" i="4"/>
  <c r="N91" i="4"/>
  <c r="N90" i="4"/>
  <c r="N89" i="4"/>
  <c r="N88" i="4"/>
  <c r="N87" i="4"/>
  <c r="N86" i="4"/>
  <c r="N85" i="4"/>
  <c r="N84" i="4"/>
  <c r="N83" i="4"/>
  <c r="N82" i="4"/>
  <c r="N81" i="4"/>
  <c r="N80" i="4"/>
  <c r="M75" i="4"/>
  <c r="M77" i="4" s="1"/>
  <c r="L75" i="4"/>
  <c r="L77" i="4" s="1"/>
  <c r="K75" i="4"/>
  <c r="K77" i="4" s="1"/>
  <c r="J75" i="4"/>
  <c r="J77" i="4" s="1"/>
  <c r="I77" i="4"/>
  <c r="H75" i="4"/>
  <c r="H77" i="4" s="1"/>
  <c r="G75" i="4"/>
  <c r="G77" i="4" s="1"/>
  <c r="F75" i="4"/>
  <c r="F77" i="4" s="1"/>
  <c r="E75" i="4"/>
  <c r="E77" i="4" s="1"/>
  <c r="D75" i="4"/>
  <c r="D77" i="4" s="1"/>
  <c r="C75" i="4"/>
  <c r="C77" i="4" s="1"/>
  <c r="B75" i="4"/>
  <c r="B77" i="4" s="1"/>
  <c r="N72" i="4"/>
  <c r="N71" i="4"/>
  <c r="N70" i="4"/>
  <c r="N69" i="4"/>
  <c r="N68" i="4"/>
  <c r="N67" i="4"/>
  <c r="N66" i="4"/>
  <c r="N65" i="4"/>
  <c r="N64" i="4"/>
  <c r="N62" i="4"/>
  <c r="N61" i="4"/>
  <c r="N60" i="4"/>
  <c r="N59" i="4"/>
  <c r="N58" i="4"/>
  <c r="N57" i="4"/>
  <c r="N56" i="4"/>
  <c r="N55" i="4"/>
  <c r="N54" i="4"/>
  <c r="N53" i="4"/>
  <c r="N52" i="4"/>
  <c r="N51" i="4"/>
  <c r="N50" i="4"/>
  <c r="N49" i="4"/>
  <c r="N48" i="4"/>
  <c r="N47" i="4"/>
  <c r="N46" i="4"/>
  <c r="N45" i="4"/>
  <c r="N44" i="4"/>
  <c r="N43" i="4"/>
  <c r="N42" i="4"/>
  <c r="N41" i="4"/>
  <c r="N40" i="4"/>
  <c r="N39" i="4"/>
  <c r="N38" i="4"/>
  <c r="N37" i="4"/>
  <c r="N36" i="4"/>
  <c r="N35" i="4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N19" i="4"/>
  <c r="N18" i="4"/>
  <c r="N17" i="4"/>
  <c r="N16" i="4"/>
  <c r="N15" i="4"/>
  <c r="N12" i="4"/>
  <c r="N11" i="4"/>
  <c r="N10" i="4"/>
  <c r="N9" i="4"/>
  <c r="N8" i="4"/>
  <c r="B5" i="4"/>
  <c r="N4" i="4"/>
  <c r="N3" i="4"/>
  <c r="N5" i="4" l="1"/>
  <c r="N75" i="4"/>
  <c r="N77" i="4" s="1"/>
  <c r="M5" i="3"/>
  <c r="L5" i="3" l="1"/>
  <c r="K5" i="3" l="1"/>
  <c r="J5" i="3" l="1"/>
  <c r="I5" i="3" l="1"/>
  <c r="N86" i="3"/>
  <c r="N106" i="3"/>
  <c r="I72" i="3" l="1"/>
  <c r="N61" i="3" l="1"/>
  <c r="N62" i="3"/>
  <c r="N63" i="3"/>
  <c r="H5" i="3" l="1"/>
  <c r="G5" i="3" l="1"/>
  <c r="F5" i="3" l="1"/>
  <c r="E5" i="3" l="1"/>
  <c r="D5" i="3" l="1"/>
  <c r="C127" i="3" l="1"/>
  <c r="N123" i="3"/>
  <c r="N125" i="3"/>
  <c r="N68" i="3"/>
  <c r="N70" i="3"/>
  <c r="C5" i="3" l="1"/>
  <c r="N8" i="3"/>
  <c r="N131" i="3" l="1"/>
  <c r="M127" i="3"/>
  <c r="L127" i="3"/>
  <c r="K127" i="3"/>
  <c r="J127" i="3"/>
  <c r="I127" i="3"/>
  <c r="H127" i="3"/>
  <c r="G127" i="3"/>
  <c r="F127" i="3"/>
  <c r="E127" i="3"/>
  <c r="D127" i="3"/>
  <c r="B127" i="3"/>
  <c r="N126" i="3"/>
  <c r="N122" i="3"/>
  <c r="N121" i="3"/>
  <c r="N120" i="3"/>
  <c r="N119" i="3"/>
  <c r="N118" i="3"/>
  <c r="N117" i="3"/>
  <c r="N116" i="3"/>
  <c r="N115" i="3"/>
  <c r="N114" i="3"/>
  <c r="N113" i="3"/>
  <c r="N112" i="3"/>
  <c r="N110" i="3"/>
  <c r="N109" i="3"/>
  <c r="N108" i="3"/>
  <c r="N107" i="3"/>
  <c r="N104" i="3"/>
  <c r="N103" i="3"/>
  <c r="N102" i="3"/>
  <c r="N101" i="3"/>
  <c r="N100" i="3"/>
  <c r="N99" i="3"/>
  <c r="N98" i="3"/>
  <c r="N97" i="3"/>
  <c r="N96" i="3"/>
  <c r="N95" i="3"/>
  <c r="N94" i="3"/>
  <c r="N92" i="3"/>
  <c r="N90" i="3"/>
  <c r="N89" i="3"/>
  <c r="N88" i="3"/>
  <c r="N87" i="3"/>
  <c r="N124" i="3"/>
  <c r="N111" i="3"/>
  <c r="N91" i="3"/>
  <c r="N105" i="3"/>
  <c r="N93" i="3"/>
  <c r="N85" i="3"/>
  <c r="N84" i="3"/>
  <c r="N83" i="3"/>
  <c r="N82" i="3"/>
  <c r="N81" i="3"/>
  <c r="N80" i="3"/>
  <c r="N79" i="3"/>
  <c r="N78" i="3"/>
  <c r="N77" i="3"/>
  <c r="M72" i="3"/>
  <c r="M74" i="3" s="1"/>
  <c r="L72" i="3"/>
  <c r="L74" i="3" s="1"/>
  <c r="K72" i="3"/>
  <c r="K74" i="3" s="1"/>
  <c r="J72" i="3"/>
  <c r="J74" i="3" s="1"/>
  <c r="I74" i="3"/>
  <c r="H72" i="3"/>
  <c r="H74" i="3" s="1"/>
  <c r="G72" i="3"/>
  <c r="G74" i="3" s="1"/>
  <c r="F72" i="3"/>
  <c r="F74" i="3" s="1"/>
  <c r="E72" i="3"/>
  <c r="E74" i="3" s="1"/>
  <c r="D72" i="3"/>
  <c r="D74" i="3" s="1"/>
  <c r="C72" i="3"/>
  <c r="C74" i="3" s="1"/>
  <c r="B72" i="3"/>
  <c r="B74" i="3" s="1"/>
  <c r="N71" i="3"/>
  <c r="N67" i="3"/>
  <c r="N66" i="3"/>
  <c r="N65" i="3"/>
  <c r="N64" i="3"/>
  <c r="N60" i="3"/>
  <c r="N59" i="3"/>
  <c r="N58" i="3"/>
  <c r="N57" i="3"/>
  <c r="N55" i="3"/>
  <c r="N54" i="3"/>
  <c r="N53" i="3"/>
  <c r="N52" i="3"/>
  <c r="N50" i="3"/>
  <c r="N49" i="3"/>
  <c r="N47" i="3"/>
  <c r="N46" i="3"/>
  <c r="N45" i="3"/>
  <c r="N44" i="3"/>
  <c r="N43" i="3"/>
  <c r="N42" i="3"/>
  <c r="N41" i="3"/>
  <c r="N40" i="3"/>
  <c r="N39" i="3"/>
  <c r="N37" i="3"/>
  <c r="N36" i="3"/>
  <c r="N35" i="3"/>
  <c r="N33" i="3"/>
  <c r="N32" i="3"/>
  <c r="N69" i="3"/>
  <c r="N56" i="3"/>
  <c r="N38" i="3"/>
  <c r="N51" i="3"/>
  <c r="N34" i="3"/>
  <c r="N48" i="3"/>
  <c r="N31" i="3"/>
  <c r="N30" i="3"/>
  <c r="N29" i="3"/>
  <c r="N28" i="3"/>
  <c r="N27" i="3"/>
  <c r="N26" i="3"/>
  <c r="N25" i="3"/>
  <c r="N24" i="3"/>
  <c r="N23" i="3"/>
  <c r="N22" i="3"/>
  <c r="N19" i="3"/>
  <c r="N18" i="3"/>
  <c r="N17" i="3"/>
  <c r="N16" i="3"/>
  <c r="N15" i="3"/>
  <c r="N12" i="3"/>
  <c r="N11" i="3"/>
  <c r="N10" i="3"/>
  <c r="N9" i="3"/>
  <c r="B5" i="3"/>
  <c r="N4" i="3"/>
  <c r="N3" i="3"/>
  <c r="N5" i="3" l="1"/>
  <c r="N72" i="3"/>
  <c r="N74" i="3" s="1"/>
  <c r="M5" i="1"/>
  <c r="N4" i="1"/>
  <c r="L5" i="1" l="1"/>
  <c r="K5" i="1" l="1"/>
  <c r="N64" i="1" l="1"/>
  <c r="N115" i="1"/>
  <c r="J5" i="1"/>
  <c r="I5" i="1" l="1"/>
  <c r="H5" i="1" l="1"/>
  <c r="G5" i="1" l="1"/>
  <c r="F5" i="1" l="1"/>
  <c r="E5" i="1" l="1"/>
  <c r="N1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5" i="1"/>
  <c r="N66" i="1"/>
  <c r="N67" i="1"/>
  <c r="N68" i="1"/>
  <c r="N16" i="1"/>
  <c r="N17" i="1"/>
  <c r="N18" i="1"/>
  <c r="N19" i="1"/>
  <c r="N20" i="1"/>
  <c r="C120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6" i="1"/>
  <c r="N117" i="1"/>
  <c r="N118" i="1"/>
  <c r="N119" i="1"/>
  <c r="D5" i="1"/>
  <c r="D69" i="1"/>
  <c r="D71" i="1" s="1"/>
  <c r="E69" i="1"/>
  <c r="E71" i="1" s="1"/>
  <c r="F69" i="1"/>
  <c r="F71" i="1" s="1"/>
  <c r="G69" i="1"/>
  <c r="G71" i="1" s="1"/>
  <c r="H69" i="1"/>
  <c r="H71" i="1" s="1"/>
  <c r="I69" i="1"/>
  <c r="I71" i="1" s="1"/>
  <c r="J69" i="1"/>
  <c r="J71" i="1" s="1"/>
  <c r="K69" i="1"/>
  <c r="K71" i="1" s="1"/>
  <c r="L69" i="1"/>
  <c r="L71" i="1" s="1"/>
  <c r="M69" i="1"/>
  <c r="M71" i="1" s="1"/>
  <c r="C5" i="1"/>
  <c r="N3" i="2"/>
  <c r="N4" i="2"/>
  <c r="B5" i="2"/>
  <c r="C5" i="2"/>
  <c r="D5" i="2"/>
  <c r="E5" i="2"/>
  <c r="F5" i="2"/>
  <c r="G5" i="2"/>
  <c r="H5" i="2"/>
  <c r="I5" i="2"/>
  <c r="J5" i="2"/>
  <c r="K5" i="2"/>
  <c r="L5" i="2"/>
  <c r="M5" i="2"/>
  <c r="N8" i="2"/>
  <c r="N9" i="2"/>
  <c r="N10" i="2"/>
  <c r="N11" i="2"/>
  <c r="N12" i="2"/>
  <c r="N15" i="2"/>
  <c r="N17" i="2"/>
  <c r="N18" i="2"/>
  <c r="N19" i="2"/>
  <c r="N20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B66" i="2"/>
  <c r="B68" i="2" s="1"/>
  <c r="C66" i="2"/>
  <c r="D66" i="2"/>
  <c r="E66" i="2"/>
  <c r="E68" i="2" s="1"/>
  <c r="F66" i="2"/>
  <c r="F68" i="2" s="1"/>
  <c r="G66" i="2"/>
  <c r="G68" i="2" s="1"/>
  <c r="H66" i="2"/>
  <c r="H68" i="2" s="1"/>
  <c r="I66" i="2"/>
  <c r="I68" i="2" s="1"/>
  <c r="J66" i="2"/>
  <c r="J68" i="2" s="1"/>
  <c r="K66" i="2"/>
  <c r="K68" i="2" s="1"/>
  <c r="L66" i="2"/>
  <c r="L68" i="2" s="1"/>
  <c r="M66" i="2"/>
  <c r="M68" i="2" s="1"/>
  <c r="C68" i="2"/>
  <c r="D68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B114" i="2"/>
  <c r="C114" i="2"/>
  <c r="D114" i="2"/>
  <c r="E114" i="2"/>
  <c r="F114" i="2"/>
  <c r="G114" i="2"/>
  <c r="H114" i="2"/>
  <c r="I114" i="2"/>
  <c r="J114" i="2"/>
  <c r="K114" i="2"/>
  <c r="L114" i="2"/>
  <c r="M114" i="2"/>
  <c r="N117" i="2"/>
  <c r="B5" i="1"/>
  <c r="H120" i="1"/>
  <c r="I120" i="1"/>
  <c r="J120" i="1"/>
  <c r="K120" i="1"/>
  <c r="L120" i="1"/>
  <c r="M120" i="1"/>
  <c r="D120" i="1"/>
  <c r="E120" i="1"/>
  <c r="F120" i="1"/>
  <c r="G120" i="1"/>
  <c r="B120" i="1"/>
  <c r="N74" i="1"/>
  <c r="N23" i="1"/>
  <c r="C69" i="1"/>
  <c r="C71" i="1" s="1"/>
  <c r="B69" i="1"/>
  <c r="N15" i="1"/>
  <c r="N12" i="1"/>
  <c r="N11" i="1"/>
  <c r="N10" i="1"/>
  <c r="N9" i="1"/>
  <c r="N8" i="1"/>
  <c r="N3" i="1"/>
  <c r="B71" i="1"/>
  <c r="N5" i="2" l="1"/>
  <c r="N114" i="2"/>
  <c r="N5" i="1"/>
  <c r="N66" i="2"/>
  <c r="N68" i="2" s="1"/>
  <c r="N69" i="1"/>
  <c r="N7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tc={C0783BD8-937E-4B35-8665-AE0DE6D8B72A}</author>
  </authors>
  <commentList>
    <comment ref="B3" authorId="0" shapeId="0" xr:uid="{C0783BD8-937E-4B35-8665-AE0DE6D8B72A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Das neue Logaholic hat einen Datenstand ab März 2020. Somit sind die vergangenen Zahlen nicht mehr ergänzbar.</t>
      </text>
    </comment>
  </commentList>
</comments>
</file>

<file path=xl/sharedStrings.xml><?xml version="1.0" encoding="utf-8"?>
<sst xmlns="http://schemas.openxmlformats.org/spreadsheetml/2006/main" count="1183" uniqueCount="165">
  <si>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</si>
  <si>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</si>
  <si>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</si>
  <si>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</si>
  <si>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</si>
  <si>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</si>
  <si>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</si>
  <si>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</si>
  <si>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</si>
  <si>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</si>
  <si>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</si>
  <si>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</si>
  <si>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Total</t>
  </si>
  <si>
    <t>Homepage: Visitors</t>
  </si>
  <si>
    <t>Homepage: Pageviews</t>
  </si>
  <si>
    <t>Homepage: Pageviews/User</t>
  </si>
  <si>
    <t>eAudio</t>
  </si>
  <si>
    <t>eBook</t>
  </si>
  <si>
    <t>eMagazine</t>
  </si>
  <si>
    <t>ePaper</t>
  </si>
  <si>
    <t>eVideo</t>
  </si>
  <si>
    <t>Belletristik &amp; Unterhaltung</t>
  </si>
  <si>
    <t>Engl. eBooks von B&amp;T</t>
  </si>
  <si>
    <t>Jugendbibliothek</t>
  </si>
  <si>
    <t>Kinderbibliothek</t>
  </si>
  <si>
    <t>Sachmedien &amp; Ratgeber</t>
  </si>
  <si>
    <t>Schule &amp; Lernen</t>
  </si>
  <si>
    <t>Downloads insgesamt</t>
  </si>
  <si>
    <t>Vorjahreswert</t>
  </si>
  <si>
    <t>Veränderung in %</t>
  </si>
  <si>
    <t>Anzahl Nutzer (gesamt)</t>
  </si>
  <si>
    <t>Anzahl Exemplare Medienerwerbung</t>
  </si>
  <si>
    <t>Anzahl Exemplare im Bestand</t>
  </si>
  <si>
    <t>Anzahl Reservierungen</t>
  </si>
  <si>
    <t>Ausleihen nach Medium</t>
  </si>
  <si>
    <t>Ausleihen nach Kategorie</t>
  </si>
  <si>
    <t>Ausleihen nach Bibliothek</t>
  </si>
  <si>
    <t>Aarburg</t>
  </si>
  <si>
    <t>Bad Zurzach</t>
  </si>
  <si>
    <t>Baden</t>
  </si>
  <si>
    <t>Bremgarten</t>
  </si>
  <si>
    <t>Brugg</t>
  </si>
  <si>
    <t>Buchs</t>
  </si>
  <si>
    <t>Fahrwangen</t>
  </si>
  <si>
    <t>Gränichen</t>
  </si>
  <si>
    <t>Kaiseraugst (Violahof)</t>
  </si>
  <si>
    <t>Klingnau</t>
  </si>
  <si>
    <t>Lenzburg</t>
  </si>
  <si>
    <t>Lupfig</t>
  </si>
  <si>
    <t>Magden</t>
  </si>
  <si>
    <t>Merenschwand</t>
  </si>
  <si>
    <t>Möhlin</t>
  </si>
  <si>
    <t>Möriken-Wildegg</t>
  </si>
  <si>
    <t>Muri</t>
  </si>
  <si>
    <t>Mutschellen</t>
  </si>
  <si>
    <t>Niederlenz</t>
  </si>
  <si>
    <t>Oberentfelden</t>
  </si>
  <si>
    <t>Obersiggenthal</t>
  </si>
  <si>
    <t>Oensingen</t>
  </si>
  <si>
    <t>Oftringen</t>
  </si>
  <si>
    <t>Olten Jugendbibliothek</t>
  </si>
  <si>
    <t>Olten Stadtbibliothek</t>
  </si>
  <si>
    <t>Rheinfelden / Schweiz</t>
  </si>
  <si>
    <t>Rheinfelden / Deutschland</t>
  </si>
  <si>
    <t>Rothrist</t>
  </si>
  <si>
    <t>Rupperswil</t>
  </si>
  <si>
    <t>Schöftland</t>
  </si>
  <si>
    <t>Seon</t>
  </si>
  <si>
    <t>Solothurn ZB</t>
  </si>
  <si>
    <t>Spreitenbach</t>
  </si>
  <si>
    <t>Suhr</t>
  </si>
  <si>
    <t>Villmergen</t>
  </si>
  <si>
    <t>Wettingen</t>
  </si>
  <si>
    <t>Windisch</t>
  </si>
  <si>
    <t>Wohlen</t>
  </si>
  <si>
    <t>Würenlingen</t>
  </si>
  <si>
    <t>Zufikon</t>
  </si>
  <si>
    <t>ebookplus (Arni, Beinwil am See, Birrwil, Meisterschwanden, Niederwil, Othmarsingen, Reinach, Sarmenstorf, Wallbach)</t>
  </si>
  <si>
    <t>Benutzer nach Bibliothek</t>
  </si>
  <si>
    <t>Eiken-Münchwilen-Sisseln</t>
  </si>
  <si>
    <t>Dulliken</t>
  </si>
  <si>
    <t xml:space="preserve">Statisitische Übersicht ebookplus 2016 </t>
  </si>
  <si>
    <t>Seengen</t>
  </si>
  <si>
    <t>Aargauer Kantonsbibliothek</t>
  </si>
  <si>
    <t/>
  </si>
  <si>
    <t>Eiken</t>
  </si>
  <si>
    <t>Kaiseraugst</t>
  </si>
  <si>
    <t>Rheinfelden/CH</t>
  </si>
  <si>
    <t>Rheinfelden/D</t>
  </si>
  <si>
    <t>Solothurn</t>
  </si>
  <si>
    <t>ebookplus: Arni Beinwil Birrwil Sarmenstorf Wallbach Niederwil Othmarsingen Meisterschwanden Reinach</t>
  </si>
  <si>
    <t xml:space="preserve">Statistische Übersicht ebookplus 2017 </t>
  </si>
  <si>
    <t>Vergleich zum Vorjahreswert in %</t>
  </si>
  <si>
    <t>Wittnau</t>
  </si>
  <si>
    <t>Statistische Übersicht ebookplus 2018</t>
  </si>
  <si>
    <t>Lupfig Eigenamt</t>
  </si>
  <si>
    <t>Anzahl Titel im Bestand</t>
  </si>
  <si>
    <t>Reinach AG</t>
  </si>
  <si>
    <t>Menziken</t>
  </si>
  <si>
    <t>Schinznach</t>
  </si>
  <si>
    <t>Zeiningen</t>
  </si>
  <si>
    <t>Statistische Übersicht ebookplus 2019</t>
  </si>
  <si>
    <t xml:space="preserve">  Aarburg</t>
  </si>
  <si>
    <t xml:space="preserve">  Aargauer Kantonsbibliothek</t>
  </si>
  <si>
    <t xml:space="preserve">  Bad Zurzach</t>
  </si>
  <si>
    <t xml:space="preserve">  Baden</t>
  </si>
  <si>
    <t xml:space="preserve">  Bremgarten</t>
  </si>
  <si>
    <t xml:space="preserve">  Brugg</t>
  </si>
  <si>
    <t xml:space="preserve">  Buchs</t>
  </si>
  <si>
    <t xml:space="preserve">  Dulliken</t>
  </si>
  <si>
    <t xml:space="preserve">  Eiken</t>
  </si>
  <si>
    <t xml:space="preserve">  Fahrwangen</t>
  </si>
  <si>
    <t xml:space="preserve">  Gränichen</t>
  </si>
  <si>
    <t xml:space="preserve">  Kaiseraugst</t>
  </si>
  <si>
    <t xml:space="preserve">  Klingnau</t>
  </si>
  <si>
    <t xml:space="preserve">  Lenzburg</t>
  </si>
  <si>
    <t xml:space="preserve">  Lupfig Eigenamt</t>
  </si>
  <si>
    <t xml:space="preserve">  Magden</t>
  </si>
  <si>
    <t xml:space="preserve">  Menziken</t>
  </si>
  <si>
    <t xml:space="preserve">  Merenschwand</t>
  </si>
  <si>
    <t xml:space="preserve">  Muri</t>
  </si>
  <si>
    <t xml:space="preserve">  Mutschellen</t>
  </si>
  <si>
    <t xml:space="preserve">  Möhlin</t>
  </si>
  <si>
    <t xml:space="preserve">  Möriken-Wildegg</t>
  </si>
  <si>
    <t xml:space="preserve">  Niederlenz</t>
  </si>
  <si>
    <t xml:space="preserve">  Oberentfelden</t>
  </si>
  <si>
    <t xml:space="preserve">  Obersiggenthal</t>
  </si>
  <si>
    <t xml:space="preserve">  Oensingen</t>
  </si>
  <si>
    <t xml:space="preserve">  Oftringen</t>
  </si>
  <si>
    <t xml:space="preserve">  Olten Jugendbibliothek</t>
  </si>
  <si>
    <t xml:space="preserve">  Olten Stadtbibliothek</t>
  </si>
  <si>
    <t xml:space="preserve">  Reinach AG</t>
  </si>
  <si>
    <t xml:space="preserve">  Rheinfelden/CH</t>
  </si>
  <si>
    <t xml:space="preserve">  Rheinfelden/D</t>
  </si>
  <si>
    <t xml:space="preserve">  Rothrist</t>
  </si>
  <si>
    <t xml:space="preserve">  Rupperswil</t>
  </si>
  <si>
    <t xml:space="preserve">  Schinznach</t>
  </si>
  <si>
    <t xml:space="preserve">  Schöftland</t>
  </si>
  <si>
    <t xml:space="preserve">  Seengen</t>
  </si>
  <si>
    <t xml:space="preserve">  Seon</t>
  </si>
  <si>
    <t xml:space="preserve">  Solothurn</t>
  </si>
  <si>
    <t xml:space="preserve">  Spreitenbach</t>
  </si>
  <si>
    <t xml:space="preserve">  Suhr</t>
  </si>
  <si>
    <t xml:space="preserve">  Villmergen</t>
  </si>
  <si>
    <t xml:space="preserve">  Wettingen</t>
  </si>
  <si>
    <t xml:space="preserve">  Windisch</t>
  </si>
  <si>
    <t xml:space="preserve">  Wittnau</t>
  </si>
  <si>
    <t xml:space="preserve">  Wohlen</t>
  </si>
  <si>
    <t xml:space="preserve">  Würenlingen</t>
  </si>
  <si>
    <t xml:space="preserve">  Zeiningen</t>
  </si>
  <si>
    <t xml:space="preserve">  Zufikon</t>
  </si>
  <si>
    <t xml:space="preserve">  ebookplus: Arni Beinwil Birrwil Sarmenstorf Wallbach Niederwil Othmarsingen Meisterschwanden Reinach</t>
  </si>
  <si>
    <t xml:space="preserve">  Kulm</t>
  </si>
  <si>
    <t xml:space="preserve">  Mellingen</t>
  </si>
  <si>
    <t xml:space="preserve">  Sins</t>
  </si>
  <si>
    <t>Statistische Übersicht ebookplus 2020</t>
  </si>
  <si>
    <t>Statistische Übersicht ebookplus 2021</t>
  </si>
  <si>
    <t xml:space="preserve">  ebookplus: Arni Beinwil Birrwil Sarmenstorf Wallbach Niederwil Othmarsingen Meisterschwanden Riniken</t>
  </si>
  <si>
    <t xml:space="preserve">  Bibliothek+ Laufenburg</t>
  </si>
  <si>
    <t>Statistische Übersicht ebookplus 2022</t>
  </si>
  <si>
    <t xml:space="preserve">  Hausen AG</t>
  </si>
  <si>
    <t xml:space="preserve">  ebookplus: Arni Beinwil Birrwil Meisterschwanden Niederwil Othmarsingen Riniken Sarmenstorf Wallbach</t>
  </si>
  <si>
    <t>Statistische Übersicht ebookplus 2023</t>
  </si>
  <si>
    <t xml:space="preserve">  Brittnau</t>
  </si>
  <si>
    <t xml:space="preserve">  Laufenburg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</si>
</sst>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Calibri"/>
      <family val="2"/>
      <scheme val="minor"/>
    </font>
    <font>
      <sz val="12"/>
      <color indexed="55"/>
      <name val="Vectora LT Light"/>
    </font>
    <font>
      <sz val="9"/>
      <name val="Vectora LT Roman"/>
    </font>
    <font>
      <sz val="9"/>
      <color indexed="55"/>
      <name val="Vectora LT Roman"/>
    </font>
    <font>
      <b/>
      <sz val="9"/>
      <name val="Vectora LT Roman"/>
    </font>
    <font>
      <sz val="8"/>
      <name val="Vectora LT Roman"/>
    </font>
    <font>
      <sz val="10"/>
      <color indexed="55"/>
      <name val="Vectora LT Roman"/>
    </font>
    <font>
      <sz val="10"/>
      <color rgb="FF000000"/>
      <name val="Arial"/>
      <family val="2"/>
      <charset val="1"/>
    </font>
    <font>
      <sz val="11"/>
      <color indexed="8"/>
      <name val="Calibri"/>
      <family val="2"/>
      <scheme val="minor"/>
    </font>
    <font>
      <sz val="10"/>
      <color theme="2" tint="-0.499984740745262"/>
      <name val="Vectora LT Light"/>
    </font>
    <font>
      <sz val="10"/>
      <color theme="2" tint="-0.499984740745262"/>
      <name val="Vectora LT Light"/>
    </font>
    <font>
      <sz val="12"/>
      <color indexed="55"/>
      <name val="Vectora LT Light"/>
    </font>
    <font>
      <sz val="9"/>
      <name val="Vectora LT Roman"/>
    </font>
    <font>
      <sz val="9"/>
      <color indexed="55"/>
      <name val="Vectora LT Roman"/>
    </font>
    <font>
      <b/>
      <sz val="9"/>
      <name val="Vectora LT Roman"/>
    </font>
    <font>
      <sz val="8"/>
      <name val="Vectora LT Roman"/>
    </font>
    <font>
      <sz val="10"/>
      <color indexed="55"/>
      <name val="Vectora LT Roman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59999389629810485"/>
        <bgColor indexed="1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1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7" fillId="0" borderId="0"/>
    <xf numFmtId="0" fontId="8" fillId="0" borderId="0"/>
    <xf numFmtId="0" fontId="18" fillId="0" borderId="0"/>
    <xf numFmtId="0" fontId="19" fillId="0" borderId="0"/>
    <xf numFmtId="0" fontId="20" fillId="0" borderId="0"/>
    <xf numFmtId="9" fontId="21" fillId="0" borderId="0" applyFont="0" applyFill="0" applyBorder="0" applyAlignment="0" applyProtection="0"/>
  </cellStyleXfs>
  <cellXfs count="141">
    <xf numFmtId="0" fontId="0" fillId="0" borderId="0" xfId="0"/>
    <xf numFmtId="0" fontId="1" fillId="0" borderId="0" xfId="1" applyFont="1" applyAlignment="1">
      <alignment horizontal="left" vertical="center"/>
    </xf>
    <xf numFmtId="0" fontId="3" fillId="0" borderId="0" xfId="1" applyFont="1"/>
    <xf numFmtId="2" fontId="3" fillId="0" borderId="0" xfId="1" applyNumberFormat="1" applyFont="1"/>
    <xf numFmtId="3" fontId="2" fillId="0" borderId="1" xfId="1" applyNumberFormat="1" applyFont="1" applyBorder="1" applyAlignment="1">
      <alignment vertical="center"/>
    </xf>
    <xf numFmtId="3" fontId="2" fillId="0" borderId="0" xfId="1" applyNumberFormat="1" applyFont="1" applyAlignment="1">
      <alignment vertical="center"/>
    </xf>
    <xf numFmtId="10" fontId="6" fillId="0" borderId="0" xfId="1" applyNumberFormat="1" applyFont="1"/>
    <xf numFmtId="0" fontId="6" fillId="0" borderId="0" xfId="1" applyFont="1"/>
    <xf numFmtId="0" fontId="5" fillId="0" borderId="2" xfId="1" applyFont="1" applyBorder="1" applyAlignment="1">
      <alignment horizontal="right" vertical="center"/>
    </xf>
    <xf numFmtId="3" fontId="2" fillId="0" borderId="3" xfId="1" applyNumberFormat="1" applyFont="1" applyBorder="1" applyAlignment="1">
      <alignment vertical="center"/>
    </xf>
    <xf numFmtId="0" fontId="2" fillId="0" borderId="2" xfId="1" applyFont="1" applyBorder="1" applyAlignment="1">
      <alignment horizontal="right" vertical="center"/>
    </xf>
    <xf numFmtId="9" fontId="2" fillId="0" borderId="2" xfId="1" applyNumberFormat="1" applyFont="1" applyBorder="1" applyAlignment="1">
      <alignment vertical="center"/>
    </xf>
    <xf numFmtId="3" fontId="2" fillId="0" borderId="1" xfId="1" applyNumberFormat="1" applyFont="1" applyBorder="1"/>
    <xf numFmtId="0" fontId="3" fillId="0" borderId="0" xfId="1" applyFont="1" applyProtection="1">
      <protection locked="0"/>
    </xf>
    <xf numFmtId="0" fontId="4" fillId="2" borderId="2" xfId="1" applyFont="1" applyFill="1" applyBorder="1" applyAlignment="1">
      <alignment vertical="center"/>
    </xf>
    <xf numFmtId="3" fontId="4" fillId="2" borderId="2" xfId="1" applyNumberFormat="1" applyFont="1" applyFill="1" applyBorder="1" applyAlignment="1">
      <alignment vertical="center"/>
    </xf>
    <xf numFmtId="2" fontId="2" fillId="0" borderId="4" xfId="1" applyNumberFormat="1" applyFont="1" applyBorder="1"/>
    <xf numFmtId="0" fontId="2" fillId="0" borderId="0" xfId="1" applyFont="1" applyAlignment="1">
      <alignment vertical="center"/>
    </xf>
    <xf numFmtId="3" fontId="4" fillId="0" borderId="0" xfId="1" applyNumberFormat="1" applyFont="1" applyAlignment="1">
      <alignment vertical="center"/>
    </xf>
    <xf numFmtId="0" fontId="2" fillId="0" borderId="4" xfId="1" applyFont="1" applyBorder="1" applyAlignment="1">
      <alignment vertical="center"/>
    </xf>
    <xf numFmtId="3" fontId="5" fillId="0" borderId="4" xfId="1" applyNumberFormat="1" applyFont="1" applyBorder="1" applyAlignment="1">
      <alignment vertical="center"/>
    </xf>
    <xf numFmtId="2" fontId="4" fillId="0" borderId="4" xfId="1" applyNumberFormat="1" applyFont="1" applyBorder="1" applyAlignment="1">
      <alignment vertical="center"/>
    </xf>
    <xf numFmtId="0" fontId="2" fillId="3" borderId="2" xfId="1" applyFont="1" applyFill="1" applyBorder="1" applyAlignment="1">
      <alignment vertical="center"/>
    </xf>
    <xf numFmtId="3" fontId="2" fillId="3" borderId="2" xfId="1" applyNumberFormat="1" applyFont="1" applyFill="1" applyBorder="1"/>
    <xf numFmtId="3" fontId="2" fillId="3" borderId="2" xfId="1" applyNumberFormat="1" applyFont="1" applyFill="1" applyBorder="1" applyAlignment="1">
      <alignment vertical="center"/>
    </xf>
    <xf numFmtId="3" fontId="2" fillId="3" borderId="2" xfId="1" applyNumberFormat="1" applyFont="1" applyFill="1" applyBorder="1" applyAlignment="1">
      <alignment horizontal="right" vertical="center"/>
    </xf>
    <xf numFmtId="3" fontId="4" fillId="3" borderId="2" xfId="1" applyNumberFormat="1" applyFont="1" applyFill="1" applyBorder="1" applyAlignment="1">
      <alignment vertical="center"/>
    </xf>
    <xf numFmtId="0" fontId="2" fillId="3" borderId="3" xfId="1" applyFont="1" applyFill="1" applyBorder="1" applyAlignment="1">
      <alignment vertical="center"/>
    </xf>
    <xf numFmtId="2" fontId="2" fillId="3" borderId="3" xfId="1" applyNumberFormat="1" applyFont="1" applyFill="1" applyBorder="1"/>
    <xf numFmtId="2" fontId="4" fillId="3" borderId="3" xfId="1" applyNumberFormat="1" applyFont="1" applyFill="1" applyBorder="1" applyAlignment="1">
      <alignment vertical="center"/>
    </xf>
    <xf numFmtId="0" fontId="2" fillId="4" borderId="5" xfId="1" applyFont="1" applyFill="1" applyBorder="1" applyAlignment="1">
      <alignment vertical="center"/>
    </xf>
    <xf numFmtId="3" fontId="2" fillId="4" borderId="5" xfId="1" applyNumberFormat="1" applyFont="1" applyFill="1" applyBorder="1" applyAlignment="1">
      <alignment vertical="center"/>
    </xf>
    <xf numFmtId="3" fontId="4" fillId="4" borderId="5" xfId="1" applyNumberFormat="1" applyFont="1" applyFill="1" applyBorder="1" applyAlignment="1">
      <alignment vertical="center"/>
    </xf>
    <xf numFmtId="0" fontId="2" fillId="4" borderId="2" xfId="1" applyFont="1" applyFill="1" applyBorder="1" applyAlignment="1">
      <alignment vertical="center"/>
    </xf>
    <xf numFmtId="3" fontId="2" fillId="4" borderId="2" xfId="1" applyNumberFormat="1" applyFont="1" applyFill="1" applyBorder="1" applyAlignment="1">
      <alignment vertical="center"/>
    </xf>
    <xf numFmtId="3" fontId="4" fillId="4" borderId="2" xfId="1" applyNumberFormat="1" applyFont="1" applyFill="1" applyBorder="1" applyAlignment="1">
      <alignment vertical="center"/>
    </xf>
    <xf numFmtId="3" fontId="2" fillId="5" borderId="2" xfId="1" applyNumberFormat="1" applyFont="1" applyFill="1" applyBorder="1" applyAlignment="1" applyProtection="1">
      <alignment vertical="center"/>
      <protection locked="0"/>
    </xf>
    <xf numFmtId="3" fontId="2" fillId="5" borderId="2" xfId="1" applyNumberFormat="1" applyFont="1" applyFill="1" applyBorder="1" applyAlignment="1">
      <alignment vertical="center"/>
    </xf>
    <xf numFmtId="3" fontId="4" fillId="5" borderId="2" xfId="1" applyNumberFormat="1" applyFont="1" applyFill="1" applyBorder="1" applyAlignment="1">
      <alignment vertical="center"/>
    </xf>
    <xf numFmtId="0" fontId="2" fillId="5" borderId="2" xfId="1" applyFont="1" applyFill="1" applyBorder="1" applyAlignment="1">
      <alignment vertical="center"/>
    </xf>
    <xf numFmtId="3" fontId="2" fillId="0" borderId="0" xfId="1" applyNumberFormat="1" applyFont="1" applyAlignment="1" applyProtection="1">
      <alignment vertical="center"/>
      <protection locked="0"/>
    </xf>
    <xf numFmtId="0" fontId="2" fillId="4" borderId="2" xfId="1" applyFont="1" applyFill="1" applyBorder="1" applyAlignment="1" applyProtection="1">
      <alignment vertical="center"/>
      <protection locked="0"/>
    </xf>
    <xf numFmtId="3" fontId="2" fillId="4" borderId="2" xfId="1" applyNumberFormat="1" applyFont="1" applyFill="1" applyBorder="1" applyAlignment="1" applyProtection="1">
      <alignment vertical="center"/>
      <protection locked="0"/>
    </xf>
    <xf numFmtId="3" fontId="4" fillId="6" borderId="3" xfId="1" applyNumberFormat="1" applyFont="1" applyFill="1" applyBorder="1" applyAlignment="1">
      <alignment vertical="center"/>
    </xf>
    <xf numFmtId="3" fontId="4" fillId="0" borderId="1" xfId="1" applyNumberFormat="1" applyFont="1" applyBorder="1" applyAlignment="1">
      <alignment vertical="center"/>
    </xf>
    <xf numFmtId="3" fontId="4" fillId="4" borderId="3" xfId="1" applyNumberFormat="1" applyFont="1" applyFill="1" applyBorder="1" applyAlignment="1">
      <alignment vertical="center"/>
    </xf>
    <xf numFmtId="0" fontId="2" fillId="7" borderId="2" xfId="1" applyFont="1" applyFill="1" applyBorder="1" applyAlignment="1">
      <alignment vertical="center"/>
    </xf>
    <xf numFmtId="0" fontId="2" fillId="7" borderId="2" xfId="1" applyFont="1" applyFill="1" applyBorder="1" applyAlignment="1">
      <alignment horizontal="right" vertical="center"/>
    </xf>
    <xf numFmtId="0" fontId="9" fillId="0" borderId="0" xfId="1" applyFont="1" applyAlignment="1">
      <alignment horizontal="left" vertical="center"/>
    </xf>
    <xf numFmtId="0" fontId="2" fillId="0" borderId="1" xfId="1" applyFont="1" applyBorder="1" applyAlignment="1">
      <alignment vertical="center"/>
    </xf>
    <xf numFmtId="3" fontId="5" fillId="0" borderId="1" xfId="1" applyNumberFormat="1" applyFont="1" applyBorder="1" applyAlignment="1">
      <alignment vertical="center"/>
    </xf>
    <xf numFmtId="3" fontId="3" fillId="0" borderId="1" xfId="1" applyNumberFormat="1" applyFont="1" applyBorder="1" applyAlignment="1">
      <alignment horizontal="right" vertical="top"/>
    </xf>
    <xf numFmtId="0" fontId="2" fillId="4" borderId="3" xfId="1" applyFont="1" applyFill="1" applyBorder="1" applyAlignment="1">
      <alignment vertical="center"/>
    </xf>
    <xf numFmtId="3" fontId="2" fillId="4" borderId="3" xfId="1" applyNumberFormat="1" applyFont="1" applyFill="1" applyBorder="1" applyAlignment="1">
      <alignment vertical="center"/>
    </xf>
    <xf numFmtId="0" fontId="2" fillId="5" borderId="2" xfId="1" applyFont="1" applyFill="1" applyBorder="1" applyAlignment="1" applyProtection="1">
      <alignment vertical="center"/>
      <protection locked="0"/>
    </xf>
    <xf numFmtId="0" fontId="10" fillId="0" borderId="0" xfId="1" applyFont="1" applyAlignment="1">
      <alignment horizontal="left" vertical="center"/>
    </xf>
    <xf numFmtId="0" fontId="11" fillId="0" borderId="0" xfId="1" applyFont="1" applyAlignment="1">
      <alignment horizontal="left" vertical="center"/>
    </xf>
    <xf numFmtId="0" fontId="12" fillId="7" borderId="2" xfId="1" applyFont="1" applyFill="1" applyBorder="1" applyAlignment="1">
      <alignment vertical="center"/>
    </xf>
    <xf numFmtId="0" fontId="12" fillId="7" borderId="2" xfId="1" applyFont="1" applyFill="1" applyBorder="1" applyAlignment="1">
      <alignment horizontal="right" vertical="center"/>
    </xf>
    <xf numFmtId="0" fontId="13" fillId="0" borderId="0" xfId="1" applyFont="1"/>
    <xf numFmtId="0" fontId="12" fillId="3" borderId="2" xfId="1" applyFont="1" applyFill="1" applyBorder="1" applyAlignment="1">
      <alignment vertical="center"/>
    </xf>
    <xf numFmtId="3" fontId="12" fillId="3" borderId="2" xfId="1" applyNumberFormat="1" applyFont="1" applyFill="1" applyBorder="1"/>
    <xf numFmtId="3" fontId="12" fillId="3" borderId="2" xfId="1" applyNumberFormat="1" applyFont="1" applyFill="1" applyBorder="1" applyAlignment="1">
      <alignment vertical="center"/>
    </xf>
    <xf numFmtId="3" fontId="12" fillId="3" borderId="2" xfId="1" applyNumberFormat="1" applyFont="1" applyFill="1" applyBorder="1" applyAlignment="1">
      <alignment horizontal="right" vertical="center"/>
    </xf>
    <xf numFmtId="3" fontId="14" fillId="3" borderId="2" xfId="1" applyNumberFormat="1" applyFont="1" applyFill="1" applyBorder="1" applyAlignment="1">
      <alignment vertical="center"/>
    </xf>
    <xf numFmtId="0" fontId="12" fillId="3" borderId="3" xfId="1" applyFont="1" applyFill="1" applyBorder="1" applyAlignment="1">
      <alignment vertical="center"/>
    </xf>
    <xf numFmtId="2" fontId="12" fillId="3" borderId="3" xfId="1" applyNumberFormat="1" applyFont="1" applyFill="1" applyBorder="1"/>
    <xf numFmtId="2" fontId="14" fillId="3" borderId="3" xfId="1" applyNumberFormat="1" applyFont="1" applyFill="1" applyBorder="1" applyAlignment="1">
      <alignment vertical="center"/>
    </xf>
    <xf numFmtId="2" fontId="13" fillId="0" borderId="0" xfId="1" applyNumberFormat="1" applyFont="1"/>
    <xf numFmtId="0" fontId="12" fillId="0" borderId="4" xfId="1" applyFont="1" applyBorder="1" applyAlignment="1">
      <alignment vertical="center"/>
    </xf>
    <xf numFmtId="2" fontId="12" fillId="0" borderId="4" xfId="1" applyNumberFormat="1" applyFont="1" applyBorder="1"/>
    <xf numFmtId="3" fontId="15" fillId="0" borderId="4" xfId="1" applyNumberFormat="1" applyFont="1" applyBorder="1" applyAlignment="1">
      <alignment vertical="center"/>
    </xf>
    <xf numFmtId="2" fontId="14" fillId="0" borderId="4" xfId="1" applyNumberFormat="1" applyFont="1" applyBorder="1" applyAlignment="1">
      <alignment vertical="center"/>
    </xf>
    <xf numFmtId="0" fontId="12" fillId="4" borderId="5" xfId="1" applyFont="1" applyFill="1" applyBorder="1" applyAlignment="1">
      <alignment vertical="center"/>
    </xf>
    <xf numFmtId="3" fontId="12" fillId="4" borderId="5" xfId="1" applyNumberFormat="1" applyFont="1" applyFill="1" applyBorder="1" applyAlignment="1">
      <alignment vertical="center"/>
    </xf>
    <xf numFmtId="3" fontId="12" fillId="4" borderId="2" xfId="1" applyNumberFormat="1" applyFont="1" applyFill="1" applyBorder="1" applyAlignment="1">
      <alignment vertical="center"/>
    </xf>
    <xf numFmtId="3" fontId="14" fillId="4" borderId="5" xfId="1" applyNumberFormat="1" applyFont="1" applyFill="1" applyBorder="1" applyAlignment="1">
      <alignment vertical="center"/>
    </xf>
    <xf numFmtId="0" fontId="12" fillId="4" borderId="2" xfId="1" applyFont="1" applyFill="1" applyBorder="1" applyAlignment="1">
      <alignment vertical="center"/>
    </xf>
    <xf numFmtId="3" fontId="14" fillId="4" borderId="2" xfId="1" applyNumberFormat="1" applyFont="1" applyFill="1" applyBorder="1" applyAlignment="1">
      <alignment vertical="center"/>
    </xf>
    <xf numFmtId="0" fontId="12" fillId="4" borderId="3" xfId="1" applyFont="1" applyFill="1" applyBorder="1" applyAlignment="1">
      <alignment vertical="center"/>
    </xf>
    <xf numFmtId="3" fontId="12" fillId="4" borderId="3" xfId="1" applyNumberFormat="1" applyFont="1" applyFill="1" applyBorder="1" applyAlignment="1">
      <alignment vertical="center"/>
    </xf>
    <xf numFmtId="3" fontId="14" fillId="4" borderId="3" xfId="1" applyNumberFormat="1" applyFont="1" applyFill="1" applyBorder="1" applyAlignment="1">
      <alignment vertical="center"/>
    </xf>
    <xf numFmtId="0" fontId="12" fillId="0" borderId="1" xfId="1" applyFont="1" applyBorder="1" applyAlignment="1">
      <alignment vertical="center"/>
    </xf>
    <xf numFmtId="3" fontId="12" fillId="0" borderId="1" xfId="1" applyNumberFormat="1" applyFont="1" applyBorder="1" applyAlignment="1">
      <alignment vertical="center"/>
    </xf>
    <xf numFmtId="3" fontId="15" fillId="0" borderId="1" xfId="1" applyNumberFormat="1" applyFont="1" applyBorder="1" applyAlignment="1">
      <alignment vertical="center"/>
    </xf>
    <xf numFmtId="3" fontId="12" fillId="0" borderId="1" xfId="1" applyNumberFormat="1" applyFont="1" applyBorder="1"/>
    <xf numFmtId="3" fontId="13" fillId="0" borderId="1" xfId="1" applyNumberFormat="1" applyFont="1" applyBorder="1" applyAlignment="1">
      <alignment horizontal="right" vertical="top"/>
    </xf>
    <xf numFmtId="3" fontId="14" fillId="0" borderId="1" xfId="1" applyNumberFormat="1" applyFont="1" applyBorder="1" applyAlignment="1">
      <alignment vertical="center"/>
    </xf>
    <xf numFmtId="0" fontId="13" fillId="0" borderId="0" xfId="1" applyFont="1" applyProtection="1">
      <protection locked="0"/>
    </xf>
    <xf numFmtId="0" fontId="12" fillId="4" borderId="2" xfId="1" applyFont="1" applyFill="1" applyBorder="1" applyAlignment="1" applyProtection="1">
      <alignment vertical="center"/>
      <protection locked="0"/>
    </xf>
    <xf numFmtId="3" fontId="12" fillId="4" borderId="2" xfId="1" applyNumberFormat="1" applyFont="1" applyFill="1" applyBorder="1" applyAlignment="1" applyProtection="1">
      <alignment vertical="center"/>
      <protection locked="0"/>
    </xf>
    <xf numFmtId="0" fontId="14" fillId="2" borderId="2" xfId="1" applyFont="1" applyFill="1" applyBorder="1" applyAlignment="1">
      <alignment vertical="center"/>
    </xf>
    <xf numFmtId="3" fontId="14" fillId="2" borderId="2" xfId="1" applyNumberFormat="1" applyFont="1" applyFill="1" applyBorder="1" applyAlignment="1">
      <alignment vertical="center"/>
    </xf>
    <xf numFmtId="10" fontId="16" fillId="0" borderId="0" xfId="1" applyNumberFormat="1" applyFont="1"/>
    <xf numFmtId="0" fontId="16" fillId="0" borderId="0" xfId="1" applyFont="1"/>
    <xf numFmtId="0" fontId="15" fillId="0" borderId="2" xfId="1" applyFont="1" applyBorder="1" applyAlignment="1">
      <alignment horizontal="right" vertical="center"/>
    </xf>
    <xf numFmtId="3" fontId="12" fillId="0" borderId="3" xfId="1" applyNumberFormat="1" applyFont="1" applyBorder="1" applyAlignment="1">
      <alignment vertical="center"/>
    </xf>
    <xf numFmtId="0" fontId="12" fillId="0" borderId="2" xfId="1" applyFont="1" applyBorder="1" applyAlignment="1">
      <alignment horizontal="right" vertical="center"/>
    </xf>
    <xf numFmtId="9" fontId="12" fillId="0" borderId="2" xfId="1" applyNumberFormat="1" applyFont="1" applyBorder="1" applyAlignment="1">
      <alignment vertical="center"/>
    </xf>
    <xf numFmtId="0" fontId="12" fillId="0" borderId="0" xfId="1" applyFont="1" applyAlignment="1">
      <alignment vertical="center"/>
    </xf>
    <xf numFmtId="3" fontId="12" fillId="0" borderId="0" xfId="1" applyNumberFormat="1" applyFont="1" applyAlignment="1" applyProtection="1">
      <alignment vertical="center"/>
      <protection locked="0"/>
    </xf>
    <xf numFmtId="3" fontId="12" fillId="0" borderId="0" xfId="1" applyNumberFormat="1" applyFont="1" applyAlignment="1">
      <alignment vertical="center"/>
    </xf>
    <xf numFmtId="3" fontId="14" fillId="0" borderId="0" xfId="1" applyNumberFormat="1" applyFont="1" applyAlignment="1">
      <alignment vertical="center"/>
    </xf>
    <xf numFmtId="0" fontId="12" fillId="5" borderId="2" xfId="1" applyFont="1" applyFill="1" applyBorder="1" applyAlignment="1">
      <alignment vertical="center"/>
    </xf>
    <xf numFmtId="3" fontId="12" fillId="5" borderId="2" xfId="1" applyNumberFormat="1" applyFont="1" applyFill="1" applyBorder="1" applyAlignment="1" applyProtection="1">
      <alignment vertical="center"/>
      <protection locked="0"/>
    </xf>
    <xf numFmtId="3" fontId="12" fillId="5" borderId="2" xfId="1" applyNumberFormat="1" applyFont="1" applyFill="1" applyBorder="1" applyAlignment="1">
      <alignment vertical="center"/>
    </xf>
    <xf numFmtId="3" fontId="14" fillId="5" borderId="2" xfId="1" applyNumberFormat="1" applyFont="1" applyFill="1" applyBorder="1" applyAlignment="1">
      <alignment vertical="center"/>
    </xf>
    <xf numFmtId="0" fontId="12" fillId="5" borderId="2" xfId="1" applyFont="1" applyFill="1" applyBorder="1" applyAlignment="1" applyProtection="1">
      <alignment vertical="center"/>
      <protection locked="0"/>
    </xf>
    <xf numFmtId="3" fontId="14" fillId="6" borderId="3" xfId="1" applyNumberFormat="1" applyFont="1" applyFill="1" applyBorder="1" applyAlignment="1">
      <alignment vertical="center"/>
    </xf>
    <xf numFmtId="0" fontId="17" fillId="0" borderId="0" xfId="0" applyFont="1" applyAlignment="1">
      <alignment vertical="center" wrapText="1"/>
    </xf>
    <xf numFmtId="3" fontId="17" fillId="0" borderId="0" xfId="0" applyNumberFormat="1" applyFont="1" applyAlignment="1">
      <alignment vertical="center" wrapText="1"/>
    </xf>
    <xf numFmtId="3" fontId="12" fillId="9" borderId="2" xfId="1" applyNumberFormat="1" applyFont="1" applyFill="1" applyBorder="1" applyAlignment="1">
      <alignment vertical="center"/>
    </xf>
    <xf numFmtId="0" fontId="2" fillId="5" borderId="3" xfId="1" applyFont="1" applyFill="1" applyBorder="1" applyAlignment="1">
      <alignment vertical="center"/>
    </xf>
    <xf numFmtId="3" fontId="12" fillId="5" borderId="3" xfId="1" applyNumberFormat="1" applyFont="1" applyFill="1" applyBorder="1" applyAlignment="1" applyProtection="1">
      <alignment vertical="center"/>
      <protection locked="0"/>
    </xf>
    <xf numFmtId="3" fontId="12" fillId="5" borderId="3" xfId="1" applyNumberFormat="1" applyFont="1" applyFill="1" applyBorder="1" applyAlignment="1">
      <alignment vertical="center"/>
    </xf>
    <xf numFmtId="3" fontId="16" fillId="0" borderId="0" xfId="1" applyNumberFormat="1" applyFont="1"/>
    <xf numFmtId="0" fontId="16" fillId="0" borderId="0" xfId="1" applyFont="1" applyAlignment="1">
      <alignment horizontal="right"/>
    </xf>
    <xf numFmtId="3" fontId="0" fillId="0" borderId="0" xfId="0" applyNumberFormat="1"/>
    <xf numFmtId="9" fontId="0" fillId="0" borderId="0" xfId="6" applyFont="1"/>
    <xf numFmtId="10" fontId="0" fillId="0" borderId="0" xfId="6" applyNumberFormat="1" applyFont="1"/>
    <xf numFmtId="0" fontId="12" fillId="8" borderId="6" xfId="1" applyFont="1" applyFill="1" applyBorder="1" applyAlignment="1">
      <alignment horizontal="left"/>
    </xf>
    <xf numFmtId="0" fontId="12" fillId="8" borderId="1" xfId="1" applyFont="1" applyFill="1" applyBorder="1" applyAlignment="1">
      <alignment horizontal="left"/>
    </xf>
    <xf numFmtId="0" fontId="12" fillId="8" borderId="7" xfId="1" applyFont="1" applyFill="1" applyBorder="1" applyAlignment="1">
      <alignment horizontal="left"/>
    </xf>
    <xf numFmtId="0" fontId="2" fillId="8" borderId="8" xfId="1" applyFont="1" applyFill="1" applyBorder="1" applyAlignment="1">
      <alignment horizontal="left"/>
    </xf>
    <xf numFmtId="0" fontId="12" fillId="8" borderId="9" xfId="1" applyFont="1" applyFill="1" applyBorder="1" applyAlignment="1">
      <alignment horizontal="left"/>
    </xf>
    <xf numFmtId="0" fontId="12" fillId="8" borderId="10" xfId="1" applyFont="1" applyFill="1" applyBorder="1" applyAlignment="1">
      <alignment horizontal="left"/>
    </xf>
    <xf numFmtId="0" fontId="2" fillId="8" borderId="6" xfId="1" applyFont="1" applyFill="1" applyBorder="1" applyAlignment="1" applyProtection="1">
      <alignment horizontal="left" vertical="center"/>
      <protection locked="0"/>
    </xf>
    <xf numFmtId="0" fontId="12" fillId="8" borderId="1" xfId="1" applyFont="1" applyFill="1" applyBorder="1" applyAlignment="1" applyProtection="1">
      <alignment horizontal="left" vertical="center"/>
      <protection locked="0"/>
    </xf>
    <xf numFmtId="0" fontId="12" fillId="8" borderId="7" xfId="1" applyFont="1" applyFill="1" applyBorder="1" applyAlignment="1" applyProtection="1">
      <alignment horizontal="left" vertical="center"/>
      <protection locked="0"/>
    </xf>
    <xf numFmtId="0" fontId="12" fillId="8" borderId="6" xfId="1" applyFont="1" applyFill="1" applyBorder="1" applyAlignment="1" applyProtection="1">
      <alignment horizontal="left" vertical="center"/>
      <protection locked="0"/>
    </xf>
    <xf numFmtId="0" fontId="12" fillId="8" borderId="8" xfId="1" applyFont="1" applyFill="1" applyBorder="1" applyAlignment="1">
      <alignment horizontal="left"/>
    </xf>
    <xf numFmtId="0" fontId="2" fillId="8" borderId="6" xfId="1" applyFont="1" applyFill="1" applyBorder="1" applyAlignment="1">
      <alignment horizontal="left"/>
    </xf>
    <xf numFmtId="0" fontId="2" fillId="8" borderId="1" xfId="1" applyFont="1" applyFill="1" applyBorder="1" applyAlignment="1">
      <alignment horizontal="left"/>
    </xf>
    <xf numFmtId="0" fontId="2" fillId="8" borderId="7" xfId="1" applyFont="1" applyFill="1" applyBorder="1" applyAlignment="1">
      <alignment horizontal="left"/>
    </xf>
    <xf numFmtId="0" fontId="2" fillId="8" borderId="9" xfId="1" applyFont="1" applyFill="1" applyBorder="1" applyAlignment="1">
      <alignment horizontal="left"/>
    </xf>
    <xf numFmtId="0" fontId="2" fillId="8" borderId="10" xfId="1" applyFont="1" applyFill="1" applyBorder="1" applyAlignment="1">
      <alignment horizontal="left"/>
    </xf>
    <xf numFmtId="0" fontId="2" fillId="8" borderId="8" xfId="1" applyFont="1" applyFill="1" applyBorder="1" applyAlignment="1" applyProtection="1">
      <alignment horizontal="left" vertical="center"/>
      <protection locked="0"/>
    </xf>
    <xf numFmtId="0" fontId="2" fillId="8" borderId="9" xfId="1" applyFont="1" applyFill="1" applyBorder="1" applyAlignment="1" applyProtection="1">
      <alignment horizontal="left" vertical="center"/>
      <protection locked="0"/>
    </xf>
    <xf numFmtId="0" fontId="2" fillId="8" borderId="10" xfId="1" applyFont="1" applyFill="1" applyBorder="1" applyAlignment="1" applyProtection="1">
      <alignment horizontal="left" vertical="center"/>
      <protection locked="0"/>
    </xf>
    <xf numFmtId="0" fontId="2" fillId="8" borderId="1" xfId="1" applyFont="1" applyFill="1" applyBorder="1" applyAlignment="1" applyProtection="1">
      <alignment horizontal="left" vertical="center"/>
      <protection locked="0"/>
    </xf>
    <xf numFmtId="0" fontId="2" fillId="8" borderId="7" xfId="1" applyFont="1" applyFill="1" applyBorder="1" applyAlignment="1" applyProtection="1">
      <alignment horizontal="left" vertical="center"/>
      <protection locked="0"/>
    </xf>
  </cellXfs>
  <cellStyles count="7">
    <cellStyle name="Prozent" xfId="6" builtinId="5"/>
    <cellStyle name="Standard" xfId="0" builtinId="0"/>
    <cellStyle name="Standard 2" xfId="1" xr:uid="{00000000-0005-0000-0000-000001000000}"/>
    <cellStyle name="Standard 3" xfId="2" xr:uid="{00000000-0005-0000-0000-000002000000}"/>
    <cellStyle name="Standard 4" xfId="3" xr:uid="{00000000-0005-0000-0000-000031000000}"/>
    <cellStyle name="Standard 5" xfId="4" xr:uid="{92B4AC1F-4A72-4721-B1C1-4298D90B2659}"/>
    <cellStyle name="Standard 6" xfId="5" xr:uid="{7CAFEEF9-BE81-47AF-B247-6743233B4A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66675</xdr:colOff>
      <xdr:row>0</xdr:row>
      <xdr:rowOff>114300</xdr:rowOff>
    </xdr:from>
    <xdr:to>
      <xdr:col>13</xdr:col>
      <xdr:colOff>583142</xdr:colOff>
      <xdr:row>0</xdr:row>
      <xdr:rowOff>820208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E22FA8D0-3E5D-4375-97C6-6C091FA548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91850" y="114300"/>
          <a:ext cx="1278467" cy="7059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137583</xdr:colOff>
      <xdr:row>0</xdr:row>
      <xdr:rowOff>84666</xdr:rowOff>
    </xdr:from>
    <xdr:to>
      <xdr:col>15</xdr:col>
      <xdr:colOff>1058</xdr:colOff>
      <xdr:row>4</xdr:row>
      <xdr:rowOff>81491</xdr:rowOff>
    </xdr:to>
    <xdr:pic>
      <xdr:nvPicPr>
        <xdr:cNvPr id="4" name="Grafik 4" descr="SBD.bibliotheksservice.ag">
          <a:extLst>
            <a:ext uri="{FF2B5EF4-FFF2-40B4-BE49-F238E27FC236}">
              <a16:creationId xmlns:a16="http://schemas.microsoft.com/office/drawing/2014/main" id="{3EC8C972-725A-4299-B16A-C27761A868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05808" y="84666"/>
          <a:ext cx="625475" cy="1520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600075</xdr:colOff>
      <xdr:row>0</xdr:row>
      <xdr:rowOff>0</xdr:rowOff>
    </xdr:from>
    <xdr:to>
      <xdr:col>13</xdr:col>
      <xdr:colOff>354542</xdr:colOff>
      <xdr:row>0</xdr:row>
      <xdr:rowOff>696383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D845D94-6FB8-4994-9693-D488EC97C9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0075" y="0"/>
          <a:ext cx="1278467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600075</xdr:colOff>
      <xdr:row>0</xdr:row>
      <xdr:rowOff>0</xdr:rowOff>
    </xdr:from>
    <xdr:to>
      <xdr:col>13</xdr:col>
      <xdr:colOff>354542</xdr:colOff>
      <xdr:row>0</xdr:row>
      <xdr:rowOff>696383</xdr:rowOff>
    </xdr:to>
    <xdr:pic>
      <xdr:nvPicPr>
        <xdr:cNvPr id="3" name="Grafik 1">
          <a:extLst>
            <a:ext uri="{FF2B5EF4-FFF2-40B4-BE49-F238E27FC236}">
              <a16:creationId xmlns:a16="http://schemas.microsoft.com/office/drawing/2014/main" id="{B8AE44A5-FE20-490C-A679-E76A11110C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0075" y="0"/>
          <a:ext cx="1278467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137583</xdr:colOff>
      <xdr:row>0</xdr:row>
      <xdr:rowOff>84666</xdr:rowOff>
    </xdr:from>
    <xdr:to>
      <xdr:col>15</xdr:col>
      <xdr:colOff>1058</xdr:colOff>
      <xdr:row>5</xdr:row>
      <xdr:rowOff>110066</xdr:rowOff>
    </xdr:to>
    <xdr:pic>
      <xdr:nvPicPr>
        <xdr:cNvPr id="4" name="Grafik 4" descr="SBD.bibliotheksservice.ag">
          <a:extLst>
            <a:ext uri="{FF2B5EF4-FFF2-40B4-BE49-F238E27FC236}">
              <a16:creationId xmlns:a16="http://schemas.microsoft.com/office/drawing/2014/main" id="{B6E92115-7D46-47F5-9A4B-0C92AA9272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04750" y="84666"/>
          <a:ext cx="625475" cy="15070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600075</xdr:colOff>
      <xdr:row>0</xdr:row>
      <xdr:rowOff>0</xdr:rowOff>
    </xdr:from>
    <xdr:to>
      <xdr:col>13</xdr:col>
      <xdr:colOff>573617</xdr:colOff>
      <xdr:row>0</xdr:row>
      <xdr:rowOff>685800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64A7852-8AC8-4A09-BFB8-65DEA7413A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0075" y="0"/>
          <a:ext cx="1278467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276225</xdr:colOff>
      <xdr:row>0</xdr:row>
      <xdr:rowOff>76200</xdr:rowOff>
    </xdr:from>
    <xdr:to>
      <xdr:col>14</xdr:col>
      <xdr:colOff>901700</xdr:colOff>
      <xdr:row>5</xdr:row>
      <xdr:rowOff>101600</xdr:rowOff>
    </xdr:to>
    <xdr:pic>
      <xdr:nvPicPr>
        <xdr:cNvPr id="3" name="Grafik 4" descr="SBD.bibliotheksservice.ag">
          <a:extLst>
            <a:ext uri="{FF2B5EF4-FFF2-40B4-BE49-F238E27FC236}">
              <a16:creationId xmlns:a16="http://schemas.microsoft.com/office/drawing/2014/main" id="{C6413EA3-AF0A-4A83-B184-3324FDEF5A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58375" y="76200"/>
          <a:ext cx="628650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600075</xdr:colOff>
      <xdr:row>0</xdr:row>
      <xdr:rowOff>0</xdr:rowOff>
    </xdr:from>
    <xdr:to>
      <xdr:col>13</xdr:col>
      <xdr:colOff>573617</xdr:colOff>
      <xdr:row>0</xdr:row>
      <xdr:rowOff>685800</xdr:rowOff>
    </xdr:to>
    <xdr:pic>
      <xdr:nvPicPr>
        <xdr:cNvPr id="4" name="Grafik 1">
          <a:extLst>
            <a:ext uri="{FF2B5EF4-FFF2-40B4-BE49-F238E27FC236}">
              <a16:creationId xmlns:a16="http://schemas.microsoft.com/office/drawing/2014/main" id="{F4C64EF1-D65E-46EC-BF89-46F8F96944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0075" y="0"/>
          <a:ext cx="1278467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600075</xdr:colOff>
      <xdr:row>0</xdr:row>
      <xdr:rowOff>0</xdr:rowOff>
    </xdr:from>
    <xdr:to>
      <xdr:col>13</xdr:col>
      <xdr:colOff>573617</xdr:colOff>
      <xdr:row>0</xdr:row>
      <xdr:rowOff>685800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C4BC26E-75F8-4FE0-8C7F-F767554E3A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1975" y="0"/>
          <a:ext cx="1278467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276225</xdr:colOff>
      <xdr:row>0</xdr:row>
      <xdr:rowOff>76200</xdr:rowOff>
    </xdr:from>
    <xdr:to>
      <xdr:col>14</xdr:col>
      <xdr:colOff>904875</xdr:colOff>
      <xdr:row>5</xdr:row>
      <xdr:rowOff>104775</xdr:rowOff>
    </xdr:to>
    <xdr:pic>
      <xdr:nvPicPr>
        <xdr:cNvPr id="3" name="Grafik 4" descr="SBD.bibliotheksservice.ag">
          <a:extLst>
            <a:ext uri="{FF2B5EF4-FFF2-40B4-BE49-F238E27FC236}">
              <a16:creationId xmlns:a16="http://schemas.microsoft.com/office/drawing/2014/main" id="{69473200-7666-4BE4-A8AC-C43CB4503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0275" y="76200"/>
          <a:ext cx="628650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600075</xdr:colOff>
      <xdr:row>0</xdr:row>
      <xdr:rowOff>0</xdr:rowOff>
    </xdr:from>
    <xdr:to>
      <xdr:col>13</xdr:col>
      <xdr:colOff>573617</xdr:colOff>
      <xdr:row>0</xdr:row>
      <xdr:rowOff>685800</xdr:rowOff>
    </xdr:to>
    <xdr:pic>
      <xdr:nvPicPr>
        <xdr:cNvPr id="4" name="Grafik 1">
          <a:extLst>
            <a:ext uri="{FF2B5EF4-FFF2-40B4-BE49-F238E27FC236}">
              <a16:creationId xmlns:a16="http://schemas.microsoft.com/office/drawing/2014/main" id="{ED8D2FE8-2221-4DF4-BFA1-C95C10A79E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1975" y="0"/>
          <a:ext cx="1278467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600075</xdr:colOff>
      <xdr:row>0</xdr:row>
      <xdr:rowOff>0</xdr:rowOff>
    </xdr:from>
    <xdr:to>
      <xdr:col>13</xdr:col>
      <xdr:colOff>573617</xdr:colOff>
      <xdr:row>0</xdr:row>
      <xdr:rowOff>685800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3663D996-09BF-405C-9161-7A7FE0E985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5825" y="0"/>
          <a:ext cx="1278467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276225</xdr:colOff>
      <xdr:row>0</xdr:row>
      <xdr:rowOff>76200</xdr:rowOff>
    </xdr:from>
    <xdr:to>
      <xdr:col>14</xdr:col>
      <xdr:colOff>904875</xdr:colOff>
      <xdr:row>5</xdr:row>
      <xdr:rowOff>104775</xdr:rowOff>
    </xdr:to>
    <xdr:pic>
      <xdr:nvPicPr>
        <xdr:cNvPr id="3" name="Grafik 4" descr="SBD.bibliotheksservice.ag">
          <a:extLst>
            <a:ext uri="{FF2B5EF4-FFF2-40B4-BE49-F238E27FC236}">
              <a16:creationId xmlns:a16="http://schemas.microsoft.com/office/drawing/2014/main" id="{7B9CF549-842F-4BD8-9AD3-A5AC6C0D44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44125" y="76200"/>
          <a:ext cx="628650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600075</xdr:colOff>
      <xdr:row>0</xdr:row>
      <xdr:rowOff>0</xdr:rowOff>
    </xdr:from>
    <xdr:to>
      <xdr:col>13</xdr:col>
      <xdr:colOff>573617</xdr:colOff>
      <xdr:row>0</xdr:row>
      <xdr:rowOff>685800</xdr:rowOff>
    </xdr:to>
    <xdr:pic>
      <xdr:nvPicPr>
        <xdr:cNvPr id="4" name="Grafik 1">
          <a:extLst>
            <a:ext uri="{FF2B5EF4-FFF2-40B4-BE49-F238E27FC236}">
              <a16:creationId xmlns:a16="http://schemas.microsoft.com/office/drawing/2014/main" id="{1741BCB0-56D3-4BFF-84D8-33D3DD3C2B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5825" y="0"/>
          <a:ext cx="1278467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600075</xdr:colOff>
      <xdr:row>0</xdr:row>
      <xdr:rowOff>0</xdr:rowOff>
    </xdr:from>
    <xdr:to>
      <xdr:col>13</xdr:col>
      <xdr:colOff>573617</xdr:colOff>
      <xdr:row>0</xdr:row>
      <xdr:rowOff>685800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9FC402E-0F76-4CE5-90D4-360782242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24875" y="0"/>
          <a:ext cx="12668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276225</xdr:colOff>
      <xdr:row>0</xdr:row>
      <xdr:rowOff>76200</xdr:rowOff>
    </xdr:from>
    <xdr:to>
      <xdr:col>14</xdr:col>
      <xdr:colOff>904875</xdr:colOff>
      <xdr:row>5</xdr:row>
      <xdr:rowOff>104775</xdr:rowOff>
    </xdr:to>
    <xdr:pic>
      <xdr:nvPicPr>
        <xdr:cNvPr id="3" name="Grafik 4" descr="SBD.bibliotheksservice.ag">
          <a:extLst>
            <a:ext uri="{FF2B5EF4-FFF2-40B4-BE49-F238E27FC236}">
              <a16:creationId xmlns:a16="http://schemas.microsoft.com/office/drawing/2014/main" id="{2285E946-5A79-4038-9421-F7CBC22B3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06025" y="76200"/>
          <a:ext cx="628650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600075</xdr:colOff>
      <xdr:row>0</xdr:row>
      <xdr:rowOff>0</xdr:rowOff>
    </xdr:from>
    <xdr:to>
      <xdr:col>13</xdr:col>
      <xdr:colOff>573617</xdr:colOff>
      <xdr:row>0</xdr:row>
      <xdr:rowOff>685800</xdr:rowOff>
    </xdr:to>
    <xdr:pic>
      <xdr:nvPicPr>
        <xdr:cNvPr id="4" name="Grafik 1">
          <a:extLst>
            <a:ext uri="{FF2B5EF4-FFF2-40B4-BE49-F238E27FC236}">
              <a16:creationId xmlns:a16="http://schemas.microsoft.com/office/drawing/2014/main" id="{7152C578-2708-4980-8B27-1EDDA5AEDC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24875" y="0"/>
          <a:ext cx="12668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600075</xdr:colOff>
      <xdr:row>0</xdr:row>
      <xdr:rowOff>0</xdr:rowOff>
    </xdr:from>
    <xdr:to>
      <xdr:col>13</xdr:col>
      <xdr:colOff>647700</xdr:colOff>
      <xdr:row>0</xdr:row>
      <xdr:rowOff>685800</xdr:rowOff>
    </xdr:to>
    <xdr:pic>
      <xdr:nvPicPr>
        <xdr:cNvPr id="1176" name="Grafik 1">
          <a:extLst>
            <a:ext uri="{FF2B5EF4-FFF2-40B4-BE49-F238E27FC236}">
              <a16:creationId xmlns:a16="http://schemas.microsoft.com/office/drawing/2014/main" id="{564456FB-D34F-49B7-8CDD-1D16845E9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24875" y="0"/>
          <a:ext cx="12668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276225</xdr:colOff>
      <xdr:row>0</xdr:row>
      <xdr:rowOff>76200</xdr:rowOff>
    </xdr:from>
    <xdr:to>
      <xdr:col>14</xdr:col>
      <xdr:colOff>904875</xdr:colOff>
      <xdr:row>5</xdr:row>
      <xdr:rowOff>104775</xdr:rowOff>
    </xdr:to>
    <xdr:pic>
      <xdr:nvPicPr>
        <xdr:cNvPr id="1177" name="Grafik 4" descr="SBD.bibliotheksservice.ag">
          <a:extLst>
            <a:ext uri="{FF2B5EF4-FFF2-40B4-BE49-F238E27FC236}">
              <a16:creationId xmlns:a16="http://schemas.microsoft.com/office/drawing/2014/main" id="{C46AC84B-A48C-4580-B7AA-4CF7219AB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06025" y="76200"/>
          <a:ext cx="628650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600075</xdr:colOff>
      <xdr:row>0</xdr:row>
      <xdr:rowOff>0</xdr:rowOff>
    </xdr:from>
    <xdr:to>
      <xdr:col>13</xdr:col>
      <xdr:colOff>647700</xdr:colOff>
      <xdr:row>0</xdr:row>
      <xdr:rowOff>685800</xdr:rowOff>
    </xdr:to>
    <xdr:pic>
      <xdr:nvPicPr>
        <xdr:cNvPr id="1178" name="Grafik 1">
          <a:extLst>
            <a:ext uri="{FF2B5EF4-FFF2-40B4-BE49-F238E27FC236}">
              <a16:creationId xmlns:a16="http://schemas.microsoft.com/office/drawing/2014/main" id="{13652783-00F7-4F36-8DE9-7CC54FC35A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24875" y="0"/>
          <a:ext cx="12668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600075</xdr:colOff>
      <xdr:row>0</xdr:row>
      <xdr:rowOff>0</xdr:rowOff>
    </xdr:from>
    <xdr:to>
      <xdr:col>13</xdr:col>
      <xdr:colOff>647700</xdr:colOff>
      <xdr:row>0</xdr:row>
      <xdr:rowOff>685800</xdr:rowOff>
    </xdr:to>
    <xdr:pic>
      <xdr:nvPicPr>
        <xdr:cNvPr id="2100" name="Grafik 1">
          <a:extLst>
            <a:ext uri="{FF2B5EF4-FFF2-40B4-BE49-F238E27FC236}">
              <a16:creationId xmlns:a16="http://schemas.microsoft.com/office/drawing/2014/main" id="{D0C524BF-8B9C-48BB-AF3D-630ECB2B21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24875" y="0"/>
          <a:ext cx="12668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276225</xdr:colOff>
      <xdr:row>0</xdr:row>
      <xdr:rowOff>76200</xdr:rowOff>
    </xdr:from>
    <xdr:to>
      <xdr:col>14</xdr:col>
      <xdr:colOff>904875</xdr:colOff>
      <xdr:row>5</xdr:row>
      <xdr:rowOff>104775</xdr:rowOff>
    </xdr:to>
    <xdr:pic>
      <xdr:nvPicPr>
        <xdr:cNvPr id="2101" name="Grafik 4" descr="SBD.bibliotheksservice.ag">
          <a:extLst>
            <a:ext uri="{FF2B5EF4-FFF2-40B4-BE49-F238E27FC236}">
              <a16:creationId xmlns:a16="http://schemas.microsoft.com/office/drawing/2014/main" id="{BC088873-2D94-4610-9B04-4AD090B9B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06025" y="76200"/>
          <a:ext cx="628650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600075</xdr:colOff>
      <xdr:row>0</xdr:row>
      <xdr:rowOff>0</xdr:rowOff>
    </xdr:from>
    <xdr:to>
      <xdr:col>13</xdr:col>
      <xdr:colOff>647700</xdr:colOff>
      <xdr:row>0</xdr:row>
      <xdr:rowOff>685800</xdr:rowOff>
    </xdr:to>
    <xdr:pic>
      <xdr:nvPicPr>
        <xdr:cNvPr id="2102" name="Grafik 1">
          <a:extLst>
            <a:ext uri="{FF2B5EF4-FFF2-40B4-BE49-F238E27FC236}">
              <a16:creationId xmlns:a16="http://schemas.microsoft.com/office/drawing/2014/main" id="{00F53966-05A9-4B33-92C8-75E88FAEA0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24875" y="0"/>
          <a:ext cx="12668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Asita Krebs" id="{89CDC01B-ABFB-4808-BCD8-AF935F2A1B9B}" userId="S::asita.krebs@sbd.ch::19f19c57-1796-4b6a-a354-034cae291db9" providerId="AD"/>
</personList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3" dT="2020-02-13T07:59:43.27" personId="{89CDC01B-ABFB-4808-BCD8-AF935F2A1B9B}" id="{C0783BD8-937E-4B35-8665-AE0DE6D8B72A}">
    <text>Das neue Logaholic hat einen Datenstand ab März 2020. Somit sind die vergangenen Zahlen nicht mehr ergänzbar.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59B05-E2D8-4C4E-B33E-9FDB945335FB}">
  <dimension ref="A1:Q143"/>
  <sheetViews>
    <sheetView tabSelected="1" zoomScale="70" zoomScaleNormal="70" workbookViewId="0"/>
  </sheetViews>
  <sheetFormatPr baseColWidth="10" defaultRowHeight="14.4"/>
  <cols>
    <col min="1" max="1" width="38.109375" customWidth="1"/>
  </cols>
  <sheetData>
    <row r="1" spans="1:17" ht="75.75" customHeight="1">
      <c r="A1" s="48" t="s">
        <v>162</v>
      </c>
      <c r="B1" s="56"/>
      <c r="C1" s="56"/>
      <c r="D1" s="56"/>
      <c r="E1" s="109"/>
      <c r="F1" s="110"/>
      <c r="G1" s="56"/>
      <c r="H1" s="56"/>
      <c r="I1" s="56"/>
      <c r="J1" s="56"/>
      <c r="K1" s="56"/>
      <c r="L1" s="56"/>
      <c r="M1" s="56"/>
      <c r="N1" s="56"/>
    </row>
    <row r="2" spans="1:17">
      <c r="A2" s="57"/>
      <c r="B2" s="58" t="s">
        <v>0</v>
      </c>
      <c r="C2" s="58" t="s">
        <v>1</v>
      </c>
      <c r="D2" s="58" t="s">
        <v>2</v>
      </c>
      <c r="E2" s="58" t="s">
        <v>3</v>
      </c>
      <c r="F2" s="58" t="s">
        <v>4</v>
      </c>
      <c r="G2" s="58" t="s">
        <v>5</v>
      </c>
      <c r="H2" s="58" t="s">
        <v>6</v>
      </c>
      <c r="I2" s="58" t="s">
        <v>7</v>
      </c>
      <c r="J2" s="58" t="s">
        <v>8</v>
      </c>
      <c r="K2" s="58" t="s">
        <v>9</v>
      </c>
      <c r="L2" s="58" t="s">
        <v>10</v>
      </c>
      <c r="M2" s="58" t="s">
        <v>11</v>
      </c>
      <c r="N2" s="58" t="s">
        <v>12</v>
      </c>
    </row>
    <row r="3" spans="1:17">
      <c r="A3" s="60" t="s">
        <v>13</v>
      </c>
      <c r="B3" s="61">
        <v>4447</v>
      </c>
      <c r="C3" s="62">
        <v>3863</v>
      </c>
      <c r="D3" s="63">
        <v>4088</v>
      </c>
      <c r="E3" s="63">
        <v>3723</v>
      </c>
      <c r="F3" s="63">
        <v>3069</v>
      </c>
      <c r="G3" s="62">
        <v>2955</v>
      </c>
      <c r="H3" s="62">
        <v>3406</v>
      </c>
      <c r="I3" s="62">
        <v>3138</v>
      </c>
      <c r="J3" s="62">
        <v>3083</v>
      </c>
      <c r="K3" s="62">
        <v>2979</v>
      </c>
      <c r="L3" s="62">
        <v>2927</v>
      </c>
      <c r="M3" s="62">
        <v>2936</v>
      </c>
      <c r="N3" s="64">
        <f>SUM(B3:M3)</f>
        <v>40614</v>
      </c>
    </row>
    <row r="4" spans="1:17">
      <c r="A4" s="60" t="s">
        <v>14</v>
      </c>
      <c r="B4" s="61">
        <v>76017</v>
      </c>
      <c r="C4" s="62">
        <v>60033</v>
      </c>
      <c r="D4" s="62">
        <v>67697</v>
      </c>
      <c r="E4" s="62">
        <v>66010</v>
      </c>
      <c r="F4" s="62">
        <v>59278</v>
      </c>
      <c r="G4" s="62">
        <v>64990</v>
      </c>
      <c r="H4" s="62">
        <v>70844</v>
      </c>
      <c r="I4" s="62">
        <v>66276</v>
      </c>
      <c r="J4" s="62">
        <v>63438</v>
      </c>
      <c r="K4" s="62">
        <v>63711</v>
      </c>
      <c r="L4" s="62">
        <v>63132</v>
      </c>
      <c r="M4" s="62">
        <v>61054</v>
      </c>
      <c r="N4" s="64">
        <f>SUM(B4:M4)</f>
        <v>782480</v>
      </c>
    </row>
    <row r="5" spans="1:17">
      <c r="A5" s="65" t="s">
        <v>15</v>
      </c>
      <c r="B5" s="66">
        <f>SUM(B4/B3)</f>
        <v>17.093995952327411</v>
      </c>
      <c r="C5" s="66">
        <f t="shared" ref="C5:M5" si="0">SUM(C4/C3)</f>
        <v>15.540512555009061</v>
      </c>
      <c r="D5" s="66">
        <f t="shared" si="0"/>
        <v>16.559931506849313</v>
      </c>
      <c r="E5" s="66">
        <f t="shared" si="0"/>
        <v>17.730325006715013</v>
      </c>
      <c r="F5" s="66">
        <f t="shared" si="0"/>
        <v>19.315086347344412</v>
      </c>
      <c r="G5" s="66">
        <f t="shared" si="0"/>
        <v>21.993231810490695</v>
      </c>
      <c r="H5" s="66">
        <f t="shared" si="0"/>
        <v>20.799765120375806</v>
      </c>
      <c r="I5" s="66">
        <f t="shared" si="0"/>
        <v>21.120458891013385</v>
      </c>
      <c r="J5" s="66">
        <f t="shared" si="0"/>
        <v>20.576710995783326</v>
      </c>
      <c r="K5" s="66">
        <f t="shared" si="0"/>
        <v>21.386706948640484</v>
      </c>
      <c r="L5" s="66">
        <f t="shared" si="0"/>
        <v>21.568841817560642</v>
      </c>
      <c r="M5" s="66">
        <f t="shared" si="0"/>
        <v>20.794959128065393</v>
      </c>
      <c r="N5" s="67">
        <f t="shared" ref="N5" si="1">N4/N3</f>
        <v>19.266262865021915</v>
      </c>
    </row>
    <row r="6" spans="1:17">
      <c r="A6" s="69"/>
      <c r="B6" s="70"/>
      <c r="C6" s="70"/>
      <c r="D6" s="70"/>
      <c r="E6" s="70"/>
      <c r="F6" s="70"/>
      <c r="G6" s="70"/>
      <c r="H6" s="70"/>
      <c r="I6" s="71"/>
      <c r="J6" s="71"/>
      <c r="K6" s="71"/>
      <c r="L6" s="71"/>
      <c r="M6" s="71"/>
      <c r="N6" s="72"/>
    </row>
    <row r="7" spans="1:17">
      <c r="A7" s="120" t="s">
        <v>34</v>
      </c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2"/>
    </row>
    <row r="8" spans="1:17">
      <c r="A8" s="73" t="s">
        <v>16</v>
      </c>
      <c r="B8" s="74">
        <v>5650</v>
      </c>
      <c r="C8" s="74">
        <v>5274</v>
      </c>
      <c r="D8" s="74">
        <v>5782</v>
      </c>
      <c r="E8" s="74">
        <v>5889</v>
      </c>
      <c r="F8" s="74">
        <v>5621</v>
      </c>
      <c r="G8" s="74">
        <v>5309</v>
      </c>
      <c r="H8" s="75">
        <v>5926</v>
      </c>
      <c r="I8" s="74">
        <v>5920</v>
      </c>
      <c r="J8" s="74">
        <v>5443</v>
      </c>
      <c r="K8" s="74">
        <v>5896</v>
      </c>
      <c r="L8" s="74">
        <v>5804</v>
      </c>
      <c r="M8" s="74">
        <v>5696</v>
      </c>
      <c r="N8" s="76">
        <f t="shared" ref="N8:N11" si="2">SUM(B8:M8)</f>
        <v>68210</v>
      </c>
      <c r="P8" s="117"/>
      <c r="Q8" s="119"/>
    </row>
    <row r="9" spans="1:17">
      <c r="A9" s="77" t="s">
        <v>17</v>
      </c>
      <c r="B9" s="75">
        <v>24660</v>
      </c>
      <c r="C9" s="75">
        <v>22345</v>
      </c>
      <c r="D9" s="75">
        <v>23078</v>
      </c>
      <c r="E9" s="75">
        <v>25210</v>
      </c>
      <c r="F9" s="75">
        <v>23561</v>
      </c>
      <c r="G9" s="75">
        <v>23918</v>
      </c>
      <c r="H9" s="75">
        <v>30648</v>
      </c>
      <c r="I9" s="75">
        <v>26447</v>
      </c>
      <c r="J9" s="75">
        <v>25533</v>
      </c>
      <c r="K9" s="75">
        <v>25275</v>
      </c>
      <c r="L9" s="75">
        <v>22991</v>
      </c>
      <c r="M9" s="75">
        <v>23568</v>
      </c>
      <c r="N9" s="78">
        <f t="shared" si="2"/>
        <v>297234</v>
      </c>
      <c r="P9" s="117"/>
      <c r="Q9" s="119"/>
    </row>
    <row r="10" spans="1:17">
      <c r="A10" s="77" t="s">
        <v>18</v>
      </c>
      <c r="B10" s="75">
        <v>1685</v>
      </c>
      <c r="C10" s="75">
        <v>1495</v>
      </c>
      <c r="D10" s="75">
        <v>1639</v>
      </c>
      <c r="E10" s="75">
        <v>1662</v>
      </c>
      <c r="F10" s="75">
        <v>1946</v>
      </c>
      <c r="G10" s="75">
        <v>1742</v>
      </c>
      <c r="H10" s="75">
        <v>2033</v>
      </c>
      <c r="I10" s="75">
        <v>2123</v>
      </c>
      <c r="J10" s="75">
        <v>1777</v>
      </c>
      <c r="K10" s="75">
        <v>2175</v>
      </c>
      <c r="L10" s="75">
        <v>2142</v>
      </c>
      <c r="M10" s="75">
        <v>2040</v>
      </c>
      <c r="N10" s="78">
        <f t="shared" si="2"/>
        <v>22459</v>
      </c>
      <c r="P10" s="117"/>
      <c r="Q10" s="119"/>
    </row>
    <row r="11" spans="1:17">
      <c r="A11" s="77" t="s">
        <v>19</v>
      </c>
      <c r="B11" s="75">
        <v>6979</v>
      </c>
      <c r="C11" s="75">
        <v>6752</v>
      </c>
      <c r="D11" s="75">
        <v>6924</v>
      </c>
      <c r="E11" s="75">
        <v>3973</v>
      </c>
      <c r="F11" s="75">
        <v>6555</v>
      </c>
      <c r="G11" s="75">
        <v>7059</v>
      </c>
      <c r="H11" s="75">
        <v>7829</v>
      </c>
      <c r="I11" s="75">
        <v>8342</v>
      </c>
      <c r="J11" s="75">
        <v>7758</v>
      </c>
      <c r="K11" s="75">
        <v>8390</v>
      </c>
      <c r="L11" s="75">
        <v>8748</v>
      </c>
      <c r="M11" s="75">
        <v>8224</v>
      </c>
      <c r="N11" s="78">
        <f t="shared" si="2"/>
        <v>87533</v>
      </c>
      <c r="P11" s="117"/>
      <c r="Q11" s="119"/>
    </row>
    <row r="12" spans="1:17">
      <c r="A12" s="82"/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</row>
    <row r="13" spans="1:17">
      <c r="A13" s="123" t="s">
        <v>35</v>
      </c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5"/>
      <c r="P13" s="118"/>
    </row>
    <row r="14" spans="1:17">
      <c r="A14" s="77" t="s">
        <v>21</v>
      </c>
      <c r="B14" s="75">
        <v>23505</v>
      </c>
      <c r="C14" s="75">
        <v>21406</v>
      </c>
      <c r="D14" s="75">
        <v>22778</v>
      </c>
      <c r="E14" s="75">
        <v>24282</v>
      </c>
      <c r="F14" s="75">
        <v>23068</v>
      </c>
      <c r="G14" s="75">
        <v>23351</v>
      </c>
      <c r="H14" s="75">
        <v>28347</v>
      </c>
      <c r="I14" s="75">
        <v>25503</v>
      </c>
      <c r="J14" s="75">
        <v>24905</v>
      </c>
      <c r="K14" s="75">
        <v>24855</v>
      </c>
      <c r="L14" s="75">
        <v>23137</v>
      </c>
      <c r="M14" s="75">
        <v>23427</v>
      </c>
      <c r="N14" s="78">
        <f t="shared" ref="N14:N18" si="3">SUM(B14:M14)</f>
        <v>288564</v>
      </c>
    </row>
    <row r="15" spans="1:17">
      <c r="A15" s="77" t="s">
        <v>23</v>
      </c>
      <c r="B15" s="75">
        <v>1564</v>
      </c>
      <c r="C15" s="75">
        <v>1469</v>
      </c>
      <c r="D15" s="75">
        <v>1375</v>
      </c>
      <c r="E15" s="75">
        <v>1618</v>
      </c>
      <c r="F15" s="75">
        <v>1358</v>
      </c>
      <c r="G15" s="75">
        <v>1246</v>
      </c>
      <c r="H15" s="75">
        <v>2046</v>
      </c>
      <c r="I15" s="75">
        <v>1612</v>
      </c>
      <c r="J15" s="75">
        <v>1582</v>
      </c>
      <c r="K15" s="75">
        <v>1590</v>
      </c>
      <c r="L15" s="75">
        <v>1390</v>
      </c>
      <c r="M15" s="75">
        <v>1472</v>
      </c>
      <c r="N15" s="78">
        <f t="shared" si="3"/>
        <v>18322</v>
      </c>
    </row>
    <row r="16" spans="1:17">
      <c r="A16" s="77" t="s">
        <v>24</v>
      </c>
      <c r="B16" s="75">
        <v>3238</v>
      </c>
      <c r="C16" s="75">
        <v>3113</v>
      </c>
      <c r="D16" s="75">
        <v>2885</v>
      </c>
      <c r="E16" s="75">
        <v>3192</v>
      </c>
      <c r="F16" s="75">
        <v>2935</v>
      </c>
      <c r="G16" s="75">
        <v>2719</v>
      </c>
      <c r="H16" s="75">
        <v>4025</v>
      </c>
      <c r="I16" s="75">
        <v>3334</v>
      </c>
      <c r="J16" s="75">
        <v>2665</v>
      </c>
      <c r="K16" s="75">
        <v>2931</v>
      </c>
      <c r="L16" s="75">
        <v>2472</v>
      </c>
      <c r="M16" s="75">
        <v>2599</v>
      </c>
      <c r="N16" s="78">
        <f t="shared" si="3"/>
        <v>36108</v>
      </c>
    </row>
    <row r="17" spans="1:14">
      <c r="A17" s="77" t="s">
        <v>25</v>
      </c>
      <c r="B17" s="75">
        <v>10622</v>
      </c>
      <c r="C17" s="75">
        <v>9840</v>
      </c>
      <c r="D17" s="75">
        <v>10370</v>
      </c>
      <c r="E17" s="75">
        <v>7616</v>
      </c>
      <c r="F17" s="75">
        <v>10297</v>
      </c>
      <c r="G17" s="75">
        <v>10683</v>
      </c>
      <c r="H17" s="75">
        <v>11971</v>
      </c>
      <c r="I17" s="75">
        <v>12357</v>
      </c>
      <c r="J17" s="75">
        <v>11330</v>
      </c>
      <c r="K17" s="75">
        <v>12322</v>
      </c>
      <c r="L17" s="75">
        <v>12669</v>
      </c>
      <c r="M17" s="75">
        <v>12000</v>
      </c>
      <c r="N17" s="78">
        <f t="shared" si="3"/>
        <v>132077</v>
      </c>
    </row>
    <row r="18" spans="1:14">
      <c r="A18" s="77" t="s">
        <v>26</v>
      </c>
      <c r="B18" s="75">
        <v>45</v>
      </c>
      <c r="C18" s="75">
        <v>38</v>
      </c>
      <c r="D18" s="75">
        <v>15</v>
      </c>
      <c r="E18" s="75">
        <v>26</v>
      </c>
      <c r="F18" s="75">
        <v>25</v>
      </c>
      <c r="G18" s="75">
        <v>28</v>
      </c>
      <c r="H18" s="75">
        <v>46</v>
      </c>
      <c r="I18" s="75">
        <v>24</v>
      </c>
      <c r="J18" s="75">
        <v>29</v>
      </c>
      <c r="K18" s="75">
        <v>38</v>
      </c>
      <c r="L18" s="75">
        <v>17</v>
      </c>
      <c r="M18" s="75">
        <v>30</v>
      </c>
      <c r="N18" s="78">
        <f t="shared" si="3"/>
        <v>361</v>
      </c>
    </row>
    <row r="19" spans="1:14">
      <c r="A19" s="82"/>
      <c r="B19" s="83"/>
      <c r="C19" s="84"/>
      <c r="D19" s="83"/>
      <c r="E19" s="85"/>
      <c r="F19" s="83"/>
      <c r="G19" s="86"/>
      <c r="H19" s="83"/>
      <c r="I19" s="83"/>
      <c r="J19" s="83"/>
      <c r="K19" s="83"/>
      <c r="L19" s="83"/>
      <c r="M19" s="83"/>
      <c r="N19" s="87"/>
    </row>
    <row r="20" spans="1:14">
      <c r="A20" s="126" t="s">
        <v>36</v>
      </c>
      <c r="B20" s="127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8"/>
    </row>
    <row r="21" spans="1:14">
      <c r="A21" s="89" t="s">
        <v>102</v>
      </c>
      <c r="B21" s="90">
        <v>216</v>
      </c>
      <c r="C21" s="90">
        <v>165</v>
      </c>
      <c r="D21" s="90">
        <v>195</v>
      </c>
      <c r="E21" s="90">
        <v>171</v>
      </c>
      <c r="F21" s="90">
        <v>145</v>
      </c>
      <c r="G21" s="90">
        <v>144</v>
      </c>
      <c r="H21" s="90">
        <v>195</v>
      </c>
      <c r="I21" s="90">
        <v>165</v>
      </c>
      <c r="J21" s="90">
        <v>148</v>
      </c>
      <c r="K21" s="90">
        <v>146</v>
      </c>
      <c r="L21" s="90">
        <v>154</v>
      </c>
      <c r="M21" s="75">
        <v>148</v>
      </c>
      <c r="N21" s="78">
        <f t="shared" ref="N21:N105" si="4">SUM(B21:M21)</f>
        <v>1992</v>
      </c>
    </row>
    <row r="22" spans="1:14">
      <c r="A22" s="89" t="s">
        <v>103</v>
      </c>
      <c r="B22" s="90">
        <v>1554</v>
      </c>
      <c r="C22" s="90">
        <v>1440</v>
      </c>
      <c r="D22" s="90">
        <v>1466</v>
      </c>
      <c r="E22" s="90">
        <v>1142</v>
      </c>
      <c r="F22" s="90">
        <v>1461</v>
      </c>
      <c r="G22" s="90">
        <v>1621</v>
      </c>
      <c r="H22" s="90">
        <v>1733</v>
      </c>
      <c r="I22" s="90">
        <v>1681</v>
      </c>
      <c r="J22" s="90">
        <v>1134</v>
      </c>
      <c r="K22" s="90">
        <v>1293</v>
      </c>
      <c r="L22" s="90">
        <v>1369</v>
      </c>
      <c r="M22" s="75">
        <v>1457</v>
      </c>
      <c r="N22" s="78">
        <f t="shared" si="4"/>
        <v>17351</v>
      </c>
    </row>
    <row r="23" spans="1:14">
      <c r="A23" s="89" t="s">
        <v>105</v>
      </c>
      <c r="B23" s="90">
        <v>6834</v>
      </c>
      <c r="C23" s="90">
        <v>6440</v>
      </c>
      <c r="D23" s="90">
        <v>6488</v>
      </c>
      <c r="E23" s="90">
        <v>6465</v>
      </c>
      <c r="F23" s="90">
        <v>6544</v>
      </c>
      <c r="G23" s="90">
        <v>6737</v>
      </c>
      <c r="H23" s="90">
        <v>8242</v>
      </c>
      <c r="I23" s="90">
        <v>7372</v>
      </c>
      <c r="J23" s="90">
        <v>7403</v>
      </c>
      <c r="K23" s="90">
        <v>7538</v>
      </c>
      <c r="L23" s="90">
        <v>7126</v>
      </c>
      <c r="M23" s="75">
        <v>6752</v>
      </c>
      <c r="N23" s="78">
        <f t="shared" si="4"/>
        <v>83941</v>
      </c>
    </row>
    <row r="24" spans="1:14">
      <c r="A24" s="89" t="s">
        <v>104</v>
      </c>
      <c r="B24" s="90">
        <v>327</v>
      </c>
      <c r="C24" s="90">
        <v>357</v>
      </c>
      <c r="D24" s="90">
        <v>352</v>
      </c>
      <c r="E24" s="90">
        <v>307</v>
      </c>
      <c r="F24" s="90">
        <v>336</v>
      </c>
      <c r="G24" s="90">
        <v>313</v>
      </c>
      <c r="H24" s="90">
        <v>342</v>
      </c>
      <c r="I24" s="90">
        <v>284</v>
      </c>
      <c r="J24" s="90">
        <v>324</v>
      </c>
      <c r="K24" s="90">
        <v>366</v>
      </c>
      <c r="L24" s="90">
        <v>291</v>
      </c>
      <c r="M24" s="75">
        <v>300</v>
      </c>
      <c r="N24" s="78">
        <f t="shared" si="4"/>
        <v>3899</v>
      </c>
    </row>
    <row r="25" spans="1:14">
      <c r="A25" s="41" t="s">
        <v>106</v>
      </c>
      <c r="B25" s="90">
        <v>887</v>
      </c>
      <c r="C25" s="90">
        <v>783</v>
      </c>
      <c r="D25" s="90">
        <v>753</v>
      </c>
      <c r="E25" s="90">
        <v>775</v>
      </c>
      <c r="F25" s="90">
        <v>752</v>
      </c>
      <c r="G25" s="90">
        <v>751</v>
      </c>
      <c r="H25" s="90">
        <v>931</v>
      </c>
      <c r="I25" s="90">
        <v>797</v>
      </c>
      <c r="J25" s="90">
        <v>785</v>
      </c>
      <c r="K25" s="90">
        <v>820</v>
      </c>
      <c r="L25" s="90">
        <v>667</v>
      </c>
      <c r="M25" s="75">
        <v>708</v>
      </c>
      <c r="N25" s="78">
        <f t="shared" si="4"/>
        <v>9409</v>
      </c>
    </row>
    <row r="26" spans="1:14">
      <c r="A26" s="41" t="s">
        <v>163</v>
      </c>
      <c r="B26" s="90" t="s">
        <v>84</v>
      </c>
      <c r="C26" s="90">
        <v>20</v>
      </c>
      <c r="D26" s="90">
        <v>121</v>
      </c>
      <c r="E26" s="90">
        <v>78</v>
      </c>
      <c r="F26" s="90">
        <v>58</v>
      </c>
      <c r="G26" s="90">
        <v>57</v>
      </c>
      <c r="H26" s="90">
        <v>62</v>
      </c>
      <c r="I26" s="90">
        <v>36</v>
      </c>
      <c r="J26" s="90">
        <v>39</v>
      </c>
      <c r="K26" s="90">
        <v>32</v>
      </c>
      <c r="L26" s="90">
        <v>38</v>
      </c>
      <c r="M26" s="75">
        <v>38</v>
      </c>
      <c r="N26" s="78">
        <f t="shared" si="4"/>
        <v>579</v>
      </c>
    </row>
    <row r="27" spans="1:14">
      <c r="A27" s="89" t="s">
        <v>107</v>
      </c>
      <c r="B27" s="90">
        <v>1572</v>
      </c>
      <c r="C27" s="90">
        <v>1488</v>
      </c>
      <c r="D27" s="90">
        <v>1506</v>
      </c>
      <c r="E27" s="90">
        <v>1591</v>
      </c>
      <c r="F27" s="90">
        <v>1585</v>
      </c>
      <c r="G27" s="90">
        <v>1398</v>
      </c>
      <c r="H27" s="90">
        <v>1846</v>
      </c>
      <c r="I27" s="90">
        <v>1743</v>
      </c>
      <c r="J27" s="90">
        <v>1682</v>
      </c>
      <c r="K27" s="90">
        <v>1847</v>
      </c>
      <c r="L27" s="90">
        <v>1811</v>
      </c>
      <c r="M27" s="75">
        <v>1683</v>
      </c>
      <c r="N27" s="78">
        <f t="shared" si="4"/>
        <v>19752</v>
      </c>
    </row>
    <row r="28" spans="1:14">
      <c r="A28" s="89" t="s">
        <v>108</v>
      </c>
      <c r="B28" s="90">
        <v>456</v>
      </c>
      <c r="C28" s="90">
        <v>420</v>
      </c>
      <c r="D28" s="90">
        <v>425</v>
      </c>
      <c r="E28" s="90">
        <v>368</v>
      </c>
      <c r="F28" s="90">
        <v>450</v>
      </c>
      <c r="G28" s="90">
        <v>414</v>
      </c>
      <c r="H28" s="90">
        <v>483</v>
      </c>
      <c r="I28" s="90">
        <v>443</v>
      </c>
      <c r="J28" s="90">
        <v>360</v>
      </c>
      <c r="K28" s="90">
        <v>394</v>
      </c>
      <c r="L28" s="90">
        <v>368</v>
      </c>
      <c r="M28" s="75">
        <v>369</v>
      </c>
      <c r="N28" s="78">
        <f t="shared" si="4"/>
        <v>4950</v>
      </c>
    </row>
    <row r="29" spans="1:14">
      <c r="A29" s="89" t="s">
        <v>109</v>
      </c>
      <c r="B29" s="90">
        <v>239</v>
      </c>
      <c r="C29" s="90">
        <v>258</v>
      </c>
      <c r="D29" s="90">
        <v>256</v>
      </c>
      <c r="E29" s="90">
        <v>272</v>
      </c>
      <c r="F29" s="90">
        <v>241</v>
      </c>
      <c r="G29" s="90">
        <v>233</v>
      </c>
      <c r="H29" s="90">
        <v>247</v>
      </c>
      <c r="I29" s="90">
        <v>279</v>
      </c>
      <c r="J29" s="90">
        <v>215</v>
      </c>
      <c r="K29" s="90">
        <v>231</v>
      </c>
      <c r="L29" s="90">
        <v>212</v>
      </c>
      <c r="M29" s="75">
        <v>243</v>
      </c>
      <c r="N29" s="78">
        <f t="shared" si="4"/>
        <v>2926</v>
      </c>
    </row>
    <row r="30" spans="1:14">
      <c r="A30" s="89" t="s">
        <v>151</v>
      </c>
      <c r="B30" s="90">
        <v>1274</v>
      </c>
      <c r="C30" s="90">
        <v>1113</v>
      </c>
      <c r="D30" s="90">
        <v>1276</v>
      </c>
      <c r="E30" s="90">
        <v>1278</v>
      </c>
      <c r="F30" s="90">
        <v>1262</v>
      </c>
      <c r="G30" s="90">
        <v>1272</v>
      </c>
      <c r="H30" s="90">
        <v>1652</v>
      </c>
      <c r="I30" s="90">
        <v>1508</v>
      </c>
      <c r="J30" s="90">
        <v>1368</v>
      </c>
      <c r="K30" s="90">
        <v>1438</v>
      </c>
      <c r="L30" s="90">
        <v>1356</v>
      </c>
      <c r="M30" s="75">
        <v>1291</v>
      </c>
      <c r="N30" s="78">
        <f t="shared" si="4"/>
        <v>16088</v>
      </c>
    </row>
    <row r="31" spans="1:14">
      <c r="A31" s="41" t="s">
        <v>110</v>
      </c>
      <c r="B31" s="90">
        <v>285</v>
      </c>
      <c r="C31" s="90">
        <v>297</v>
      </c>
      <c r="D31" s="90">
        <v>275</v>
      </c>
      <c r="E31" s="90">
        <v>240</v>
      </c>
      <c r="F31" s="90">
        <v>255</v>
      </c>
      <c r="G31" s="90">
        <v>226</v>
      </c>
      <c r="H31" s="90">
        <v>331</v>
      </c>
      <c r="I31" s="90">
        <v>278</v>
      </c>
      <c r="J31" s="90">
        <v>255</v>
      </c>
      <c r="K31" s="90">
        <v>293</v>
      </c>
      <c r="L31" s="90">
        <v>239</v>
      </c>
      <c r="M31" s="75">
        <v>259</v>
      </c>
      <c r="N31" s="78">
        <f t="shared" si="4"/>
        <v>3233</v>
      </c>
    </row>
    <row r="32" spans="1:14">
      <c r="A32" s="89" t="s">
        <v>111</v>
      </c>
      <c r="B32" s="90">
        <v>193</v>
      </c>
      <c r="C32" s="90">
        <v>151</v>
      </c>
      <c r="D32" s="90">
        <v>168</v>
      </c>
      <c r="E32" s="90">
        <v>160</v>
      </c>
      <c r="F32" s="90">
        <v>176</v>
      </c>
      <c r="G32" s="90">
        <v>177</v>
      </c>
      <c r="H32" s="90">
        <v>214</v>
      </c>
      <c r="I32" s="90">
        <v>164</v>
      </c>
      <c r="J32" s="90">
        <v>170</v>
      </c>
      <c r="K32" s="90">
        <v>183</v>
      </c>
      <c r="L32" s="90">
        <v>169</v>
      </c>
      <c r="M32" s="75">
        <v>167</v>
      </c>
      <c r="N32" s="78">
        <f t="shared" si="4"/>
        <v>2092</v>
      </c>
    </row>
    <row r="33" spans="1:14">
      <c r="A33" s="33" t="s">
        <v>112</v>
      </c>
      <c r="B33" s="42">
        <v>388</v>
      </c>
      <c r="C33" s="90">
        <v>313</v>
      </c>
      <c r="D33" s="75">
        <v>364</v>
      </c>
      <c r="E33" s="75">
        <v>405</v>
      </c>
      <c r="F33" s="75">
        <v>380</v>
      </c>
      <c r="G33" s="75">
        <v>419</v>
      </c>
      <c r="H33" s="75">
        <v>441</v>
      </c>
      <c r="I33" s="75">
        <v>403</v>
      </c>
      <c r="J33" s="75">
        <v>426</v>
      </c>
      <c r="K33" s="75">
        <v>397</v>
      </c>
      <c r="L33" s="75">
        <v>393</v>
      </c>
      <c r="M33" s="75">
        <v>386</v>
      </c>
      <c r="N33" s="78">
        <f t="shared" si="4"/>
        <v>4715</v>
      </c>
    </row>
    <row r="34" spans="1:14">
      <c r="A34" s="77" t="s">
        <v>160</v>
      </c>
      <c r="B34" s="90">
        <v>165</v>
      </c>
      <c r="C34" s="90">
        <v>135</v>
      </c>
      <c r="D34" s="75">
        <v>112</v>
      </c>
      <c r="E34" s="75">
        <v>87</v>
      </c>
      <c r="F34" s="75">
        <v>77</v>
      </c>
      <c r="G34" s="75">
        <v>116</v>
      </c>
      <c r="H34" s="75">
        <v>138</v>
      </c>
      <c r="I34" s="75">
        <v>132</v>
      </c>
      <c r="J34" s="75">
        <v>108</v>
      </c>
      <c r="K34" s="75">
        <v>133</v>
      </c>
      <c r="L34" s="75">
        <v>156</v>
      </c>
      <c r="M34" s="75">
        <v>123</v>
      </c>
      <c r="N34" s="78">
        <f t="shared" si="4"/>
        <v>1482</v>
      </c>
    </row>
    <row r="35" spans="1:14">
      <c r="A35" s="33" t="s">
        <v>113</v>
      </c>
      <c r="B35" s="90">
        <v>348</v>
      </c>
      <c r="C35" s="90">
        <v>282</v>
      </c>
      <c r="D35" s="75">
        <v>306</v>
      </c>
      <c r="E35" s="75">
        <v>220</v>
      </c>
      <c r="F35" s="75">
        <v>263</v>
      </c>
      <c r="G35" s="75">
        <v>279</v>
      </c>
      <c r="H35" s="75">
        <v>287</v>
      </c>
      <c r="I35" s="75">
        <v>286</v>
      </c>
      <c r="J35" s="75">
        <v>290</v>
      </c>
      <c r="K35" s="75">
        <v>357</v>
      </c>
      <c r="L35" s="75">
        <v>349</v>
      </c>
      <c r="M35" s="75">
        <v>296</v>
      </c>
      <c r="N35" s="78">
        <f>SUM(B35:M35)</f>
        <v>3563</v>
      </c>
    </row>
    <row r="36" spans="1:14">
      <c r="A36" s="41" t="s">
        <v>114</v>
      </c>
      <c r="B36" s="90">
        <v>427</v>
      </c>
      <c r="C36" s="90">
        <v>375</v>
      </c>
      <c r="D36" s="90">
        <v>446</v>
      </c>
      <c r="E36" s="90">
        <v>405</v>
      </c>
      <c r="F36" s="90">
        <v>433</v>
      </c>
      <c r="G36" s="90">
        <v>502</v>
      </c>
      <c r="H36" s="90">
        <v>518</v>
      </c>
      <c r="I36" s="90">
        <v>497</v>
      </c>
      <c r="J36" s="90">
        <v>434</v>
      </c>
      <c r="K36" s="90">
        <v>485</v>
      </c>
      <c r="L36" s="90">
        <v>492</v>
      </c>
      <c r="M36" s="75">
        <v>423</v>
      </c>
      <c r="N36" s="78">
        <f>SUM(B36:M36)</f>
        <v>5437</v>
      </c>
    </row>
    <row r="37" spans="1:14">
      <c r="A37" s="77" t="s">
        <v>152</v>
      </c>
      <c r="B37" s="90">
        <v>275</v>
      </c>
      <c r="C37" s="90">
        <v>265</v>
      </c>
      <c r="D37" s="75">
        <v>329</v>
      </c>
      <c r="E37" s="75">
        <v>339</v>
      </c>
      <c r="F37" s="75">
        <v>385</v>
      </c>
      <c r="G37" s="75">
        <v>337</v>
      </c>
      <c r="H37" s="75">
        <v>404</v>
      </c>
      <c r="I37" s="75">
        <v>360</v>
      </c>
      <c r="J37" s="75">
        <v>345</v>
      </c>
      <c r="K37" s="75">
        <v>367</v>
      </c>
      <c r="L37" s="75">
        <v>325</v>
      </c>
      <c r="M37" s="75">
        <v>279</v>
      </c>
      <c r="N37" s="78">
        <f t="shared" si="4"/>
        <v>4010</v>
      </c>
    </row>
    <row r="38" spans="1:14">
      <c r="A38" s="77" t="s">
        <v>164</v>
      </c>
      <c r="B38" s="90">
        <v>179</v>
      </c>
      <c r="C38" s="90">
        <v>141</v>
      </c>
      <c r="D38" s="75">
        <v>111</v>
      </c>
      <c r="E38" s="75">
        <v>171</v>
      </c>
      <c r="F38" s="75">
        <v>193</v>
      </c>
      <c r="G38" s="75">
        <v>160</v>
      </c>
      <c r="H38" s="75">
        <v>186</v>
      </c>
      <c r="I38" s="75">
        <v>179</v>
      </c>
      <c r="J38" s="75">
        <v>215</v>
      </c>
      <c r="K38" s="75">
        <v>180</v>
      </c>
      <c r="L38" s="75">
        <v>224</v>
      </c>
      <c r="M38" s="75">
        <v>220</v>
      </c>
      <c r="N38" s="78">
        <f t="shared" si="4"/>
        <v>2159</v>
      </c>
    </row>
    <row r="39" spans="1:14">
      <c r="A39" s="77" t="s">
        <v>115</v>
      </c>
      <c r="B39" s="90">
        <v>976</v>
      </c>
      <c r="C39" s="90">
        <v>931</v>
      </c>
      <c r="D39" s="75">
        <v>916</v>
      </c>
      <c r="E39" s="75">
        <v>860</v>
      </c>
      <c r="F39" s="75">
        <v>894</v>
      </c>
      <c r="G39" s="75">
        <v>908</v>
      </c>
      <c r="H39" s="75">
        <v>1130</v>
      </c>
      <c r="I39" s="75">
        <v>983</v>
      </c>
      <c r="J39" s="75">
        <v>936</v>
      </c>
      <c r="K39" s="75">
        <v>1044</v>
      </c>
      <c r="L39" s="75">
        <v>895</v>
      </c>
      <c r="M39" s="75">
        <v>928</v>
      </c>
      <c r="N39" s="78">
        <f t="shared" si="4"/>
        <v>11401</v>
      </c>
    </row>
    <row r="40" spans="1:14">
      <c r="A40" s="41" t="s">
        <v>116</v>
      </c>
      <c r="B40" s="90">
        <v>369</v>
      </c>
      <c r="C40" s="90">
        <v>304</v>
      </c>
      <c r="D40" s="90">
        <v>435</v>
      </c>
      <c r="E40" s="90">
        <v>425</v>
      </c>
      <c r="F40" s="90">
        <v>416</v>
      </c>
      <c r="G40" s="90">
        <v>359</v>
      </c>
      <c r="H40" s="90">
        <v>434</v>
      </c>
      <c r="I40" s="90">
        <v>405</v>
      </c>
      <c r="J40" s="90">
        <v>411</v>
      </c>
      <c r="K40" s="90">
        <v>403</v>
      </c>
      <c r="L40" s="90">
        <v>363</v>
      </c>
      <c r="M40" s="75">
        <v>373</v>
      </c>
      <c r="N40" s="78">
        <f>SUM(B40:M40)</f>
        <v>4697</v>
      </c>
    </row>
    <row r="41" spans="1:14">
      <c r="A41" s="77" t="s">
        <v>117</v>
      </c>
      <c r="B41" s="90">
        <v>253</v>
      </c>
      <c r="C41" s="90">
        <v>219</v>
      </c>
      <c r="D41" s="75">
        <v>233</v>
      </c>
      <c r="E41" s="75">
        <v>235</v>
      </c>
      <c r="F41" s="75">
        <v>285</v>
      </c>
      <c r="G41" s="75">
        <v>249</v>
      </c>
      <c r="H41" s="75">
        <v>282</v>
      </c>
      <c r="I41" s="75">
        <v>306</v>
      </c>
      <c r="J41" s="75">
        <v>272</v>
      </c>
      <c r="K41" s="75">
        <v>240</v>
      </c>
      <c r="L41" s="75">
        <v>229</v>
      </c>
      <c r="M41" s="75">
        <v>271</v>
      </c>
      <c r="N41" s="78">
        <f t="shared" si="4"/>
        <v>3074</v>
      </c>
    </row>
    <row r="42" spans="1:14">
      <c r="A42" s="77" t="s">
        <v>153</v>
      </c>
      <c r="B42" s="90">
        <v>349</v>
      </c>
      <c r="C42" s="90">
        <v>432</v>
      </c>
      <c r="D42" s="75">
        <v>440</v>
      </c>
      <c r="E42" s="75">
        <v>409</v>
      </c>
      <c r="F42" s="75">
        <v>533</v>
      </c>
      <c r="G42" s="75">
        <v>436</v>
      </c>
      <c r="H42" s="75">
        <v>549</v>
      </c>
      <c r="I42" s="75">
        <v>495</v>
      </c>
      <c r="J42" s="75">
        <v>412</v>
      </c>
      <c r="K42" s="75">
        <v>475</v>
      </c>
      <c r="L42" s="75">
        <v>441</v>
      </c>
      <c r="M42" s="75">
        <v>374</v>
      </c>
      <c r="N42" s="78">
        <f t="shared" si="4"/>
        <v>5345</v>
      </c>
    </row>
    <row r="43" spans="1:14">
      <c r="A43" s="77" t="s">
        <v>118</v>
      </c>
      <c r="B43" s="90">
        <v>113</v>
      </c>
      <c r="C43" s="90">
        <v>112</v>
      </c>
      <c r="D43" s="75">
        <v>109</v>
      </c>
      <c r="E43" s="75">
        <v>88</v>
      </c>
      <c r="F43" s="75">
        <v>99</v>
      </c>
      <c r="G43" s="75">
        <v>82</v>
      </c>
      <c r="H43" s="75">
        <v>127</v>
      </c>
      <c r="I43" s="75">
        <v>108</v>
      </c>
      <c r="J43" s="75">
        <v>82</v>
      </c>
      <c r="K43" s="75">
        <v>98</v>
      </c>
      <c r="L43" s="75">
        <v>89</v>
      </c>
      <c r="M43" s="75">
        <v>80</v>
      </c>
      <c r="N43" s="78">
        <f t="shared" si="4"/>
        <v>1187</v>
      </c>
    </row>
    <row r="44" spans="1:14">
      <c r="A44" s="77" t="s">
        <v>119</v>
      </c>
      <c r="B44" s="90">
        <v>246</v>
      </c>
      <c r="C44" s="90">
        <v>174</v>
      </c>
      <c r="D44" s="75">
        <v>204</v>
      </c>
      <c r="E44" s="75">
        <v>230</v>
      </c>
      <c r="F44" s="75">
        <v>228</v>
      </c>
      <c r="G44" s="75">
        <v>264</v>
      </c>
      <c r="H44" s="75">
        <v>324</v>
      </c>
      <c r="I44" s="75">
        <v>302</v>
      </c>
      <c r="J44" s="75">
        <v>235</v>
      </c>
      <c r="K44" s="75">
        <v>289</v>
      </c>
      <c r="L44" s="75">
        <v>251</v>
      </c>
      <c r="M44" s="75">
        <v>219</v>
      </c>
      <c r="N44" s="78">
        <f t="shared" si="4"/>
        <v>2966</v>
      </c>
    </row>
    <row r="45" spans="1:14">
      <c r="A45" s="77" t="s">
        <v>122</v>
      </c>
      <c r="B45" s="90">
        <v>930</v>
      </c>
      <c r="C45" s="90">
        <v>802</v>
      </c>
      <c r="D45" s="75">
        <v>884</v>
      </c>
      <c r="E45" s="75">
        <v>833</v>
      </c>
      <c r="F45" s="75">
        <v>900</v>
      </c>
      <c r="G45" s="75">
        <v>818</v>
      </c>
      <c r="H45" s="75">
        <v>1017</v>
      </c>
      <c r="I45" s="75">
        <v>904</v>
      </c>
      <c r="J45" s="75">
        <v>934</v>
      </c>
      <c r="K45" s="75">
        <v>926</v>
      </c>
      <c r="L45" s="75">
        <v>866</v>
      </c>
      <c r="M45" s="75">
        <v>857</v>
      </c>
      <c r="N45" s="78">
        <f t="shared" si="4"/>
        <v>10671</v>
      </c>
    </row>
    <row r="46" spans="1:14">
      <c r="A46" s="77" t="s">
        <v>123</v>
      </c>
      <c r="B46" s="90">
        <v>444</v>
      </c>
      <c r="C46" s="90">
        <v>433</v>
      </c>
      <c r="D46" s="75">
        <v>394</v>
      </c>
      <c r="E46" s="75">
        <v>435</v>
      </c>
      <c r="F46" s="75">
        <v>339</v>
      </c>
      <c r="G46" s="75">
        <v>375</v>
      </c>
      <c r="H46" s="75">
        <v>441</v>
      </c>
      <c r="I46" s="75">
        <v>434</v>
      </c>
      <c r="J46" s="75">
        <v>411</v>
      </c>
      <c r="K46" s="75">
        <v>454</v>
      </c>
      <c r="L46" s="75">
        <v>411</v>
      </c>
      <c r="M46" s="75">
        <v>481</v>
      </c>
      <c r="N46" s="78">
        <f t="shared" si="4"/>
        <v>5052</v>
      </c>
    </row>
    <row r="47" spans="1:14">
      <c r="A47" s="77" t="s">
        <v>120</v>
      </c>
      <c r="B47" s="90">
        <v>889</v>
      </c>
      <c r="C47" s="90">
        <v>867</v>
      </c>
      <c r="D47" s="75">
        <v>835</v>
      </c>
      <c r="E47" s="75">
        <v>897</v>
      </c>
      <c r="F47" s="75">
        <v>936</v>
      </c>
      <c r="G47" s="75">
        <v>976</v>
      </c>
      <c r="H47" s="75">
        <v>1153</v>
      </c>
      <c r="I47" s="75">
        <v>1036</v>
      </c>
      <c r="J47" s="75">
        <v>1033</v>
      </c>
      <c r="K47" s="75">
        <v>970</v>
      </c>
      <c r="L47" s="75">
        <v>910</v>
      </c>
      <c r="M47" s="75">
        <v>911</v>
      </c>
      <c r="N47" s="78">
        <f t="shared" si="4"/>
        <v>11413</v>
      </c>
    </row>
    <row r="48" spans="1:14">
      <c r="A48" s="77" t="s">
        <v>121</v>
      </c>
      <c r="B48" s="90">
        <v>772</v>
      </c>
      <c r="C48" s="90">
        <v>689</v>
      </c>
      <c r="D48" s="75">
        <v>765</v>
      </c>
      <c r="E48" s="75">
        <v>725</v>
      </c>
      <c r="F48" s="75">
        <v>825</v>
      </c>
      <c r="G48" s="75">
        <v>843</v>
      </c>
      <c r="H48" s="75">
        <v>1031</v>
      </c>
      <c r="I48" s="75">
        <v>899</v>
      </c>
      <c r="J48" s="75">
        <v>844</v>
      </c>
      <c r="K48" s="75">
        <v>813</v>
      </c>
      <c r="L48" s="75">
        <v>813</v>
      </c>
      <c r="M48" s="75">
        <v>842</v>
      </c>
      <c r="N48" s="78">
        <f t="shared" si="4"/>
        <v>9861</v>
      </c>
    </row>
    <row r="49" spans="1:14">
      <c r="A49" s="77" t="s">
        <v>124</v>
      </c>
      <c r="B49" s="90">
        <v>161</v>
      </c>
      <c r="C49" s="90">
        <v>143</v>
      </c>
      <c r="D49" s="75">
        <v>169</v>
      </c>
      <c r="E49" s="75">
        <v>191</v>
      </c>
      <c r="F49" s="75">
        <v>156</v>
      </c>
      <c r="G49" s="75">
        <v>187</v>
      </c>
      <c r="H49" s="75">
        <v>245</v>
      </c>
      <c r="I49" s="75">
        <v>256</v>
      </c>
      <c r="J49" s="75">
        <v>231</v>
      </c>
      <c r="K49" s="75">
        <v>231</v>
      </c>
      <c r="L49" s="75">
        <v>247</v>
      </c>
      <c r="M49" s="75">
        <v>261</v>
      </c>
      <c r="N49" s="78">
        <f t="shared" si="4"/>
        <v>2478</v>
      </c>
    </row>
    <row r="50" spans="1:14">
      <c r="A50" s="41" t="s">
        <v>125</v>
      </c>
      <c r="B50" s="90">
        <v>501</v>
      </c>
      <c r="C50" s="90">
        <v>412</v>
      </c>
      <c r="D50" s="90">
        <v>466</v>
      </c>
      <c r="E50" s="90">
        <v>435</v>
      </c>
      <c r="F50" s="90">
        <v>415</v>
      </c>
      <c r="G50" s="90">
        <v>452</v>
      </c>
      <c r="H50" s="90">
        <v>746</v>
      </c>
      <c r="I50" s="90">
        <v>636</v>
      </c>
      <c r="J50" s="90">
        <v>523</v>
      </c>
      <c r="K50" s="90">
        <v>502</v>
      </c>
      <c r="L50" s="90">
        <v>531</v>
      </c>
      <c r="M50" s="75">
        <v>496</v>
      </c>
      <c r="N50" s="78">
        <f>SUM(B50:M50)</f>
        <v>6115</v>
      </c>
    </row>
    <row r="51" spans="1:14">
      <c r="A51" s="77" t="s">
        <v>126</v>
      </c>
      <c r="B51" s="90">
        <v>329</v>
      </c>
      <c r="C51" s="90">
        <v>306</v>
      </c>
      <c r="D51" s="75">
        <v>291</v>
      </c>
      <c r="E51" s="75">
        <v>386</v>
      </c>
      <c r="F51" s="75">
        <v>329</v>
      </c>
      <c r="G51" s="75">
        <v>284</v>
      </c>
      <c r="H51" s="75">
        <v>416</v>
      </c>
      <c r="I51" s="75">
        <v>324</v>
      </c>
      <c r="J51" s="75">
        <v>335</v>
      </c>
      <c r="K51" s="75">
        <v>302</v>
      </c>
      <c r="L51" s="75">
        <v>241</v>
      </c>
      <c r="M51" s="75">
        <v>265</v>
      </c>
      <c r="N51" s="78">
        <f t="shared" si="4"/>
        <v>3808</v>
      </c>
    </row>
    <row r="52" spans="1:14">
      <c r="A52" s="77" t="s">
        <v>127</v>
      </c>
      <c r="B52" s="90">
        <v>230</v>
      </c>
      <c r="C52" s="90">
        <v>216</v>
      </c>
      <c r="D52" s="75">
        <v>208</v>
      </c>
      <c r="E52" s="75">
        <v>248</v>
      </c>
      <c r="F52" s="75">
        <v>183</v>
      </c>
      <c r="G52" s="75">
        <v>234</v>
      </c>
      <c r="H52" s="75">
        <v>303</v>
      </c>
      <c r="I52" s="75">
        <v>262</v>
      </c>
      <c r="J52" s="75">
        <v>240</v>
      </c>
      <c r="K52" s="75">
        <v>262</v>
      </c>
      <c r="L52" s="75">
        <v>244</v>
      </c>
      <c r="M52" s="75">
        <v>195</v>
      </c>
      <c r="N52" s="78">
        <f t="shared" si="4"/>
        <v>2825</v>
      </c>
    </row>
    <row r="53" spans="1:14">
      <c r="A53" s="41" t="s">
        <v>128</v>
      </c>
      <c r="B53" s="90">
        <v>430</v>
      </c>
      <c r="C53" s="90">
        <v>339</v>
      </c>
      <c r="D53" s="90">
        <v>376</v>
      </c>
      <c r="E53" s="90">
        <v>354</v>
      </c>
      <c r="F53" s="90">
        <v>338</v>
      </c>
      <c r="G53" s="90">
        <v>335</v>
      </c>
      <c r="H53" s="90">
        <v>438</v>
      </c>
      <c r="I53" s="90">
        <v>408</v>
      </c>
      <c r="J53" s="90">
        <v>454</v>
      </c>
      <c r="K53" s="90">
        <v>423</v>
      </c>
      <c r="L53" s="90">
        <v>379</v>
      </c>
      <c r="M53" s="75">
        <v>377</v>
      </c>
      <c r="N53" s="78">
        <f>SUM(B53:M53)</f>
        <v>4651</v>
      </c>
    </row>
    <row r="54" spans="1:14">
      <c r="A54" s="77" t="s">
        <v>129</v>
      </c>
      <c r="B54" s="90">
        <v>360</v>
      </c>
      <c r="C54" s="90">
        <v>345</v>
      </c>
      <c r="D54" s="75">
        <v>294</v>
      </c>
      <c r="E54" s="75">
        <v>333</v>
      </c>
      <c r="F54" s="75">
        <v>349</v>
      </c>
      <c r="G54" s="75">
        <v>318</v>
      </c>
      <c r="H54" s="75">
        <v>422</v>
      </c>
      <c r="I54" s="75">
        <v>364</v>
      </c>
      <c r="J54" s="75">
        <v>293</v>
      </c>
      <c r="K54" s="75">
        <v>294</v>
      </c>
      <c r="L54" s="75">
        <v>284</v>
      </c>
      <c r="M54" s="75">
        <v>356</v>
      </c>
      <c r="N54" s="78">
        <f t="shared" si="4"/>
        <v>4012</v>
      </c>
    </row>
    <row r="55" spans="1:14">
      <c r="A55" s="77" t="s">
        <v>130</v>
      </c>
      <c r="B55" s="90">
        <v>1856</v>
      </c>
      <c r="C55" s="90">
        <v>1663</v>
      </c>
      <c r="D55" s="75">
        <v>1786</v>
      </c>
      <c r="E55" s="75">
        <v>1815</v>
      </c>
      <c r="F55" s="75">
        <v>1820</v>
      </c>
      <c r="G55" s="75">
        <v>1907</v>
      </c>
      <c r="H55" s="75">
        <v>2190</v>
      </c>
      <c r="I55" s="75">
        <v>2074</v>
      </c>
      <c r="J55" s="75">
        <v>1921</v>
      </c>
      <c r="K55" s="75">
        <v>1948</v>
      </c>
      <c r="L55" s="75">
        <v>1843</v>
      </c>
      <c r="M55" s="75">
        <v>1954</v>
      </c>
      <c r="N55" s="78">
        <f t="shared" si="4"/>
        <v>22777</v>
      </c>
    </row>
    <row r="56" spans="1:14">
      <c r="A56" s="77" t="s">
        <v>131</v>
      </c>
      <c r="B56" s="90">
        <v>277</v>
      </c>
      <c r="C56" s="90">
        <v>218</v>
      </c>
      <c r="D56" s="75">
        <v>235</v>
      </c>
      <c r="E56" s="75">
        <v>247</v>
      </c>
      <c r="F56" s="75">
        <v>215</v>
      </c>
      <c r="G56" s="75">
        <v>234</v>
      </c>
      <c r="H56" s="75">
        <v>321</v>
      </c>
      <c r="I56" s="75">
        <v>322</v>
      </c>
      <c r="J56" s="75">
        <v>316</v>
      </c>
      <c r="K56" s="75">
        <v>335</v>
      </c>
      <c r="L56" s="75">
        <v>288</v>
      </c>
      <c r="M56" s="75">
        <v>290</v>
      </c>
      <c r="N56" s="78">
        <f t="shared" si="4"/>
        <v>3298</v>
      </c>
    </row>
    <row r="57" spans="1:14">
      <c r="A57" s="77" t="s">
        <v>132</v>
      </c>
      <c r="B57" s="90">
        <v>823</v>
      </c>
      <c r="C57" s="90">
        <v>709</v>
      </c>
      <c r="D57" s="75">
        <v>729</v>
      </c>
      <c r="E57" s="75">
        <v>754</v>
      </c>
      <c r="F57" s="75">
        <v>792</v>
      </c>
      <c r="G57" s="75">
        <v>757</v>
      </c>
      <c r="H57" s="75">
        <v>851</v>
      </c>
      <c r="I57" s="75">
        <v>790</v>
      </c>
      <c r="J57" s="75">
        <v>836</v>
      </c>
      <c r="K57" s="75">
        <v>732</v>
      </c>
      <c r="L57" s="75">
        <v>755</v>
      </c>
      <c r="M57" s="75">
        <v>781</v>
      </c>
      <c r="N57" s="78">
        <f t="shared" si="4"/>
        <v>9309</v>
      </c>
    </row>
    <row r="58" spans="1:14">
      <c r="A58" s="33" t="s">
        <v>133</v>
      </c>
      <c r="B58" s="90">
        <v>1705</v>
      </c>
      <c r="C58" s="90">
        <v>1635</v>
      </c>
      <c r="D58" s="75">
        <v>1719</v>
      </c>
      <c r="E58" s="75">
        <v>1663</v>
      </c>
      <c r="F58" s="75">
        <v>1612</v>
      </c>
      <c r="G58" s="75">
        <v>1581</v>
      </c>
      <c r="H58" s="75">
        <v>1811</v>
      </c>
      <c r="I58" s="75">
        <v>2068</v>
      </c>
      <c r="J58" s="75">
        <v>1760</v>
      </c>
      <c r="K58" s="75">
        <v>1777</v>
      </c>
      <c r="L58" s="75">
        <v>1799</v>
      </c>
      <c r="M58" s="75">
        <v>1744</v>
      </c>
      <c r="N58" s="78">
        <f>SUM(B58:M58)</f>
        <v>20874</v>
      </c>
    </row>
    <row r="59" spans="1:14">
      <c r="A59" s="77" t="s">
        <v>134</v>
      </c>
      <c r="B59" s="90">
        <v>375</v>
      </c>
      <c r="C59" s="90">
        <v>384</v>
      </c>
      <c r="D59" s="75">
        <v>514</v>
      </c>
      <c r="E59" s="75">
        <v>395</v>
      </c>
      <c r="F59" s="75">
        <v>429</v>
      </c>
      <c r="G59" s="75">
        <v>420</v>
      </c>
      <c r="H59" s="75">
        <v>520</v>
      </c>
      <c r="I59" s="75">
        <v>468</v>
      </c>
      <c r="J59" s="75">
        <v>456</v>
      </c>
      <c r="K59" s="75">
        <v>414</v>
      </c>
      <c r="L59" s="75">
        <v>395</v>
      </c>
      <c r="M59" s="75">
        <v>369</v>
      </c>
      <c r="N59" s="78">
        <f t="shared" si="4"/>
        <v>5139</v>
      </c>
    </row>
    <row r="60" spans="1:14">
      <c r="A60" s="77" t="s">
        <v>135</v>
      </c>
      <c r="B60" s="90">
        <v>192</v>
      </c>
      <c r="C60" s="90">
        <v>149</v>
      </c>
      <c r="D60" s="75">
        <v>166</v>
      </c>
      <c r="E60" s="75">
        <v>127</v>
      </c>
      <c r="F60" s="75">
        <v>147</v>
      </c>
      <c r="G60" s="75">
        <v>168</v>
      </c>
      <c r="H60" s="75">
        <v>185</v>
      </c>
      <c r="I60" s="75">
        <v>197</v>
      </c>
      <c r="J60" s="75">
        <v>200</v>
      </c>
      <c r="K60" s="75">
        <v>189</v>
      </c>
      <c r="L60" s="75">
        <v>148</v>
      </c>
      <c r="M60" s="75">
        <v>139</v>
      </c>
      <c r="N60" s="78">
        <f t="shared" si="4"/>
        <v>2007</v>
      </c>
    </row>
    <row r="61" spans="1:14">
      <c r="A61" s="77" t="s">
        <v>136</v>
      </c>
      <c r="B61" s="90">
        <v>344</v>
      </c>
      <c r="C61" s="90">
        <v>319</v>
      </c>
      <c r="D61" s="75">
        <v>345</v>
      </c>
      <c r="E61" s="75">
        <v>296</v>
      </c>
      <c r="F61" s="75">
        <v>363</v>
      </c>
      <c r="G61" s="75">
        <v>336</v>
      </c>
      <c r="H61" s="75">
        <v>445</v>
      </c>
      <c r="I61" s="75">
        <v>490</v>
      </c>
      <c r="J61" s="75">
        <v>418</v>
      </c>
      <c r="K61" s="75">
        <v>473</v>
      </c>
      <c r="L61" s="75">
        <v>456</v>
      </c>
      <c r="M61" s="75">
        <v>525</v>
      </c>
      <c r="N61" s="78">
        <f t="shared" si="4"/>
        <v>4810</v>
      </c>
    </row>
    <row r="62" spans="1:14">
      <c r="A62" s="77" t="s">
        <v>137</v>
      </c>
      <c r="B62" s="90">
        <v>298</v>
      </c>
      <c r="C62" s="90">
        <v>264</v>
      </c>
      <c r="D62" s="75">
        <v>292</v>
      </c>
      <c r="E62" s="75">
        <v>273</v>
      </c>
      <c r="F62" s="75">
        <v>254</v>
      </c>
      <c r="G62" s="75">
        <v>238</v>
      </c>
      <c r="H62" s="75">
        <v>363</v>
      </c>
      <c r="I62" s="75">
        <v>335</v>
      </c>
      <c r="J62" s="75">
        <v>313</v>
      </c>
      <c r="K62" s="75">
        <v>325</v>
      </c>
      <c r="L62" s="75">
        <v>320</v>
      </c>
      <c r="M62" s="75">
        <v>297</v>
      </c>
      <c r="N62" s="78">
        <f t="shared" si="4"/>
        <v>3572</v>
      </c>
    </row>
    <row r="63" spans="1:14">
      <c r="A63" s="77" t="s">
        <v>138</v>
      </c>
      <c r="B63" s="90">
        <v>217</v>
      </c>
      <c r="C63" s="90">
        <v>158</v>
      </c>
      <c r="D63" s="75">
        <v>210</v>
      </c>
      <c r="E63" s="75">
        <v>183</v>
      </c>
      <c r="F63" s="75">
        <v>159</v>
      </c>
      <c r="G63" s="75">
        <v>180</v>
      </c>
      <c r="H63" s="75">
        <v>272</v>
      </c>
      <c r="I63" s="75">
        <v>199</v>
      </c>
      <c r="J63" s="75">
        <v>194</v>
      </c>
      <c r="K63" s="75">
        <v>231</v>
      </c>
      <c r="L63" s="75">
        <v>217</v>
      </c>
      <c r="M63" s="75">
        <v>197</v>
      </c>
      <c r="N63" s="78">
        <f t="shared" si="4"/>
        <v>2417</v>
      </c>
    </row>
    <row r="64" spans="1:14">
      <c r="A64" s="77" t="s">
        <v>139</v>
      </c>
      <c r="B64" s="90">
        <v>557</v>
      </c>
      <c r="C64" s="90">
        <v>518</v>
      </c>
      <c r="D64" s="75">
        <v>523</v>
      </c>
      <c r="E64" s="75">
        <v>503</v>
      </c>
      <c r="F64" s="75">
        <v>526</v>
      </c>
      <c r="G64" s="75">
        <v>561</v>
      </c>
      <c r="H64" s="75">
        <v>729</v>
      </c>
      <c r="I64" s="75">
        <v>616</v>
      </c>
      <c r="J64" s="75">
        <v>571</v>
      </c>
      <c r="K64" s="75">
        <v>580</v>
      </c>
      <c r="L64" s="75">
        <v>516</v>
      </c>
      <c r="M64" s="75">
        <v>523</v>
      </c>
      <c r="N64" s="78">
        <f t="shared" si="4"/>
        <v>6723</v>
      </c>
    </row>
    <row r="65" spans="1:14">
      <c r="A65" s="33" t="s">
        <v>154</v>
      </c>
      <c r="B65" s="42">
        <v>58</v>
      </c>
      <c r="C65" s="90">
        <v>66</v>
      </c>
      <c r="D65" s="75">
        <v>52</v>
      </c>
      <c r="E65" s="75">
        <v>48</v>
      </c>
      <c r="F65" s="75">
        <v>41</v>
      </c>
      <c r="G65" s="75">
        <v>59</v>
      </c>
      <c r="H65" s="75">
        <v>87</v>
      </c>
      <c r="I65" s="75">
        <v>93</v>
      </c>
      <c r="J65" s="75">
        <v>54</v>
      </c>
      <c r="K65" s="75">
        <v>73</v>
      </c>
      <c r="L65" s="75">
        <v>53</v>
      </c>
      <c r="M65" s="75">
        <v>42</v>
      </c>
      <c r="N65" s="78">
        <f>SUM(B65:M65)</f>
        <v>726</v>
      </c>
    </row>
    <row r="66" spans="1:14">
      <c r="A66" s="77" t="s">
        <v>140</v>
      </c>
      <c r="B66" s="90">
        <v>4378</v>
      </c>
      <c r="C66" s="90">
        <v>4079</v>
      </c>
      <c r="D66" s="75">
        <v>4194</v>
      </c>
      <c r="E66" s="75">
        <v>4025</v>
      </c>
      <c r="F66" s="75">
        <v>4483</v>
      </c>
      <c r="G66" s="75">
        <v>4567</v>
      </c>
      <c r="H66" s="75">
        <v>5456</v>
      </c>
      <c r="I66" s="75">
        <v>5118</v>
      </c>
      <c r="J66" s="75">
        <v>4833</v>
      </c>
      <c r="K66" s="75">
        <v>5192</v>
      </c>
      <c r="L66" s="75">
        <v>5108</v>
      </c>
      <c r="M66" s="75">
        <v>5238</v>
      </c>
      <c r="N66" s="78">
        <f t="shared" si="4"/>
        <v>56671</v>
      </c>
    </row>
    <row r="67" spans="1:14">
      <c r="A67" s="77" t="s">
        <v>141</v>
      </c>
      <c r="B67" s="90">
        <v>278</v>
      </c>
      <c r="C67" s="90">
        <v>234</v>
      </c>
      <c r="D67" s="75">
        <v>251</v>
      </c>
      <c r="E67" s="75">
        <v>256</v>
      </c>
      <c r="F67" s="75">
        <v>244</v>
      </c>
      <c r="G67" s="75">
        <v>260</v>
      </c>
      <c r="H67" s="75">
        <v>328</v>
      </c>
      <c r="I67" s="75">
        <v>277</v>
      </c>
      <c r="J67" s="75">
        <v>278</v>
      </c>
      <c r="K67" s="75">
        <v>243</v>
      </c>
      <c r="L67" s="75">
        <v>245</v>
      </c>
      <c r="M67" s="75">
        <v>265</v>
      </c>
      <c r="N67" s="78">
        <f t="shared" si="4"/>
        <v>3159</v>
      </c>
    </row>
    <row r="68" spans="1:14">
      <c r="A68" s="77" t="s">
        <v>142</v>
      </c>
      <c r="B68" s="90">
        <v>315</v>
      </c>
      <c r="C68" s="90">
        <v>261</v>
      </c>
      <c r="D68" s="75">
        <v>347</v>
      </c>
      <c r="E68" s="75">
        <v>346</v>
      </c>
      <c r="F68" s="75">
        <v>270</v>
      </c>
      <c r="G68" s="75">
        <v>275</v>
      </c>
      <c r="H68" s="75">
        <v>365</v>
      </c>
      <c r="I68" s="75">
        <v>306</v>
      </c>
      <c r="J68" s="75">
        <v>334</v>
      </c>
      <c r="K68" s="75">
        <v>366</v>
      </c>
      <c r="L68" s="75">
        <v>320</v>
      </c>
      <c r="M68" s="75">
        <v>317</v>
      </c>
      <c r="N68" s="78">
        <f t="shared" si="4"/>
        <v>3822</v>
      </c>
    </row>
    <row r="69" spans="1:14">
      <c r="A69" s="77" t="s">
        <v>143</v>
      </c>
      <c r="B69" s="90">
        <v>301</v>
      </c>
      <c r="C69" s="90">
        <v>275</v>
      </c>
      <c r="D69" s="75">
        <v>305</v>
      </c>
      <c r="E69" s="75">
        <v>296</v>
      </c>
      <c r="F69" s="75">
        <v>323</v>
      </c>
      <c r="G69" s="75">
        <v>288</v>
      </c>
      <c r="H69" s="75">
        <v>392</v>
      </c>
      <c r="I69" s="75">
        <v>353</v>
      </c>
      <c r="J69" s="75">
        <v>363</v>
      </c>
      <c r="K69" s="75">
        <v>299</v>
      </c>
      <c r="L69" s="75">
        <v>309</v>
      </c>
      <c r="M69" s="75">
        <v>299</v>
      </c>
      <c r="N69" s="78">
        <f t="shared" si="4"/>
        <v>3803</v>
      </c>
    </row>
    <row r="70" spans="1:14">
      <c r="A70" s="77" t="s">
        <v>144</v>
      </c>
      <c r="B70" s="90">
        <v>1614</v>
      </c>
      <c r="C70" s="90">
        <v>1515</v>
      </c>
      <c r="D70" s="75">
        <v>1586</v>
      </c>
      <c r="E70" s="75">
        <v>1621</v>
      </c>
      <c r="F70" s="75">
        <v>1613</v>
      </c>
      <c r="G70" s="75">
        <v>1646</v>
      </c>
      <c r="H70" s="75">
        <v>2074</v>
      </c>
      <c r="I70" s="75">
        <v>1861</v>
      </c>
      <c r="J70" s="75">
        <v>1749</v>
      </c>
      <c r="K70" s="75">
        <v>1755</v>
      </c>
      <c r="L70" s="75">
        <v>1600</v>
      </c>
      <c r="M70" s="75">
        <v>1643</v>
      </c>
      <c r="N70" s="78">
        <f t="shared" si="4"/>
        <v>20277</v>
      </c>
    </row>
    <row r="71" spans="1:14">
      <c r="A71" s="77" t="s">
        <v>145</v>
      </c>
      <c r="B71" s="90">
        <v>432</v>
      </c>
      <c r="C71" s="90">
        <v>498</v>
      </c>
      <c r="D71" s="75">
        <v>366</v>
      </c>
      <c r="E71" s="75">
        <v>404</v>
      </c>
      <c r="F71" s="75">
        <v>356</v>
      </c>
      <c r="G71" s="75">
        <v>407</v>
      </c>
      <c r="H71" s="75">
        <v>619</v>
      </c>
      <c r="I71" s="75">
        <v>460</v>
      </c>
      <c r="J71" s="75">
        <v>518</v>
      </c>
      <c r="K71" s="75">
        <v>457</v>
      </c>
      <c r="L71" s="75">
        <v>373</v>
      </c>
      <c r="M71" s="75">
        <v>431</v>
      </c>
      <c r="N71" s="78">
        <f t="shared" si="4"/>
        <v>5321</v>
      </c>
    </row>
    <row r="72" spans="1:14">
      <c r="A72" s="33" t="s">
        <v>146</v>
      </c>
      <c r="B72" s="90">
        <v>254</v>
      </c>
      <c r="C72" s="90">
        <v>219</v>
      </c>
      <c r="D72" s="75">
        <v>220</v>
      </c>
      <c r="E72" s="75">
        <v>251</v>
      </c>
      <c r="F72" s="75">
        <v>189</v>
      </c>
      <c r="G72" s="75">
        <v>193</v>
      </c>
      <c r="H72" s="75">
        <v>260</v>
      </c>
      <c r="I72" s="75">
        <v>206</v>
      </c>
      <c r="J72" s="75">
        <v>199</v>
      </c>
      <c r="K72" s="75">
        <v>210</v>
      </c>
      <c r="L72" s="75">
        <v>215</v>
      </c>
      <c r="M72" s="75">
        <v>256</v>
      </c>
      <c r="N72" s="78">
        <f>SUM(B72:M72)</f>
        <v>2672</v>
      </c>
    </row>
    <row r="73" spans="1:14">
      <c r="A73" s="77" t="s">
        <v>147</v>
      </c>
      <c r="B73" s="90">
        <v>1029</v>
      </c>
      <c r="C73" s="90">
        <v>993</v>
      </c>
      <c r="D73" s="75">
        <v>968</v>
      </c>
      <c r="E73" s="75">
        <v>1010</v>
      </c>
      <c r="F73" s="75">
        <v>977</v>
      </c>
      <c r="G73" s="75">
        <v>1032</v>
      </c>
      <c r="H73" s="75">
        <v>1086</v>
      </c>
      <c r="I73" s="75">
        <v>1126</v>
      </c>
      <c r="J73" s="75">
        <v>1054</v>
      </c>
      <c r="K73" s="75">
        <v>1078</v>
      </c>
      <c r="L73" s="75">
        <v>1005</v>
      </c>
      <c r="M73" s="75">
        <v>986</v>
      </c>
      <c r="N73" s="78">
        <f t="shared" si="4"/>
        <v>12344</v>
      </c>
    </row>
    <row r="74" spans="1:14">
      <c r="A74" s="77" t="s">
        <v>148</v>
      </c>
      <c r="B74" s="90">
        <v>403</v>
      </c>
      <c r="C74" s="90">
        <v>304</v>
      </c>
      <c r="D74" s="75">
        <v>382</v>
      </c>
      <c r="E74" s="75">
        <v>389</v>
      </c>
      <c r="F74" s="75">
        <v>362</v>
      </c>
      <c r="G74" s="75">
        <v>374</v>
      </c>
      <c r="H74" s="75">
        <v>456</v>
      </c>
      <c r="I74" s="75">
        <v>433</v>
      </c>
      <c r="J74" s="75">
        <v>473</v>
      </c>
      <c r="K74" s="75">
        <v>574</v>
      </c>
      <c r="L74" s="75">
        <v>528</v>
      </c>
      <c r="M74" s="75">
        <v>541</v>
      </c>
      <c r="N74" s="78">
        <f t="shared" si="4"/>
        <v>5219</v>
      </c>
    </row>
    <row r="75" spans="1:14">
      <c r="A75" s="77" t="s">
        <v>149</v>
      </c>
      <c r="B75" s="90">
        <v>156</v>
      </c>
      <c r="C75" s="90">
        <v>108</v>
      </c>
      <c r="D75" s="75">
        <v>118</v>
      </c>
      <c r="E75" s="75">
        <v>142</v>
      </c>
      <c r="F75" s="75">
        <v>121</v>
      </c>
      <c r="G75" s="75">
        <v>144</v>
      </c>
      <c r="H75" s="75">
        <v>157</v>
      </c>
      <c r="I75" s="75">
        <v>160</v>
      </c>
      <c r="J75" s="75">
        <v>157</v>
      </c>
      <c r="K75" s="75">
        <v>123</v>
      </c>
      <c r="L75" s="75">
        <v>129</v>
      </c>
      <c r="M75" s="75">
        <v>142</v>
      </c>
      <c r="N75" s="78">
        <f t="shared" si="4"/>
        <v>1657</v>
      </c>
    </row>
    <row r="76" spans="1:14">
      <c r="A76" s="77" t="s">
        <v>150</v>
      </c>
      <c r="B76" s="90">
        <v>141</v>
      </c>
      <c r="C76" s="90">
        <v>130</v>
      </c>
      <c r="D76" s="75">
        <v>147</v>
      </c>
      <c r="E76" s="75">
        <v>132</v>
      </c>
      <c r="F76" s="75">
        <v>166</v>
      </c>
      <c r="G76" s="75">
        <v>125</v>
      </c>
      <c r="H76" s="75">
        <v>159</v>
      </c>
      <c r="I76" s="75">
        <v>151</v>
      </c>
      <c r="J76" s="75">
        <v>167</v>
      </c>
      <c r="K76" s="75">
        <v>136</v>
      </c>
      <c r="L76" s="75">
        <v>130</v>
      </c>
      <c r="M76" s="75">
        <v>121</v>
      </c>
      <c r="N76" s="78">
        <f t="shared" si="4"/>
        <v>1705</v>
      </c>
    </row>
    <row r="77" spans="1:14">
      <c r="A77" s="91" t="s">
        <v>27</v>
      </c>
      <c r="B77" s="92">
        <f t="shared" ref="B77:M77" si="5">SUM(B14:B18)</f>
        <v>38974</v>
      </c>
      <c r="C77" s="92">
        <f t="shared" si="5"/>
        <v>35866</v>
      </c>
      <c r="D77" s="92">
        <f t="shared" si="5"/>
        <v>37423</v>
      </c>
      <c r="E77" s="92">
        <f t="shared" si="5"/>
        <v>36734</v>
      </c>
      <c r="F77" s="92">
        <f t="shared" si="5"/>
        <v>37683</v>
      </c>
      <c r="G77" s="92">
        <f t="shared" si="5"/>
        <v>38027</v>
      </c>
      <c r="H77" s="92">
        <f t="shared" si="5"/>
        <v>46435</v>
      </c>
      <c r="I77" s="92">
        <f t="shared" si="5"/>
        <v>42830</v>
      </c>
      <c r="J77" s="92">
        <f t="shared" si="5"/>
        <v>40511</v>
      </c>
      <c r="K77" s="92">
        <f t="shared" si="5"/>
        <v>41736</v>
      </c>
      <c r="L77" s="92">
        <f t="shared" si="5"/>
        <v>39685</v>
      </c>
      <c r="M77" s="92">
        <f t="shared" si="5"/>
        <v>39528</v>
      </c>
      <c r="N77" s="92">
        <f>SUM(B77:M77)</f>
        <v>475432</v>
      </c>
    </row>
    <row r="78" spans="1:14">
      <c r="A78" s="95" t="s">
        <v>28</v>
      </c>
      <c r="B78" s="96">
        <v>34142</v>
      </c>
      <c r="C78" s="96">
        <v>31519</v>
      </c>
      <c r="D78" s="96">
        <v>31476</v>
      </c>
      <c r="E78" s="96">
        <v>33919</v>
      </c>
      <c r="F78" s="96">
        <v>32590</v>
      </c>
      <c r="G78" s="96">
        <v>33527</v>
      </c>
      <c r="H78" s="96">
        <v>41238</v>
      </c>
      <c r="I78" s="96">
        <v>36402</v>
      </c>
      <c r="J78" s="96">
        <v>34662</v>
      </c>
      <c r="K78" s="96">
        <v>36241</v>
      </c>
      <c r="L78" s="96">
        <v>33625</v>
      </c>
      <c r="M78" s="96">
        <v>35025</v>
      </c>
      <c r="N78" s="96">
        <f>SUM(B78:M78)</f>
        <v>414366</v>
      </c>
    </row>
    <row r="79" spans="1:14">
      <c r="A79" s="97" t="s">
        <v>92</v>
      </c>
      <c r="B79" s="98">
        <f t="shared" ref="B79:L79" si="6">B77/B78</f>
        <v>1.1415265655204734</v>
      </c>
      <c r="C79" s="98">
        <f t="shared" si="6"/>
        <v>1.1379168120816017</v>
      </c>
      <c r="D79" s="98">
        <f t="shared" si="6"/>
        <v>1.1889376032532724</v>
      </c>
      <c r="E79" s="98">
        <f t="shared" si="6"/>
        <v>1.082991833485657</v>
      </c>
      <c r="F79" s="98">
        <f t="shared" si="6"/>
        <v>1.1562749309604172</v>
      </c>
      <c r="G79" s="98">
        <f t="shared" si="6"/>
        <v>1.1342201807498433</v>
      </c>
      <c r="H79" s="98">
        <f t="shared" si="6"/>
        <v>1.1260245404723799</v>
      </c>
      <c r="I79" s="98">
        <f t="shared" si="6"/>
        <v>1.1765837041920773</v>
      </c>
      <c r="J79" s="98">
        <f t="shared" si="6"/>
        <v>1.1687438693670302</v>
      </c>
      <c r="K79" s="98">
        <f t="shared" si="6"/>
        <v>1.1516238514389781</v>
      </c>
      <c r="L79" s="98">
        <f t="shared" si="6"/>
        <v>1.1802230483271376</v>
      </c>
      <c r="M79" s="98">
        <f>M77/M78</f>
        <v>1.1285653104925053</v>
      </c>
      <c r="N79" s="98">
        <f>N77/N78</f>
        <v>1.1473721299527471</v>
      </c>
    </row>
    <row r="80" spans="1:14">
      <c r="A80" s="99"/>
      <c r="B80" s="100"/>
      <c r="C80" s="100"/>
      <c r="D80" s="101"/>
      <c r="E80" s="101"/>
      <c r="F80" s="101"/>
      <c r="G80" s="101"/>
      <c r="H80" s="101"/>
      <c r="I80" s="101"/>
      <c r="J80" s="101"/>
      <c r="K80" s="101"/>
      <c r="L80" s="101"/>
      <c r="M80" s="101"/>
      <c r="N80" s="102"/>
    </row>
    <row r="81" spans="1:14">
      <c r="A81" s="129" t="s">
        <v>78</v>
      </c>
      <c r="B81" s="127"/>
      <c r="C81" s="127"/>
      <c r="D81" s="127"/>
      <c r="E81" s="127"/>
      <c r="F81" s="127"/>
      <c r="G81" s="127"/>
      <c r="H81" s="127"/>
      <c r="I81" s="127"/>
      <c r="J81" s="127"/>
      <c r="K81" s="127"/>
      <c r="L81" s="127"/>
      <c r="M81" s="127"/>
      <c r="N81" s="128"/>
    </row>
    <row r="82" spans="1:14">
      <c r="A82" s="103" t="s">
        <v>102</v>
      </c>
      <c r="B82" s="104">
        <v>27</v>
      </c>
      <c r="C82" s="104">
        <v>29</v>
      </c>
      <c r="D82" s="105">
        <v>31</v>
      </c>
      <c r="E82" s="105">
        <v>30</v>
      </c>
      <c r="F82" s="105">
        <v>26</v>
      </c>
      <c r="G82" s="105">
        <v>27</v>
      </c>
      <c r="H82" s="105">
        <v>30</v>
      </c>
      <c r="I82" s="105">
        <v>31</v>
      </c>
      <c r="J82" s="105">
        <v>29</v>
      </c>
      <c r="K82" s="105">
        <v>30</v>
      </c>
      <c r="L82" s="105">
        <v>34</v>
      </c>
      <c r="M82" s="105">
        <v>30</v>
      </c>
      <c r="N82" s="106">
        <f t="shared" si="4"/>
        <v>354</v>
      </c>
    </row>
    <row r="83" spans="1:14">
      <c r="A83" s="103" t="s">
        <v>103</v>
      </c>
      <c r="B83" s="104">
        <v>185</v>
      </c>
      <c r="C83" s="104">
        <v>187</v>
      </c>
      <c r="D83" s="105">
        <v>175</v>
      </c>
      <c r="E83" s="105">
        <v>179</v>
      </c>
      <c r="F83" s="105">
        <v>181</v>
      </c>
      <c r="G83" s="105">
        <v>178</v>
      </c>
      <c r="H83" s="105">
        <v>183</v>
      </c>
      <c r="I83" s="105">
        <v>178</v>
      </c>
      <c r="J83" s="105">
        <v>205</v>
      </c>
      <c r="K83" s="105">
        <v>151</v>
      </c>
      <c r="L83" s="105">
        <v>146</v>
      </c>
      <c r="M83" s="105">
        <v>157</v>
      </c>
      <c r="N83" s="106">
        <f t="shared" si="4"/>
        <v>2105</v>
      </c>
    </row>
    <row r="84" spans="1:14">
      <c r="A84" s="103" t="s">
        <v>105</v>
      </c>
      <c r="B84" s="104">
        <v>1044</v>
      </c>
      <c r="C84" s="104">
        <v>1053</v>
      </c>
      <c r="D84" s="105">
        <v>1045</v>
      </c>
      <c r="E84" s="105">
        <v>1130</v>
      </c>
      <c r="F84" s="105">
        <v>1081</v>
      </c>
      <c r="G84" s="105">
        <v>1074</v>
      </c>
      <c r="H84" s="105">
        <v>1207</v>
      </c>
      <c r="I84" s="105">
        <v>1129</v>
      </c>
      <c r="J84" s="105">
        <v>1125</v>
      </c>
      <c r="K84" s="105">
        <v>1140</v>
      </c>
      <c r="L84" s="105">
        <v>1072</v>
      </c>
      <c r="M84" s="105">
        <v>1096</v>
      </c>
      <c r="N84" s="106">
        <f t="shared" si="4"/>
        <v>13196</v>
      </c>
    </row>
    <row r="85" spans="1:14">
      <c r="A85" s="103" t="s">
        <v>104</v>
      </c>
      <c r="B85" s="104">
        <v>46</v>
      </c>
      <c r="C85" s="104">
        <v>50</v>
      </c>
      <c r="D85" s="105">
        <v>46</v>
      </c>
      <c r="E85" s="105">
        <v>49</v>
      </c>
      <c r="F85" s="105">
        <v>50</v>
      </c>
      <c r="G85" s="105">
        <v>46</v>
      </c>
      <c r="H85" s="105">
        <v>48</v>
      </c>
      <c r="I85" s="105">
        <v>44</v>
      </c>
      <c r="J85" s="105">
        <v>46</v>
      </c>
      <c r="K85" s="105">
        <v>50</v>
      </c>
      <c r="L85" s="105">
        <v>50</v>
      </c>
      <c r="M85" s="105">
        <v>41</v>
      </c>
      <c r="N85" s="106">
        <f t="shared" si="4"/>
        <v>566</v>
      </c>
    </row>
    <row r="86" spans="1:14">
      <c r="A86" s="39" t="s">
        <v>106</v>
      </c>
      <c r="B86" s="104">
        <v>149</v>
      </c>
      <c r="C86" s="104">
        <v>136</v>
      </c>
      <c r="D86" s="105">
        <v>142</v>
      </c>
      <c r="E86" s="105">
        <v>152</v>
      </c>
      <c r="F86" s="105">
        <v>129</v>
      </c>
      <c r="G86" s="105">
        <v>140</v>
      </c>
      <c r="H86" s="105">
        <v>158</v>
      </c>
      <c r="I86" s="105">
        <v>144</v>
      </c>
      <c r="J86" s="105">
        <v>145</v>
      </c>
      <c r="K86" s="105">
        <v>146</v>
      </c>
      <c r="L86" s="105">
        <v>140</v>
      </c>
      <c r="M86" s="105">
        <v>133</v>
      </c>
      <c r="N86" s="106">
        <f t="shared" si="4"/>
        <v>1714</v>
      </c>
    </row>
    <row r="87" spans="1:14">
      <c r="A87" s="39" t="s">
        <v>163</v>
      </c>
      <c r="B87" s="104" t="s">
        <v>84</v>
      </c>
      <c r="C87" s="104">
        <v>5</v>
      </c>
      <c r="D87" s="105">
        <v>24</v>
      </c>
      <c r="E87" s="105">
        <v>20</v>
      </c>
      <c r="F87" s="105">
        <v>14</v>
      </c>
      <c r="G87" s="105">
        <v>12</v>
      </c>
      <c r="H87" s="105">
        <v>13</v>
      </c>
      <c r="I87" s="105">
        <v>7</v>
      </c>
      <c r="J87" s="105">
        <v>9</v>
      </c>
      <c r="K87" s="105">
        <v>10</v>
      </c>
      <c r="L87" s="105">
        <v>9</v>
      </c>
      <c r="M87" s="105">
        <v>9</v>
      </c>
      <c r="N87" s="106">
        <f t="shared" si="4"/>
        <v>132</v>
      </c>
    </row>
    <row r="88" spans="1:14">
      <c r="A88" s="103" t="s">
        <v>107</v>
      </c>
      <c r="B88" s="104">
        <v>284</v>
      </c>
      <c r="C88" s="104">
        <v>265</v>
      </c>
      <c r="D88" s="105">
        <v>269</v>
      </c>
      <c r="E88" s="105">
        <v>273</v>
      </c>
      <c r="F88" s="105">
        <v>265</v>
      </c>
      <c r="G88" s="105">
        <v>257</v>
      </c>
      <c r="H88" s="105">
        <v>310</v>
      </c>
      <c r="I88" s="105">
        <v>279</v>
      </c>
      <c r="J88" s="105">
        <v>273</v>
      </c>
      <c r="K88" s="105">
        <v>280</v>
      </c>
      <c r="L88" s="105">
        <v>271</v>
      </c>
      <c r="M88" s="105">
        <v>278</v>
      </c>
      <c r="N88" s="106">
        <f t="shared" si="4"/>
        <v>3304</v>
      </c>
    </row>
    <row r="89" spans="1:14">
      <c r="A89" s="103" t="s">
        <v>108</v>
      </c>
      <c r="B89" s="104">
        <v>85</v>
      </c>
      <c r="C89" s="104">
        <v>82</v>
      </c>
      <c r="D89" s="105">
        <v>72</v>
      </c>
      <c r="E89" s="105">
        <v>73</v>
      </c>
      <c r="F89" s="105">
        <v>74</v>
      </c>
      <c r="G89" s="105">
        <v>75</v>
      </c>
      <c r="H89" s="105">
        <v>79</v>
      </c>
      <c r="I89" s="105">
        <v>68</v>
      </c>
      <c r="J89" s="105">
        <v>71</v>
      </c>
      <c r="K89" s="105">
        <v>76</v>
      </c>
      <c r="L89" s="105">
        <v>59</v>
      </c>
      <c r="M89" s="105">
        <v>64</v>
      </c>
      <c r="N89" s="106">
        <f t="shared" si="4"/>
        <v>878</v>
      </c>
    </row>
    <row r="90" spans="1:14">
      <c r="A90" s="103" t="s">
        <v>109</v>
      </c>
      <c r="B90" s="104">
        <v>38</v>
      </c>
      <c r="C90" s="104">
        <v>37</v>
      </c>
      <c r="D90" s="105">
        <v>36</v>
      </c>
      <c r="E90" s="105">
        <v>40</v>
      </c>
      <c r="F90" s="105">
        <v>36</v>
      </c>
      <c r="G90" s="105">
        <v>35</v>
      </c>
      <c r="H90" s="105">
        <v>41</v>
      </c>
      <c r="I90" s="105">
        <v>61</v>
      </c>
      <c r="J90" s="105">
        <v>44</v>
      </c>
      <c r="K90" s="105">
        <v>42</v>
      </c>
      <c r="L90" s="105">
        <v>39</v>
      </c>
      <c r="M90" s="105">
        <v>41</v>
      </c>
      <c r="N90" s="106">
        <f t="shared" si="4"/>
        <v>490</v>
      </c>
    </row>
    <row r="91" spans="1:14">
      <c r="A91" s="107" t="s">
        <v>151</v>
      </c>
      <c r="B91" s="104">
        <v>205</v>
      </c>
      <c r="C91" s="104">
        <v>195</v>
      </c>
      <c r="D91" s="104">
        <v>215</v>
      </c>
      <c r="E91" s="104">
        <v>212</v>
      </c>
      <c r="F91" s="104">
        <v>209</v>
      </c>
      <c r="G91" s="104">
        <v>213</v>
      </c>
      <c r="H91" s="104">
        <v>239</v>
      </c>
      <c r="I91" s="104">
        <v>220</v>
      </c>
      <c r="J91" s="104">
        <v>217</v>
      </c>
      <c r="K91" s="104">
        <v>223</v>
      </c>
      <c r="L91" s="104">
        <v>210</v>
      </c>
      <c r="M91" s="105">
        <v>203</v>
      </c>
      <c r="N91" s="106">
        <f t="shared" si="4"/>
        <v>2561</v>
      </c>
    </row>
    <row r="92" spans="1:14">
      <c r="A92" s="107" t="s">
        <v>110</v>
      </c>
      <c r="B92" s="104">
        <v>52</v>
      </c>
      <c r="C92" s="104">
        <v>59</v>
      </c>
      <c r="D92" s="104">
        <v>51</v>
      </c>
      <c r="E92" s="104">
        <v>55</v>
      </c>
      <c r="F92" s="104">
        <v>56</v>
      </c>
      <c r="G92" s="104">
        <v>57</v>
      </c>
      <c r="H92" s="104">
        <v>64</v>
      </c>
      <c r="I92" s="104">
        <v>54</v>
      </c>
      <c r="J92" s="104">
        <v>49</v>
      </c>
      <c r="K92" s="104">
        <v>54</v>
      </c>
      <c r="L92" s="104">
        <v>50</v>
      </c>
      <c r="M92" s="105">
        <v>52</v>
      </c>
      <c r="N92" s="106">
        <f t="shared" si="4"/>
        <v>653</v>
      </c>
    </row>
    <row r="93" spans="1:14">
      <c r="A93" s="107" t="s">
        <v>111</v>
      </c>
      <c r="B93" s="104">
        <v>33</v>
      </c>
      <c r="C93" s="104">
        <v>31</v>
      </c>
      <c r="D93" s="104">
        <v>30</v>
      </c>
      <c r="E93" s="104">
        <v>30</v>
      </c>
      <c r="F93" s="104">
        <v>30</v>
      </c>
      <c r="G93" s="104">
        <v>34</v>
      </c>
      <c r="H93" s="104">
        <v>43</v>
      </c>
      <c r="I93" s="104">
        <v>39</v>
      </c>
      <c r="J93" s="104">
        <v>35</v>
      </c>
      <c r="K93" s="104">
        <v>38</v>
      </c>
      <c r="L93" s="104">
        <v>40</v>
      </c>
      <c r="M93" s="105">
        <v>32</v>
      </c>
      <c r="N93" s="106">
        <f t="shared" si="4"/>
        <v>415</v>
      </c>
    </row>
    <row r="94" spans="1:14">
      <c r="A94" s="39" t="s">
        <v>112</v>
      </c>
      <c r="B94" s="104">
        <v>64</v>
      </c>
      <c r="C94" s="104">
        <v>55</v>
      </c>
      <c r="D94" s="105">
        <v>58</v>
      </c>
      <c r="E94" s="105">
        <v>70</v>
      </c>
      <c r="F94" s="105">
        <v>65</v>
      </c>
      <c r="G94" s="105">
        <v>64</v>
      </c>
      <c r="H94" s="105">
        <v>71</v>
      </c>
      <c r="I94" s="105">
        <v>72</v>
      </c>
      <c r="J94" s="104">
        <v>69</v>
      </c>
      <c r="K94" s="105">
        <v>74</v>
      </c>
      <c r="L94" s="105">
        <v>68</v>
      </c>
      <c r="M94" s="105">
        <v>67</v>
      </c>
      <c r="N94" s="106">
        <f t="shared" si="4"/>
        <v>797</v>
      </c>
    </row>
    <row r="95" spans="1:14">
      <c r="A95" s="103" t="s">
        <v>160</v>
      </c>
      <c r="B95" s="104">
        <v>18</v>
      </c>
      <c r="C95" s="104">
        <v>17</v>
      </c>
      <c r="D95" s="105">
        <v>20</v>
      </c>
      <c r="E95" s="105">
        <v>19</v>
      </c>
      <c r="F95" s="105">
        <v>19</v>
      </c>
      <c r="G95" s="105">
        <v>19</v>
      </c>
      <c r="H95" s="105">
        <v>24</v>
      </c>
      <c r="I95" s="105">
        <v>23</v>
      </c>
      <c r="J95" s="105">
        <v>19</v>
      </c>
      <c r="K95" s="105">
        <v>23</v>
      </c>
      <c r="L95" s="105">
        <v>24</v>
      </c>
      <c r="M95" s="105">
        <v>19</v>
      </c>
      <c r="N95" s="106">
        <f t="shared" si="4"/>
        <v>244</v>
      </c>
    </row>
    <row r="96" spans="1:14">
      <c r="A96" s="39" t="s">
        <v>113</v>
      </c>
      <c r="B96" s="104">
        <v>44</v>
      </c>
      <c r="C96" s="104">
        <v>39</v>
      </c>
      <c r="D96" s="105">
        <v>36</v>
      </c>
      <c r="E96" s="105">
        <v>37</v>
      </c>
      <c r="F96" s="105">
        <v>39</v>
      </c>
      <c r="G96" s="105">
        <v>35</v>
      </c>
      <c r="H96" s="105">
        <v>36</v>
      </c>
      <c r="I96" s="105">
        <v>40</v>
      </c>
      <c r="J96" s="105">
        <v>39</v>
      </c>
      <c r="K96" s="105">
        <v>45</v>
      </c>
      <c r="L96" s="105">
        <v>39</v>
      </c>
      <c r="M96" s="105">
        <v>36</v>
      </c>
      <c r="N96" s="106">
        <f>SUM(B96:M96)</f>
        <v>465</v>
      </c>
    </row>
    <row r="97" spans="1:14">
      <c r="A97" s="103" t="s">
        <v>114</v>
      </c>
      <c r="B97" s="104">
        <v>71</v>
      </c>
      <c r="C97" s="104">
        <v>65</v>
      </c>
      <c r="D97" s="105">
        <v>72</v>
      </c>
      <c r="E97" s="105">
        <v>74</v>
      </c>
      <c r="F97" s="105">
        <v>74</v>
      </c>
      <c r="G97" s="105">
        <v>77</v>
      </c>
      <c r="H97" s="105">
        <v>82</v>
      </c>
      <c r="I97" s="105">
        <v>73</v>
      </c>
      <c r="J97" s="105">
        <v>78</v>
      </c>
      <c r="K97" s="105">
        <v>79</v>
      </c>
      <c r="L97" s="105">
        <v>78</v>
      </c>
      <c r="M97" s="105">
        <v>82</v>
      </c>
      <c r="N97" s="106">
        <f t="shared" si="4"/>
        <v>905</v>
      </c>
    </row>
    <row r="98" spans="1:14">
      <c r="A98" s="103" t="s">
        <v>152</v>
      </c>
      <c r="B98" s="104">
        <v>45</v>
      </c>
      <c r="C98" s="104">
        <v>41</v>
      </c>
      <c r="D98" s="105">
        <v>47</v>
      </c>
      <c r="E98" s="105">
        <v>47</v>
      </c>
      <c r="F98" s="105">
        <v>45</v>
      </c>
      <c r="G98" s="105">
        <v>48</v>
      </c>
      <c r="H98" s="105">
        <v>49</v>
      </c>
      <c r="I98" s="105">
        <v>55</v>
      </c>
      <c r="J98" s="105">
        <v>55</v>
      </c>
      <c r="K98" s="105">
        <v>43</v>
      </c>
      <c r="L98" s="105">
        <v>43</v>
      </c>
      <c r="M98" s="105">
        <v>42</v>
      </c>
      <c r="N98" s="106">
        <f t="shared" si="4"/>
        <v>560</v>
      </c>
    </row>
    <row r="99" spans="1:14">
      <c r="A99" s="39" t="s">
        <v>164</v>
      </c>
      <c r="B99" s="104">
        <v>28</v>
      </c>
      <c r="C99" s="104">
        <v>21</v>
      </c>
      <c r="D99" s="105">
        <v>22</v>
      </c>
      <c r="E99" s="105">
        <v>26</v>
      </c>
      <c r="F99" s="105">
        <v>32</v>
      </c>
      <c r="G99" s="105">
        <v>26</v>
      </c>
      <c r="H99" s="105">
        <v>26</v>
      </c>
      <c r="I99" s="105">
        <v>26</v>
      </c>
      <c r="J99" s="105">
        <v>29</v>
      </c>
      <c r="K99" s="105">
        <v>26</v>
      </c>
      <c r="L99" s="105">
        <v>27</v>
      </c>
      <c r="M99" s="105">
        <v>29</v>
      </c>
      <c r="N99" s="106">
        <f>SUM(B99:M99)</f>
        <v>318</v>
      </c>
    </row>
    <row r="100" spans="1:14">
      <c r="A100" s="103" t="s">
        <v>115</v>
      </c>
      <c r="B100" s="104">
        <v>149</v>
      </c>
      <c r="C100" s="104">
        <v>151</v>
      </c>
      <c r="D100" s="105">
        <v>154</v>
      </c>
      <c r="E100" s="105">
        <v>156</v>
      </c>
      <c r="F100" s="105">
        <v>140</v>
      </c>
      <c r="G100" s="105">
        <v>159</v>
      </c>
      <c r="H100" s="105">
        <v>168</v>
      </c>
      <c r="I100" s="105">
        <v>160</v>
      </c>
      <c r="J100" s="105">
        <v>154</v>
      </c>
      <c r="K100" s="105">
        <v>150</v>
      </c>
      <c r="L100" s="105">
        <v>150</v>
      </c>
      <c r="M100" s="105">
        <v>144</v>
      </c>
      <c r="N100" s="106">
        <f t="shared" si="4"/>
        <v>1835</v>
      </c>
    </row>
    <row r="101" spans="1:14">
      <c r="A101" s="39" t="s">
        <v>116</v>
      </c>
      <c r="B101" s="104">
        <v>51</v>
      </c>
      <c r="C101" s="104">
        <v>53</v>
      </c>
      <c r="D101" s="105">
        <v>49</v>
      </c>
      <c r="E101" s="105">
        <v>58</v>
      </c>
      <c r="F101" s="105">
        <v>55</v>
      </c>
      <c r="G101" s="105">
        <v>57</v>
      </c>
      <c r="H101" s="105">
        <v>55</v>
      </c>
      <c r="I101" s="105">
        <v>53</v>
      </c>
      <c r="J101" s="105">
        <v>55</v>
      </c>
      <c r="K101" s="105">
        <v>51</v>
      </c>
      <c r="L101" s="105">
        <v>49</v>
      </c>
      <c r="M101" s="105">
        <v>53</v>
      </c>
      <c r="N101" s="106">
        <f>SUM(B101:M101)</f>
        <v>639</v>
      </c>
    </row>
    <row r="102" spans="1:14">
      <c r="A102" s="103" t="s">
        <v>117</v>
      </c>
      <c r="B102" s="104">
        <v>31</v>
      </c>
      <c r="C102" s="104">
        <v>32</v>
      </c>
      <c r="D102" s="105">
        <v>31</v>
      </c>
      <c r="E102" s="105">
        <v>39</v>
      </c>
      <c r="F102" s="105">
        <v>35</v>
      </c>
      <c r="G102" s="105">
        <v>28</v>
      </c>
      <c r="H102" s="105">
        <v>41</v>
      </c>
      <c r="I102" s="105">
        <v>34</v>
      </c>
      <c r="J102" s="105">
        <v>35</v>
      </c>
      <c r="K102" s="105">
        <v>36</v>
      </c>
      <c r="L102" s="105">
        <v>31</v>
      </c>
      <c r="M102" s="105">
        <v>39</v>
      </c>
      <c r="N102" s="106">
        <f t="shared" si="4"/>
        <v>412</v>
      </c>
    </row>
    <row r="103" spans="1:14">
      <c r="A103" s="103" t="s">
        <v>153</v>
      </c>
      <c r="B103" s="104">
        <v>50</v>
      </c>
      <c r="C103" s="104">
        <v>53</v>
      </c>
      <c r="D103" s="105">
        <v>51</v>
      </c>
      <c r="E103" s="105">
        <v>63</v>
      </c>
      <c r="F103" s="105">
        <v>62</v>
      </c>
      <c r="G103" s="105">
        <v>60</v>
      </c>
      <c r="H103" s="105">
        <v>68</v>
      </c>
      <c r="I103" s="105">
        <v>61</v>
      </c>
      <c r="J103" s="105">
        <v>56</v>
      </c>
      <c r="K103" s="105">
        <v>56</v>
      </c>
      <c r="L103" s="105">
        <v>56</v>
      </c>
      <c r="M103" s="105">
        <v>60</v>
      </c>
      <c r="N103" s="106">
        <f t="shared" si="4"/>
        <v>696</v>
      </c>
    </row>
    <row r="104" spans="1:14">
      <c r="A104" s="103" t="s">
        <v>118</v>
      </c>
      <c r="B104" s="104">
        <v>17</v>
      </c>
      <c r="C104" s="104">
        <v>17</v>
      </c>
      <c r="D104" s="105">
        <v>17</v>
      </c>
      <c r="E104" s="105">
        <v>18</v>
      </c>
      <c r="F104" s="105">
        <v>19</v>
      </c>
      <c r="G104" s="105">
        <v>15</v>
      </c>
      <c r="H104" s="105">
        <v>17</v>
      </c>
      <c r="I104" s="105">
        <v>16</v>
      </c>
      <c r="J104" s="105">
        <v>16</v>
      </c>
      <c r="K104" s="105">
        <v>15</v>
      </c>
      <c r="L104" s="105">
        <v>16</v>
      </c>
      <c r="M104" s="105">
        <v>16</v>
      </c>
      <c r="N104" s="106">
        <f t="shared" si="4"/>
        <v>199</v>
      </c>
    </row>
    <row r="105" spans="1:14">
      <c r="A105" s="103" t="s">
        <v>119</v>
      </c>
      <c r="B105" s="104">
        <v>41</v>
      </c>
      <c r="C105" s="104">
        <v>41</v>
      </c>
      <c r="D105" s="105">
        <v>38</v>
      </c>
      <c r="E105" s="105">
        <v>39</v>
      </c>
      <c r="F105" s="105">
        <v>41</v>
      </c>
      <c r="G105" s="105">
        <v>45</v>
      </c>
      <c r="H105" s="105">
        <v>50</v>
      </c>
      <c r="I105" s="105">
        <v>48</v>
      </c>
      <c r="J105" s="105">
        <v>43</v>
      </c>
      <c r="K105" s="105">
        <v>45</v>
      </c>
      <c r="L105" s="105">
        <v>46</v>
      </c>
      <c r="M105" s="105">
        <v>44</v>
      </c>
      <c r="N105" s="106">
        <f t="shared" si="4"/>
        <v>521</v>
      </c>
    </row>
    <row r="106" spans="1:14">
      <c r="A106" s="103" t="s">
        <v>122</v>
      </c>
      <c r="B106" s="104">
        <v>132</v>
      </c>
      <c r="C106" s="104">
        <v>123</v>
      </c>
      <c r="D106" s="105">
        <v>125</v>
      </c>
      <c r="E106" s="105">
        <v>126</v>
      </c>
      <c r="F106" s="105">
        <v>113</v>
      </c>
      <c r="G106" s="105">
        <v>118</v>
      </c>
      <c r="H106" s="105">
        <v>128</v>
      </c>
      <c r="I106" s="105">
        <v>128</v>
      </c>
      <c r="J106" s="105">
        <v>132</v>
      </c>
      <c r="K106" s="105">
        <v>127</v>
      </c>
      <c r="L106" s="105">
        <v>119</v>
      </c>
      <c r="M106" s="105">
        <v>118</v>
      </c>
      <c r="N106" s="106">
        <f t="shared" ref="N106:N137" si="7">SUM(B106:M106)</f>
        <v>1489</v>
      </c>
    </row>
    <row r="107" spans="1:14">
      <c r="A107" s="103" t="s">
        <v>123</v>
      </c>
      <c r="B107" s="104">
        <v>70</v>
      </c>
      <c r="C107" s="104">
        <v>67</v>
      </c>
      <c r="D107" s="105">
        <v>63</v>
      </c>
      <c r="E107" s="105">
        <v>72</v>
      </c>
      <c r="F107" s="105">
        <v>64</v>
      </c>
      <c r="G107" s="105">
        <v>71</v>
      </c>
      <c r="H107" s="105">
        <v>80</v>
      </c>
      <c r="I107" s="105">
        <v>73</v>
      </c>
      <c r="J107" s="105">
        <v>78</v>
      </c>
      <c r="K107" s="105">
        <v>77</v>
      </c>
      <c r="L107" s="105">
        <v>67</v>
      </c>
      <c r="M107" s="105">
        <v>77</v>
      </c>
      <c r="N107" s="106">
        <f t="shared" si="7"/>
        <v>859</v>
      </c>
    </row>
    <row r="108" spans="1:14">
      <c r="A108" s="103" t="s">
        <v>120</v>
      </c>
      <c r="B108" s="104">
        <v>141</v>
      </c>
      <c r="C108" s="104">
        <v>143</v>
      </c>
      <c r="D108" s="105">
        <v>135</v>
      </c>
      <c r="E108" s="105">
        <v>140</v>
      </c>
      <c r="F108" s="105">
        <v>139</v>
      </c>
      <c r="G108" s="105">
        <v>141</v>
      </c>
      <c r="H108" s="105">
        <v>149</v>
      </c>
      <c r="I108" s="105">
        <v>148</v>
      </c>
      <c r="J108" s="105">
        <v>152</v>
      </c>
      <c r="K108" s="105">
        <v>142</v>
      </c>
      <c r="L108" s="105">
        <v>130</v>
      </c>
      <c r="M108" s="105">
        <v>136</v>
      </c>
      <c r="N108" s="106">
        <f t="shared" si="7"/>
        <v>1696</v>
      </c>
    </row>
    <row r="109" spans="1:14">
      <c r="A109" s="103" t="s">
        <v>121</v>
      </c>
      <c r="B109" s="104">
        <v>117</v>
      </c>
      <c r="C109" s="104">
        <v>116</v>
      </c>
      <c r="D109" s="105">
        <v>116</v>
      </c>
      <c r="E109" s="105">
        <v>122</v>
      </c>
      <c r="F109" s="105">
        <v>119</v>
      </c>
      <c r="G109" s="105">
        <v>121</v>
      </c>
      <c r="H109" s="105">
        <v>128</v>
      </c>
      <c r="I109" s="105">
        <v>130</v>
      </c>
      <c r="J109" s="105">
        <v>125</v>
      </c>
      <c r="K109" s="105">
        <v>123</v>
      </c>
      <c r="L109" s="105">
        <v>121</v>
      </c>
      <c r="M109" s="105">
        <v>117</v>
      </c>
      <c r="N109" s="106">
        <f t="shared" si="7"/>
        <v>1455</v>
      </c>
    </row>
    <row r="110" spans="1:14">
      <c r="A110" s="103" t="s">
        <v>124</v>
      </c>
      <c r="B110" s="104">
        <v>37</v>
      </c>
      <c r="C110" s="104">
        <v>31</v>
      </c>
      <c r="D110" s="105">
        <v>33</v>
      </c>
      <c r="E110" s="105">
        <v>31</v>
      </c>
      <c r="F110" s="105">
        <v>32</v>
      </c>
      <c r="G110" s="105">
        <v>30</v>
      </c>
      <c r="H110" s="105">
        <v>37</v>
      </c>
      <c r="I110" s="105">
        <v>32</v>
      </c>
      <c r="J110" s="105">
        <v>34</v>
      </c>
      <c r="K110" s="105">
        <v>30</v>
      </c>
      <c r="L110" s="105">
        <v>30</v>
      </c>
      <c r="M110" s="105">
        <v>34</v>
      </c>
      <c r="N110" s="106">
        <f t="shared" si="7"/>
        <v>391</v>
      </c>
    </row>
    <row r="111" spans="1:14">
      <c r="A111" s="103" t="s">
        <v>125</v>
      </c>
      <c r="B111" s="104">
        <v>96</v>
      </c>
      <c r="C111" s="104">
        <v>88</v>
      </c>
      <c r="D111" s="105">
        <v>92</v>
      </c>
      <c r="E111" s="105">
        <v>95</v>
      </c>
      <c r="F111" s="105">
        <v>83</v>
      </c>
      <c r="G111" s="105">
        <v>84</v>
      </c>
      <c r="H111" s="105">
        <v>105</v>
      </c>
      <c r="I111" s="105">
        <v>89</v>
      </c>
      <c r="J111" s="105">
        <v>91</v>
      </c>
      <c r="K111" s="105">
        <v>86</v>
      </c>
      <c r="L111" s="105">
        <v>87</v>
      </c>
      <c r="M111" s="105">
        <v>87</v>
      </c>
      <c r="N111" s="106">
        <f t="shared" si="7"/>
        <v>1083</v>
      </c>
    </row>
    <row r="112" spans="1:14">
      <c r="A112" s="103" t="s">
        <v>126</v>
      </c>
      <c r="B112" s="104">
        <v>59</v>
      </c>
      <c r="C112" s="104">
        <v>67</v>
      </c>
      <c r="D112" s="105">
        <v>67</v>
      </c>
      <c r="E112" s="105">
        <v>65</v>
      </c>
      <c r="F112" s="105">
        <v>59</v>
      </c>
      <c r="G112" s="105">
        <v>56</v>
      </c>
      <c r="H112" s="105">
        <v>71</v>
      </c>
      <c r="I112" s="105">
        <v>62</v>
      </c>
      <c r="J112" s="105">
        <v>66</v>
      </c>
      <c r="K112" s="105">
        <v>60</v>
      </c>
      <c r="L112" s="105">
        <v>51</v>
      </c>
      <c r="M112" s="105">
        <v>50</v>
      </c>
      <c r="N112" s="106">
        <f t="shared" si="7"/>
        <v>733</v>
      </c>
    </row>
    <row r="113" spans="1:14">
      <c r="A113" s="39" t="s">
        <v>127</v>
      </c>
      <c r="B113" s="104">
        <v>38</v>
      </c>
      <c r="C113" s="104">
        <v>43</v>
      </c>
      <c r="D113" s="105">
        <v>37</v>
      </c>
      <c r="E113" s="105">
        <v>37</v>
      </c>
      <c r="F113" s="105">
        <v>33</v>
      </c>
      <c r="G113" s="105">
        <v>39</v>
      </c>
      <c r="H113" s="105">
        <v>37</v>
      </c>
      <c r="I113" s="105">
        <v>44</v>
      </c>
      <c r="J113" s="105">
        <v>43</v>
      </c>
      <c r="K113" s="105">
        <v>47</v>
      </c>
      <c r="L113" s="105">
        <v>43</v>
      </c>
      <c r="M113" s="105">
        <v>39</v>
      </c>
      <c r="N113" s="106">
        <f>SUM(B113:M113)</f>
        <v>480</v>
      </c>
    </row>
    <row r="114" spans="1:14">
      <c r="A114" s="54" t="s">
        <v>128</v>
      </c>
      <c r="B114" s="104">
        <v>51</v>
      </c>
      <c r="C114" s="104">
        <v>51</v>
      </c>
      <c r="D114" s="104">
        <v>47</v>
      </c>
      <c r="E114" s="104">
        <v>50</v>
      </c>
      <c r="F114" s="104">
        <v>50</v>
      </c>
      <c r="G114" s="104">
        <v>52</v>
      </c>
      <c r="H114" s="104">
        <v>62</v>
      </c>
      <c r="I114" s="104">
        <v>55</v>
      </c>
      <c r="J114" s="104">
        <v>64</v>
      </c>
      <c r="K114" s="104">
        <v>65</v>
      </c>
      <c r="L114" s="104">
        <v>63</v>
      </c>
      <c r="M114" s="105">
        <v>60</v>
      </c>
      <c r="N114" s="106">
        <f>SUM(B114:M114)</f>
        <v>670</v>
      </c>
    </row>
    <row r="115" spans="1:14">
      <c r="A115" s="103" t="s">
        <v>129</v>
      </c>
      <c r="B115" s="104">
        <v>51</v>
      </c>
      <c r="C115" s="104">
        <v>55</v>
      </c>
      <c r="D115" s="105">
        <v>41</v>
      </c>
      <c r="E115" s="105">
        <v>45</v>
      </c>
      <c r="F115" s="105">
        <v>46</v>
      </c>
      <c r="G115" s="105">
        <v>50</v>
      </c>
      <c r="H115" s="105">
        <v>63</v>
      </c>
      <c r="I115" s="105">
        <v>58</v>
      </c>
      <c r="J115" s="105">
        <v>55</v>
      </c>
      <c r="K115" s="105">
        <v>44</v>
      </c>
      <c r="L115" s="105">
        <v>45</v>
      </c>
      <c r="M115" s="105">
        <v>51</v>
      </c>
      <c r="N115" s="106">
        <f t="shared" si="7"/>
        <v>604</v>
      </c>
    </row>
    <row r="116" spans="1:14">
      <c r="A116" s="103" t="s">
        <v>130</v>
      </c>
      <c r="B116" s="104">
        <v>327</v>
      </c>
      <c r="C116" s="104">
        <v>312</v>
      </c>
      <c r="D116" s="105">
        <v>315</v>
      </c>
      <c r="E116" s="105">
        <v>338</v>
      </c>
      <c r="F116" s="105">
        <v>312</v>
      </c>
      <c r="G116" s="105">
        <v>323</v>
      </c>
      <c r="H116" s="105">
        <v>363</v>
      </c>
      <c r="I116" s="105">
        <v>340</v>
      </c>
      <c r="J116" s="105">
        <v>340</v>
      </c>
      <c r="K116" s="105">
        <v>337</v>
      </c>
      <c r="L116" s="105">
        <v>307</v>
      </c>
      <c r="M116" s="105">
        <v>325</v>
      </c>
      <c r="N116" s="106">
        <f t="shared" si="7"/>
        <v>3939</v>
      </c>
    </row>
    <row r="117" spans="1:14">
      <c r="A117" s="103" t="s">
        <v>131</v>
      </c>
      <c r="B117" s="104">
        <v>39</v>
      </c>
      <c r="C117" s="104">
        <v>34</v>
      </c>
      <c r="D117" s="105">
        <v>35</v>
      </c>
      <c r="E117" s="105">
        <v>37</v>
      </c>
      <c r="F117" s="105">
        <v>34</v>
      </c>
      <c r="G117" s="105">
        <v>36</v>
      </c>
      <c r="H117" s="105">
        <v>47</v>
      </c>
      <c r="I117" s="105">
        <v>47</v>
      </c>
      <c r="J117" s="105">
        <v>50</v>
      </c>
      <c r="K117" s="105">
        <v>48</v>
      </c>
      <c r="L117" s="105">
        <v>47</v>
      </c>
      <c r="M117" s="105">
        <v>43</v>
      </c>
      <c r="N117" s="106">
        <f t="shared" si="7"/>
        <v>497</v>
      </c>
    </row>
    <row r="118" spans="1:14">
      <c r="A118" s="103" t="s">
        <v>132</v>
      </c>
      <c r="B118" s="104">
        <v>119</v>
      </c>
      <c r="C118" s="104">
        <v>124</v>
      </c>
      <c r="D118" s="105">
        <v>124</v>
      </c>
      <c r="E118" s="105">
        <v>128</v>
      </c>
      <c r="F118" s="105">
        <v>126</v>
      </c>
      <c r="G118" s="105">
        <v>124</v>
      </c>
      <c r="H118" s="105">
        <v>138</v>
      </c>
      <c r="I118" s="105">
        <v>130</v>
      </c>
      <c r="J118" s="105">
        <v>130</v>
      </c>
      <c r="K118" s="105">
        <v>113</v>
      </c>
      <c r="L118" s="105">
        <v>126</v>
      </c>
      <c r="M118" s="105">
        <v>119</v>
      </c>
      <c r="N118" s="106">
        <f t="shared" si="7"/>
        <v>1501</v>
      </c>
    </row>
    <row r="119" spans="1:14">
      <c r="A119" s="39" t="s">
        <v>133</v>
      </c>
      <c r="B119" s="104">
        <v>208</v>
      </c>
      <c r="C119" s="104">
        <v>226</v>
      </c>
      <c r="D119" s="105">
        <v>216</v>
      </c>
      <c r="E119" s="105">
        <v>236</v>
      </c>
      <c r="F119" s="105">
        <v>224</v>
      </c>
      <c r="G119" s="105">
        <v>218</v>
      </c>
      <c r="H119" s="105">
        <v>224</v>
      </c>
      <c r="I119" s="105">
        <v>265</v>
      </c>
      <c r="J119" s="105">
        <v>243</v>
      </c>
      <c r="K119" s="105">
        <v>212</v>
      </c>
      <c r="L119" s="105">
        <v>222</v>
      </c>
      <c r="M119" s="105">
        <v>200</v>
      </c>
      <c r="N119" s="106">
        <f>SUM(B119:M119)</f>
        <v>2694</v>
      </c>
    </row>
    <row r="120" spans="1:14">
      <c r="A120" s="103" t="s">
        <v>134</v>
      </c>
      <c r="B120" s="104">
        <v>54</v>
      </c>
      <c r="C120" s="104">
        <v>55</v>
      </c>
      <c r="D120" s="105">
        <v>60</v>
      </c>
      <c r="E120" s="105">
        <v>61</v>
      </c>
      <c r="F120" s="105">
        <v>55</v>
      </c>
      <c r="G120" s="105">
        <v>56</v>
      </c>
      <c r="H120" s="105">
        <v>64</v>
      </c>
      <c r="I120" s="105">
        <v>64</v>
      </c>
      <c r="J120" s="105">
        <v>57</v>
      </c>
      <c r="K120" s="105">
        <v>66</v>
      </c>
      <c r="L120" s="105">
        <v>64</v>
      </c>
      <c r="M120" s="105">
        <v>59</v>
      </c>
      <c r="N120" s="106">
        <f t="shared" si="7"/>
        <v>715</v>
      </c>
    </row>
    <row r="121" spans="1:14">
      <c r="A121" s="103" t="s">
        <v>135</v>
      </c>
      <c r="B121" s="104">
        <v>34</v>
      </c>
      <c r="C121" s="104">
        <v>29</v>
      </c>
      <c r="D121" s="105">
        <v>33</v>
      </c>
      <c r="E121" s="105">
        <v>30</v>
      </c>
      <c r="F121" s="105">
        <v>31</v>
      </c>
      <c r="G121" s="105">
        <v>29</v>
      </c>
      <c r="H121" s="105">
        <v>28</v>
      </c>
      <c r="I121" s="105">
        <v>27</v>
      </c>
      <c r="J121" s="105">
        <v>31</v>
      </c>
      <c r="K121" s="105">
        <v>26</v>
      </c>
      <c r="L121" s="105">
        <v>30</v>
      </c>
      <c r="M121" s="105">
        <v>24</v>
      </c>
      <c r="N121" s="106">
        <f t="shared" si="7"/>
        <v>352</v>
      </c>
    </row>
    <row r="122" spans="1:14">
      <c r="A122" s="103" t="s">
        <v>136</v>
      </c>
      <c r="B122" s="104">
        <v>30</v>
      </c>
      <c r="C122" s="104">
        <v>35</v>
      </c>
      <c r="D122" s="105">
        <v>32</v>
      </c>
      <c r="E122" s="105">
        <v>32</v>
      </c>
      <c r="F122" s="105">
        <v>33</v>
      </c>
      <c r="G122" s="105">
        <v>31</v>
      </c>
      <c r="H122" s="105">
        <v>36</v>
      </c>
      <c r="I122" s="105">
        <v>36</v>
      </c>
      <c r="J122" s="105">
        <v>35</v>
      </c>
      <c r="K122" s="105">
        <v>35</v>
      </c>
      <c r="L122" s="105">
        <v>35</v>
      </c>
      <c r="M122" s="105">
        <v>41</v>
      </c>
      <c r="N122" s="106">
        <f t="shared" si="7"/>
        <v>411</v>
      </c>
    </row>
    <row r="123" spans="1:14">
      <c r="A123" s="103" t="s">
        <v>137</v>
      </c>
      <c r="B123" s="104">
        <v>48</v>
      </c>
      <c r="C123" s="104">
        <v>49</v>
      </c>
      <c r="D123" s="105">
        <v>50</v>
      </c>
      <c r="E123" s="105">
        <v>48</v>
      </c>
      <c r="F123" s="105">
        <v>44</v>
      </c>
      <c r="G123" s="105">
        <v>46</v>
      </c>
      <c r="H123" s="105">
        <v>55</v>
      </c>
      <c r="I123" s="105">
        <v>52</v>
      </c>
      <c r="J123" s="105">
        <v>51</v>
      </c>
      <c r="K123" s="105">
        <v>45</v>
      </c>
      <c r="L123" s="105">
        <v>49</v>
      </c>
      <c r="M123" s="105">
        <v>48</v>
      </c>
      <c r="N123" s="106">
        <f t="shared" si="7"/>
        <v>585</v>
      </c>
    </row>
    <row r="124" spans="1:14">
      <c r="A124" s="103" t="s">
        <v>138</v>
      </c>
      <c r="B124" s="104">
        <v>36</v>
      </c>
      <c r="C124" s="104">
        <v>36</v>
      </c>
      <c r="D124" s="105">
        <v>42</v>
      </c>
      <c r="E124" s="105">
        <v>42</v>
      </c>
      <c r="F124" s="105">
        <v>36</v>
      </c>
      <c r="G124" s="105">
        <v>44</v>
      </c>
      <c r="H124" s="105">
        <v>49</v>
      </c>
      <c r="I124" s="105">
        <v>44</v>
      </c>
      <c r="J124" s="105">
        <v>48</v>
      </c>
      <c r="K124" s="105">
        <v>46</v>
      </c>
      <c r="L124" s="105">
        <v>51</v>
      </c>
      <c r="M124" s="105">
        <v>47</v>
      </c>
      <c r="N124" s="106">
        <f t="shared" si="7"/>
        <v>521</v>
      </c>
    </row>
    <row r="125" spans="1:14">
      <c r="A125" s="103" t="s">
        <v>139</v>
      </c>
      <c r="B125" s="104">
        <v>106</v>
      </c>
      <c r="C125" s="104">
        <v>102</v>
      </c>
      <c r="D125" s="105">
        <v>94</v>
      </c>
      <c r="E125" s="105">
        <v>109</v>
      </c>
      <c r="F125" s="105">
        <v>107</v>
      </c>
      <c r="G125" s="105">
        <v>110</v>
      </c>
      <c r="H125" s="105">
        <v>117</v>
      </c>
      <c r="I125" s="105">
        <v>115</v>
      </c>
      <c r="J125" s="105">
        <v>115</v>
      </c>
      <c r="K125" s="105">
        <v>113</v>
      </c>
      <c r="L125" s="105">
        <v>109</v>
      </c>
      <c r="M125" s="105">
        <v>110</v>
      </c>
      <c r="N125" s="106">
        <f t="shared" si="7"/>
        <v>1307</v>
      </c>
    </row>
    <row r="126" spans="1:14">
      <c r="A126" s="39" t="s">
        <v>154</v>
      </c>
      <c r="B126" s="104">
        <v>14</v>
      </c>
      <c r="C126" s="104">
        <v>16</v>
      </c>
      <c r="D126" s="105">
        <v>16</v>
      </c>
      <c r="E126" s="105">
        <v>16</v>
      </c>
      <c r="F126" s="105">
        <v>13</v>
      </c>
      <c r="G126" s="105">
        <v>17</v>
      </c>
      <c r="H126" s="105">
        <v>23</v>
      </c>
      <c r="I126" s="105">
        <v>20</v>
      </c>
      <c r="J126" s="104">
        <v>21</v>
      </c>
      <c r="K126" s="105">
        <v>18</v>
      </c>
      <c r="L126" s="105">
        <v>19</v>
      </c>
      <c r="M126" s="105">
        <v>16</v>
      </c>
      <c r="N126" s="106">
        <f t="shared" si="7"/>
        <v>209</v>
      </c>
    </row>
    <row r="127" spans="1:14">
      <c r="A127" s="103" t="s">
        <v>140</v>
      </c>
      <c r="B127" s="104">
        <v>647</v>
      </c>
      <c r="C127" s="104">
        <v>655</v>
      </c>
      <c r="D127" s="105">
        <v>648</v>
      </c>
      <c r="E127" s="105">
        <v>678</v>
      </c>
      <c r="F127" s="105">
        <v>654</v>
      </c>
      <c r="G127" s="105">
        <v>671</v>
      </c>
      <c r="H127" s="105">
        <v>751</v>
      </c>
      <c r="I127" s="105">
        <v>721</v>
      </c>
      <c r="J127" s="105">
        <v>715</v>
      </c>
      <c r="K127" s="105">
        <v>732</v>
      </c>
      <c r="L127" s="105">
        <v>728</v>
      </c>
      <c r="M127" s="105">
        <v>720</v>
      </c>
      <c r="N127" s="106">
        <f>SUM(B127:M127)</f>
        <v>8320</v>
      </c>
    </row>
    <row r="128" spans="1:14">
      <c r="A128" s="103" t="s">
        <v>141</v>
      </c>
      <c r="B128" s="104">
        <v>40</v>
      </c>
      <c r="C128" s="104">
        <v>40</v>
      </c>
      <c r="D128" s="105">
        <v>41</v>
      </c>
      <c r="E128" s="105">
        <v>45</v>
      </c>
      <c r="F128" s="105">
        <v>44</v>
      </c>
      <c r="G128" s="105">
        <v>42</v>
      </c>
      <c r="H128" s="105">
        <v>48</v>
      </c>
      <c r="I128" s="105">
        <v>43</v>
      </c>
      <c r="J128" s="105">
        <v>44</v>
      </c>
      <c r="K128" s="105">
        <v>42</v>
      </c>
      <c r="L128" s="105">
        <v>39</v>
      </c>
      <c r="M128" s="105">
        <v>41</v>
      </c>
      <c r="N128" s="106">
        <f t="shared" si="7"/>
        <v>509</v>
      </c>
    </row>
    <row r="129" spans="1:14">
      <c r="A129" s="103" t="s">
        <v>142</v>
      </c>
      <c r="B129" s="104">
        <v>60</v>
      </c>
      <c r="C129" s="104">
        <v>59</v>
      </c>
      <c r="D129" s="105">
        <v>57</v>
      </c>
      <c r="E129" s="105">
        <v>65</v>
      </c>
      <c r="F129" s="105">
        <v>60</v>
      </c>
      <c r="G129" s="105">
        <v>58</v>
      </c>
      <c r="H129" s="105">
        <v>72</v>
      </c>
      <c r="I129" s="105">
        <v>65</v>
      </c>
      <c r="J129" s="105">
        <v>73</v>
      </c>
      <c r="K129" s="105">
        <v>77</v>
      </c>
      <c r="L129" s="105">
        <v>60</v>
      </c>
      <c r="M129" s="105">
        <v>61</v>
      </c>
      <c r="N129" s="106">
        <f t="shared" si="7"/>
        <v>767</v>
      </c>
    </row>
    <row r="130" spans="1:14">
      <c r="A130" s="103" t="s">
        <v>143</v>
      </c>
      <c r="B130" s="104">
        <v>54</v>
      </c>
      <c r="C130" s="104">
        <v>50</v>
      </c>
      <c r="D130" s="105">
        <v>53</v>
      </c>
      <c r="E130" s="105">
        <v>53</v>
      </c>
      <c r="F130" s="105">
        <v>52</v>
      </c>
      <c r="G130" s="105">
        <v>53</v>
      </c>
      <c r="H130" s="105">
        <v>67</v>
      </c>
      <c r="I130" s="105">
        <v>59</v>
      </c>
      <c r="J130" s="105">
        <v>60</v>
      </c>
      <c r="K130" s="105">
        <v>50</v>
      </c>
      <c r="L130" s="105">
        <v>53</v>
      </c>
      <c r="M130" s="105">
        <v>46</v>
      </c>
      <c r="N130" s="106">
        <f t="shared" si="7"/>
        <v>650</v>
      </c>
    </row>
    <row r="131" spans="1:14">
      <c r="A131" s="103" t="s">
        <v>144</v>
      </c>
      <c r="B131" s="104">
        <v>258</v>
      </c>
      <c r="C131" s="104">
        <v>245</v>
      </c>
      <c r="D131" s="105">
        <v>252</v>
      </c>
      <c r="E131" s="105">
        <v>264</v>
      </c>
      <c r="F131" s="105">
        <v>268</v>
      </c>
      <c r="G131" s="105">
        <v>256</v>
      </c>
      <c r="H131" s="105">
        <v>298</v>
      </c>
      <c r="I131" s="105">
        <v>277</v>
      </c>
      <c r="J131" s="105">
        <v>279</v>
      </c>
      <c r="K131" s="105">
        <v>271</v>
      </c>
      <c r="L131" s="105">
        <v>256</v>
      </c>
      <c r="M131" s="105">
        <v>264</v>
      </c>
      <c r="N131" s="106">
        <f t="shared" si="7"/>
        <v>3188</v>
      </c>
    </row>
    <row r="132" spans="1:14">
      <c r="A132" s="103" t="s">
        <v>145</v>
      </c>
      <c r="B132" s="104">
        <v>78</v>
      </c>
      <c r="C132" s="104">
        <v>82</v>
      </c>
      <c r="D132" s="105">
        <v>72</v>
      </c>
      <c r="E132" s="105">
        <v>83</v>
      </c>
      <c r="F132" s="105">
        <v>81</v>
      </c>
      <c r="G132" s="105">
        <v>79</v>
      </c>
      <c r="H132" s="105">
        <v>102</v>
      </c>
      <c r="I132" s="105">
        <v>92</v>
      </c>
      <c r="J132" s="105">
        <v>94</v>
      </c>
      <c r="K132" s="105">
        <v>90</v>
      </c>
      <c r="L132" s="105">
        <v>90</v>
      </c>
      <c r="M132" s="105">
        <v>90</v>
      </c>
      <c r="N132" s="106">
        <f t="shared" si="7"/>
        <v>1033</v>
      </c>
    </row>
    <row r="133" spans="1:14">
      <c r="A133" s="39" t="s">
        <v>146</v>
      </c>
      <c r="B133" s="104">
        <v>47</v>
      </c>
      <c r="C133" s="104">
        <v>39</v>
      </c>
      <c r="D133" s="105">
        <v>38</v>
      </c>
      <c r="E133" s="105">
        <v>47</v>
      </c>
      <c r="F133" s="105">
        <v>38</v>
      </c>
      <c r="G133" s="105">
        <v>44</v>
      </c>
      <c r="H133" s="105">
        <v>46</v>
      </c>
      <c r="I133" s="105">
        <v>43</v>
      </c>
      <c r="J133" s="105">
        <v>38</v>
      </c>
      <c r="K133" s="105">
        <v>41</v>
      </c>
      <c r="L133" s="105">
        <v>38</v>
      </c>
      <c r="M133" s="105">
        <v>42</v>
      </c>
      <c r="N133" s="106">
        <f>SUM(B133:M133)</f>
        <v>501</v>
      </c>
    </row>
    <row r="134" spans="1:14">
      <c r="A134" s="103" t="s">
        <v>147</v>
      </c>
      <c r="B134" s="104">
        <v>171</v>
      </c>
      <c r="C134" s="104">
        <v>157</v>
      </c>
      <c r="D134" s="105">
        <v>162</v>
      </c>
      <c r="E134" s="105">
        <v>167</v>
      </c>
      <c r="F134" s="105">
        <v>169</v>
      </c>
      <c r="G134" s="105">
        <v>165</v>
      </c>
      <c r="H134" s="105">
        <v>177</v>
      </c>
      <c r="I134" s="105">
        <v>179</v>
      </c>
      <c r="J134" s="105">
        <v>163</v>
      </c>
      <c r="K134" s="105">
        <v>166</v>
      </c>
      <c r="L134" s="105">
        <v>170</v>
      </c>
      <c r="M134" s="105">
        <v>166</v>
      </c>
      <c r="N134" s="106">
        <f t="shared" si="7"/>
        <v>2012</v>
      </c>
    </row>
    <row r="135" spans="1:14">
      <c r="A135" s="39" t="s">
        <v>148</v>
      </c>
      <c r="B135" s="104">
        <v>66</v>
      </c>
      <c r="C135" s="104">
        <v>61</v>
      </c>
      <c r="D135" s="105">
        <v>63</v>
      </c>
      <c r="E135" s="105">
        <v>67</v>
      </c>
      <c r="F135" s="105">
        <v>67</v>
      </c>
      <c r="G135" s="105">
        <v>64</v>
      </c>
      <c r="H135" s="105">
        <v>75</v>
      </c>
      <c r="I135" s="105">
        <v>69</v>
      </c>
      <c r="J135" s="105">
        <v>71</v>
      </c>
      <c r="K135" s="105">
        <v>72</v>
      </c>
      <c r="L135" s="105">
        <v>69</v>
      </c>
      <c r="M135" s="105">
        <v>66</v>
      </c>
      <c r="N135" s="106">
        <f t="shared" si="7"/>
        <v>810</v>
      </c>
    </row>
    <row r="136" spans="1:14">
      <c r="A136" s="112" t="s">
        <v>149</v>
      </c>
      <c r="B136" s="113">
        <v>20</v>
      </c>
      <c r="C136" s="113">
        <v>23</v>
      </c>
      <c r="D136" s="114">
        <v>22</v>
      </c>
      <c r="E136" s="114">
        <v>21</v>
      </c>
      <c r="F136" s="114">
        <v>20</v>
      </c>
      <c r="G136" s="114">
        <v>20</v>
      </c>
      <c r="H136" s="114">
        <v>23</v>
      </c>
      <c r="I136" s="114">
        <v>21</v>
      </c>
      <c r="J136" s="114">
        <v>24</v>
      </c>
      <c r="K136" s="114">
        <v>23</v>
      </c>
      <c r="L136" s="114">
        <v>24</v>
      </c>
      <c r="M136" s="114">
        <v>26</v>
      </c>
      <c r="N136" s="106">
        <f t="shared" si="7"/>
        <v>267</v>
      </c>
    </row>
    <row r="137" spans="1:14">
      <c r="A137" s="112" t="s">
        <v>150</v>
      </c>
      <c r="B137" s="113">
        <v>27</v>
      </c>
      <c r="C137" s="113">
        <v>27</v>
      </c>
      <c r="D137" s="114">
        <v>28</v>
      </c>
      <c r="E137" s="114">
        <v>28</v>
      </c>
      <c r="F137" s="114">
        <v>29</v>
      </c>
      <c r="G137" s="114">
        <v>25</v>
      </c>
      <c r="H137" s="114">
        <v>27</v>
      </c>
      <c r="I137" s="114">
        <v>29</v>
      </c>
      <c r="J137" s="114">
        <v>29</v>
      </c>
      <c r="K137" s="114">
        <v>27</v>
      </c>
      <c r="L137" s="114">
        <v>23</v>
      </c>
      <c r="M137" s="114">
        <v>24</v>
      </c>
      <c r="N137" s="106">
        <f t="shared" si="7"/>
        <v>323</v>
      </c>
    </row>
    <row r="138" spans="1:14">
      <c r="A138" s="108" t="s">
        <v>30</v>
      </c>
      <c r="B138" s="108">
        <f>SUM(B82:B137)</f>
        <v>6032</v>
      </c>
      <c r="C138" s="108">
        <f>SUM(C82:C137)</f>
        <v>5954</v>
      </c>
      <c r="D138" s="108">
        <f>SUM(D82:D137)</f>
        <v>5940</v>
      </c>
      <c r="E138" s="108">
        <f t="shared" ref="E138:M138" si="8">SUM(E82:E137)</f>
        <v>6267</v>
      </c>
      <c r="F138" s="108">
        <f t="shared" si="8"/>
        <v>6012</v>
      </c>
      <c r="G138" s="108">
        <f t="shared" si="8"/>
        <v>6054</v>
      </c>
      <c r="H138" s="108">
        <f t="shared" si="8"/>
        <v>6792</v>
      </c>
      <c r="I138" s="108">
        <f t="shared" si="8"/>
        <v>6472</v>
      </c>
      <c r="J138" s="108">
        <f t="shared" si="8"/>
        <v>6447</v>
      </c>
      <c r="K138" s="108">
        <f t="shared" si="8"/>
        <v>6334</v>
      </c>
      <c r="L138" s="108">
        <f t="shared" si="8"/>
        <v>6112</v>
      </c>
      <c r="M138" s="108">
        <f t="shared" si="8"/>
        <v>6114</v>
      </c>
      <c r="N138" s="108">
        <f>SUM(N82:N137)</f>
        <v>74530</v>
      </c>
    </row>
    <row r="139" spans="1:14">
      <c r="A139" s="83"/>
      <c r="B139" s="83"/>
      <c r="C139" s="85"/>
      <c r="D139" s="85"/>
      <c r="E139" s="85"/>
      <c r="F139" s="83"/>
      <c r="G139" s="83"/>
      <c r="H139" s="83"/>
      <c r="I139" s="83"/>
      <c r="J139" s="83"/>
      <c r="K139" s="83"/>
      <c r="L139" s="83"/>
      <c r="M139" s="83"/>
      <c r="N139" s="83"/>
    </row>
    <row r="140" spans="1:14">
      <c r="A140" s="62" t="s">
        <v>96</v>
      </c>
      <c r="B140" s="62">
        <v>16952</v>
      </c>
      <c r="C140" s="61">
        <v>17294</v>
      </c>
      <c r="D140" s="61">
        <v>17787</v>
      </c>
      <c r="E140" s="61">
        <v>18125</v>
      </c>
      <c r="F140" s="62">
        <v>18486</v>
      </c>
      <c r="G140" s="62">
        <v>18911</v>
      </c>
      <c r="H140" s="62">
        <v>19409</v>
      </c>
      <c r="I140" s="62">
        <v>19831</v>
      </c>
      <c r="J140" s="62">
        <v>20306</v>
      </c>
      <c r="K140" s="62">
        <v>20831</v>
      </c>
      <c r="L140" s="62">
        <v>21276</v>
      </c>
      <c r="M140" s="62">
        <v>21501</v>
      </c>
      <c r="N140" s="64"/>
    </row>
    <row r="141" spans="1:14">
      <c r="A141" s="62" t="s">
        <v>32</v>
      </c>
      <c r="B141" s="62">
        <v>45793</v>
      </c>
      <c r="C141" s="61">
        <v>46214</v>
      </c>
      <c r="D141" s="61">
        <v>46999</v>
      </c>
      <c r="E141" s="61">
        <v>47479</v>
      </c>
      <c r="F141" s="62">
        <v>47929</v>
      </c>
      <c r="G141" s="62">
        <v>48404</v>
      </c>
      <c r="H141" s="62">
        <v>49043</v>
      </c>
      <c r="I141" s="62">
        <v>49645</v>
      </c>
      <c r="J141" s="62">
        <v>50189</v>
      </c>
      <c r="K141" s="62">
        <v>51057</v>
      </c>
      <c r="L141" s="62">
        <v>51617</v>
      </c>
      <c r="M141" s="62">
        <v>51888</v>
      </c>
      <c r="N141" s="64"/>
    </row>
    <row r="142" spans="1:14">
      <c r="A142" s="62" t="s">
        <v>31</v>
      </c>
      <c r="B142" s="62">
        <v>-2984</v>
      </c>
      <c r="C142" s="61">
        <v>420</v>
      </c>
      <c r="D142" s="61">
        <v>785</v>
      </c>
      <c r="E142" s="61">
        <v>480</v>
      </c>
      <c r="F142" s="62">
        <v>441</v>
      </c>
      <c r="G142" s="62">
        <v>473</v>
      </c>
      <c r="H142" s="62">
        <v>621</v>
      </c>
      <c r="I142" s="62">
        <v>600</v>
      </c>
      <c r="J142" s="62">
        <v>543</v>
      </c>
      <c r="K142" s="62">
        <v>868</v>
      </c>
      <c r="L142" s="62">
        <v>559</v>
      </c>
      <c r="M142" s="62">
        <v>270</v>
      </c>
      <c r="N142" s="64">
        <f>SUM(B142:M142)</f>
        <v>3076</v>
      </c>
    </row>
    <row r="143" spans="1:14">
      <c r="A143" s="62" t="s">
        <v>33</v>
      </c>
      <c r="B143" s="62">
        <v>5132</v>
      </c>
      <c r="C143" s="61">
        <v>4957</v>
      </c>
      <c r="D143" s="61">
        <v>5389</v>
      </c>
      <c r="E143" s="61">
        <v>5406</v>
      </c>
      <c r="F143" s="62">
        <v>4765</v>
      </c>
      <c r="G143" s="62">
        <v>4773</v>
      </c>
      <c r="H143" s="62">
        <v>6683</v>
      </c>
      <c r="I143" s="62">
        <v>5887</v>
      </c>
      <c r="J143" s="62">
        <v>5164</v>
      </c>
      <c r="K143" s="62">
        <v>5985</v>
      </c>
      <c r="L143" s="62">
        <v>5303</v>
      </c>
      <c r="M143" s="62">
        <v>5138</v>
      </c>
      <c r="N143" s="62"/>
    </row>
  </sheetData>
  <mergeCells count="4">
    <mergeCell ref="A7:N7"/>
    <mergeCell ref="A13:N13"/>
    <mergeCell ref="A20:N20"/>
    <mergeCell ref="A81:N81"/>
  </mergeCell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70B3D-7F64-43E0-8817-1A02E0E2266E}">
  <dimension ref="A1:N141"/>
  <sheetViews>
    <sheetView zoomScale="110" zoomScaleNormal="110" workbookViewId="0">
      <selection activeCell="N8" sqref="N8:N11"/>
    </sheetView>
  </sheetViews>
  <sheetFormatPr baseColWidth="10" defaultRowHeight="14.4"/>
  <cols>
    <col min="1" max="1" width="38.44140625" customWidth="1"/>
  </cols>
  <sheetData>
    <row r="1" spans="1:14" ht="69.75" customHeight="1">
      <c r="A1" s="48" t="s">
        <v>159</v>
      </c>
      <c r="B1" s="56"/>
      <c r="C1" s="56"/>
      <c r="D1" s="56"/>
      <c r="E1" s="109"/>
      <c r="F1" s="110"/>
      <c r="G1" s="56"/>
      <c r="H1" s="56"/>
      <c r="I1" s="56"/>
      <c r="J1" s="56"/>
      <c r="K1" s="56"/>
      <c r="L1" s="56"/>
      <c r="M1" s="56"/>
      <c r="N1" s="56"/>
    </row>
    <row r="2" spans="1:14" ht="12" customHeight="1">
      <c r="A2" s="57"/>
      <c r="B2" s="58" t="s">
        <v>0</v>
      </c>
      <c r="C2" s="58" t="s">
        <v>1</v>
      </c>
      <c r="D2" s="58" t="s">
        <v>2</v>
      </c>
      <c r="E2" s="58" t="s">
        <v>3</v>
      </c>
      <c r="F2" s="58" t="s">
        <v>4</v>
      </c>
      <c r="G2" s="58" t="s">
        <v>5</v>
      </c>
      <c r="H2" s="58" t="s">
        <v>6</v>
      </c>
      <c r="I2" s="58" t="s">
        <v>7</v>
      </c>
      <c r="J2" s="58" t="s">
        <v>8</v>
      </c>
      <c r="K2" s="58" t="s">
        <v>9</v>
      </c>
      <c r="L2" s="58" t="s">
        <v>10</v>
      </c>
      <c r="M2" s="58" t="s">
        <v>11</v>
      </c>
      <c r="N2" s="58" t="s">
        <v>12</v>
      </c>
    </row>
    <row r="3" spans="1:14" ht="12" customHeight="1">
      <c r="A3" s="60" t="s">
        <v>13</v>
      </c>
      <c r="B3" s="61">
        <v>3810</v>
      </c>
      <c r="C3" s="62">
        <v>3079</v>
      </c>
      <c r="D3" s="63">
        <v>2904</v>
      </c>
      <c r="E3" s="63">
        <v>2909</v>
      </c>
      <c r="F3" s="63">
        <v>3012</v>
      </c>
      <c r="G3" s="62">
        <v>2838</v>
      </c>
      <c r="H3" s="62">
        <v>3050</v>
      </c>
      <c r="I3" s="62">
        <v>3286</v>
      </c>
      <c r="J3" s="62">
        <v>3532</v>
      </c>
      <c r="K3" s="62">
        <v>4157</v>
      </c>
      <c r="L3" s="62">
        <v>4048</v>
      </c>
      <c r="M3" s="62">
        <v>4108</v>
      </c>
      <c r="N3" s="64">
        <f>SUM(B3:M3)</f>
        <v>40733</v>
      </c>
    </row>
    <row r="4" spans="1:14" ht="12" customHeight="1">
      <c r="A4" s="60" t="s">
        <v>14</v>
      </c>
      <c r="B4" s="61">
        <v>62029</v>
      </c>
      <c r="C4" s="62">
        <v>53679</v>
      </c>
      <c r="D4" s="62">
        <v>53338</v>
      </c>
      <c r="E4" s="62">
        <v>56070</v>
      </c>
      <c r="F4" s="62">
        <v>52051</v>
      </c>
      <c r="G4" s="62">
        <v>53793</v>
      </c>
      <c r="H4" s="62">
        <v>65128</v>
      </c>
      <c r="I4" s="62">
        <v>59195</v>
      </c>
      <c r="J4" s="62">
        <v>66219</v>
      </c>
      <c r="K4" s="62">
        <v>71877</v>
      </c>
      <c r="L4" s="62">
        <v>64468</v>
      </c>
      <c r="M4" s="62">
        <v>69544</v>
      </c>
      <c r="N4" s="64">
        <f>SUM(B4:M4)</f>
        <v>727391</v>
      </c>
    </row>
    <row r="5" spans="1:14" ht="12" customHeight="1">
      <c r="A5" s="65" t="s">
        <v>15</v>
      </c>
      <c r="B5" s="66">
        <f t="shared" ref="B5:N5" si="0">B4/B3</f>
        <v>16.280577427821523</v>
      </c>
      <c r="C5" s="66">
        <f t="shared" si="0"/>
        <v>17.433907112698929</v>
      </c>
      <c r="D5" s="66">
        <f t="shared" si="0"/>
        <v>18.367079889807162</v>
      </c>
      <c r="E5" s="66">
        <f t="shared" si="0"/>
        <v>19.274664833276042</v>
      </c>
      <c r="F5" s="66">
        <f t="shared" si="0"/>
        <v>17.281208499335989</v>
      </c>
      <c r="G5" s="66">
        <f t="shared" si="0"/>
        <v>18.954545454545453</v>
      </c>
      <c r="H5" s="66">
        <f t="shared" si="0"/>
        <v>21.353442622950819</v>
      </c>
      <c r="I5" s="66">
        <f t="shared" si="0"/>
        <v>18.014303104077907</v>
      </c>
      <c r="J5" s="66">
        <f t="shared" si="0"/>
        <v>18.748301245753115</v>
      </c>
      <c r="K5" s="66">
        <f t="shared" si="0"/>
        <v>17.290594178494107</v>
      </c>
      <c r="L5" s="66">
        <f t="shared" si="0"/>
        <v>15.92588932806324</v>
      </c>
      <c r="M5" s="66">
        <f t="shared" si="0"/>
        <v>16.928919182083739</v>
      </c>
      <c r="N5" s="67">
        <f t="shared" si="0"/>
        <v>17.857535659047947</v>
      </c>
    </row>
    <row r="6" spans="1:14" ht="12" customHeight="1">
      <c r="A6" s="69"/>
      <c r="B6" s="70"/>
      <c r="C6" s="70"/>
      <c r="D6" s="70"/>
      <c r="E6" s="70"/>
      <c r="F6" s="70"/>
      <c r="G6" s="70"/>
      <c r="H6" s="70"/>
      <c r="I6" s="71"/>
      <c r="J6" s="71"/>
      <c r="K6" s="71"/>
      <c r="L6" s="71"/>
      <c r="M6" s="71"/>
      <c r="N6" s="72"/>
    </row>
    <row r="7" spans="1:14" ht="12" customHeight="1">
      <c r="A7" s="120" t="s">
        <v>34</v>
      </c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2"/>
    </row>
    <row r="8" spans="1:14" ht="12" customHeight="1">
      <c r="A8" s="73" t="s">
        <v>16</v>
      </c>
      <c r="B8" s="74">
        <v>5483</v>
      </c>
      <c r="C8" s="74">
        <v>5058</v>
      </c>
      <c r="D8" s="74">
        <v>5030</v>
      </c>
      <c r="E8" s="74">
        <v>5516</v>
      </c>
      <c r="F8" s="74">
        <v>4985</v>
      </c>
      <c r="G8" s="74">
        <v>4886</v>
      </c>
      <c r="H8" s="75">
        <v>5468</v>
      </c>
      <c r="I8" s="74">
        <v>4696</v>
      </c>
      <c r="J8" s="74">
        <v>4858</v>
      </c>
      <c r="K8" s="74">
        <v>5032</v>
      </c>
      <c r="L8" s="74">
        <v>4867</v>
      </c>
      <c r="M8" s="74">
        <v>5097</v>
      </c>
      <c r="N8" s="76">
        <f t="shared" ref="N8:N11" si="1">SUM(B8:M8)</f>
        <v>60976</v>
      </c>
    </row>
    <row r="9" spans="1:14" ht="12" customHeight="1">
      <c r="A9" s="77" t="s">
        <v>17</v>
      </c>
      <c r="B9" s="75">
        <v>23605</v>
      </c>
      <c r="C9" s="75">
        <v>21624</v>
      </c>
      <c r="D9" s="75">
        <v>21230</v>
      </c>
      <c r="E9" s="75">
        <v>22728</v>
      </c>
      <c r="F9" s="75">
        <v>21759</v>
      </c>
      <c r="G9" s="75">
        <v>22960</v>
      </c>
      <c r="H9" s="75">
        <v>28956</v>
      </c>
      <c r="I9" s="75">
        <v>24770</v>
      </c>
      <c r="J9" s="75">
        <v>22725</v>
      </c>
      <c r="K9" s="75">
        <v>23687</v>
      </c>
      <c r="L9" s="75">
        <v>21365</v>
      </c>
      <c r="M9" s="75">
        <v>21794</v>
      </c>
      <c r="N9" s="78">
        <f t="shared" si="1"/>
        <v>277203</v>
      </c>
    </row>
    <row r="10" spans="1:14" ht="12" customHeight="1">
      <c r="A10" s="77" t="s">
        <v>18</v>
      </c>
      <c r="B10" s="75">
        <v>1735</v>
      </c>
      <c r="C10" s="75">
        <v>1529</v>
      </c>
      <c r="D10" s="75">
        <v>1398</v>
      </c>
      <c r="E10" s="75">
        <v>1502</v>
      </c>
      <c r="F10" s="75">
        <v>1355</v>
      </c>
      <c r="G10" s="75">
        <v>1306</v>
      </c>
      <c r="H10" s="75">
        <v>1558</v>
      </c>
      <c r="I10" s="75">
        <v>1477</v>
      </c>
      <c r="J10" s="75">
        <v>1430</v>
      </c>
      <c r="K10" s="75">
        <v>1474</v>
      </c>
      <c r="L10" s="75">
        <v>1413</v>
      </c>
      <c r="M10" s="75">
        <v>1638</v>
      </c>
      <c r="N10" s="78">
        <f t="shared" si="1"/>
        <v>17815</v>
      </c>
    </row>
    <row r="11" spans="1:14" ht="12" customHeight="1">
      <c r="A11" s="77" t="s">
        <v>19</v>
      </c>
      <c r="B11" s="75">
        <v>3319</v>
      </c>
      <c r="C11" s="75">
        <v>3308</v>
      </c>
      <c r="D11" s="75">
        <v>3818</v>
      </c>
      <c r="E11" s="75">
        <v>4173</v>
      </c>
      <c r="F11" s="75">
        <v>4492</v>
      </c>
      <c r="G11" s="75">
        <v>4377</v>
      </c>
      <c r="H11" s="75">
        <v>5256</v>
      </c>
      <c r="I11" s="75">
        <v>5459</v>
      </c>
      <c r="J11" s="75">
        <v>5651</v>
      </c>
      <c r="K11" s="75">
        <v>6048</v>
      </c>
      <c r="L11" s="75">
        <v>5980</v>
      </c>
      <c r="M11" s="75">
        <v>6496</v>
      </c>
      <c r="N11" s="78">
        <f t="shared" si="1"/>
        <v>58377</v>
      </c>
    </row>
    <row r="12" spans="1:14" ht="12" customHeight="1">
      <c r="A12" s="82"/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</row>
    <row r="13" spans="1:14" ht="12" customHeight="1">
      <c r="A13" s="130" t="s">
        <v>35</v>
      </c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5"/>
    </row>
    <row r="14" spans="1:14" ht="12" customHeight="1">
      <c r="A14" s="77" t="s">
        <v>21</v>
      </c>
      <c r="B14" s="75">
        <v>21966</v>
      </c>
      <c r="C14" s="75">
        <v>20294</v>
      </c>
      <c r="D14" s="75">
        <v>20487</v>
      </c>
      <c r="E14" s="75">
        <v>21535</v>
      </c>
      <c r="F14" s="75">
        <v>21009</v>
      </c>
      <c r="G14" s="75">
        <v>21937</v>
      </c>
      <c r="H14" s="75">
        <v>26156</v>
      </c>
      <c r="I14" s="75">
        <v>23187</v>
      </c>
      <c r="J14" s="75">
        <v>21765</v>
      </c>
      <c r="K14" s="75">
        <v>22462</v>
      </c>
      <c r="L14" s="75">
        <v>21006</v>
      </c>
      <c r="M14" s="75">
        <v>21441</v>
      </c>
      <c r="N14" s="78">
        <f t="shared" ref="N14:N18" si="2">SUM(B14:M14)</f>
        <v>263245</v>
      </c>
    </row>
    <row r="15" spans="1:14" ht="12" customHeight="1">
      <c r="A15" s="77" t="s">
        <v>23</v>
      </c>
      <c r="B15" s="75">
        <v>1841</v>
      </c>
      <c r="C15" s="75">
        <v>1781</v>
      </c>
      <c r="D15" s="75">
        <v>1602</v>
      </c>
      <c r="E15" s="75">
        <v>1853</v>
      </c>
      <c r="F15" s="75">
        <v>1546</v>
      </c>
      <c r="G15" s="75">
        <v>1557</v>
      </c>
      <c r="H15" s="75">
        <v>2368</v>
      </c>
      <c r="I15" s="75">
        <v>1662</v>
      </c>
      <c r="J15" s="75">
        <v>1521</v>
      </c>
      <c r="K15" s="75">
        <v>1592</v>
      </c>
      <c r="L15" s="75">
        <v>1197</v>
      </c>
      <c r="M15" s="75">
        <v>1321</v>
      </c>
      <c r="N15" s="78">
        <f t="shared" si="2"/>
        <v>19841</v>
      </c>
    </row>
    <row r="16" spans="1:14" ht="12" customHeight="1">
      <c r="A16" s="77" t="s">
        <v>24</v>
      </c>
      <c r="B16" s="75">
        <v>3392</v>
      </c>
      <c r="C16" s="75">
        <v>2946</v>
      </c>
      <c r="D16" s="75">
        <v>2632</v>
      </c>
      <c r="E16" s="75">
        <v>2983</v>
      </c>
      <c r="F16" s="75">
        <v>2647</v>
      </c>
      <c r="G16" s="75">
        <v>2777</v>
      </c>
      <c r="H16" s="75">
        <v>3964</v>
      </c>
      <c r="I16" s="75">
        <v>2836</v>
      </c>
      <c r="J16" s="75">
        <v>2582</v>
      </c>
      <c r="K16" s="75">
        <v>2844</v>
      </c>
      <c r="L16" s="75">
        <v>2452</v>
      </c>
      <c r="M16" s="75">
        <v>2604</v>
      </c>
      <c r="N16" s="78">
        <f t="shared" si="2"/>
        <v>34659</v>
      </c>
    </row>
    <row r="17" spans="1:14" ht="12" customHeight="1">
      <c r="A17" s="77" t="s">
        <v>25</v>
      </c>
      <c r="B17" s="75">
        <v>6912</v>
      </c>
      <c r="C17" s="75">
        <v>6469</v>
      </c>
      <c r="D17" s="75">
        <v>6733</v>
      </c>
      <c r="E17" s="75">
        <v>7508</v>
      </c>
      <c r="F17" s="75">
        <v>7362</v>
      </c>
      <c r="G17" s="75">
        <v>7233</v>
      </c>
      <c r="H17" s="75">
        <v>8697</v>
      </c>
      <c r="I17" s="75">
        <v>8686</v>
      </c>
      <c r="J17" s="75">
        <v>8773</v>
      </c>
      <c r="K17" s="75">
        <v>9319</v>
      </c>
      <c r="L17" s="75">
        <v>8951</v>
      </c>
      <c r="M17" s="75">
        <v>9641</v>
      </c>
      <c r="N17" s="78">
        <f t="shared" si="2"/>
        <v>96284</v>
      </c>
    </row>
    <row r="18" spans="1:14" ht="12" customHeight="1">
      <c r="A18" s="77" t="s">
        <v>26</v>
      </c>
      <c r="B18" s="75">
        <v>31</v>
      </c>
      <c r="C18" s="75">
        <v>29</v>
      </c>
      <c r="D18" s="75">
        <v>22</v>
      </c>
      <c r="E18" s="75">
        <v>40</v>
      </c>
      <c r="F18" s="75">
        <v>26</v>
      </c>
      <c r="G18" s="75">
        <v>23</v>
      </c>
      <c r="H18" s="75">
        <v>53</v>
      </c>
      <c r="I18" s="75">
        <v>31</v>
      </c>
      <c r="J18" s="75">
        <v>21</v>
      </c>
      <c r="K18" s="75">
        <v>24</v>
      </c>
      <c r="L18" s="75">
        <v>19</v>
      </c>
      <c r="M18" s="75">
        <v>18</v>
      </c>
      <c r="N18" s="78">
        <f t="shared" si="2"/>
        <v>337</v>
      </c>
    </row>
    <row r="19" spans="1:14" ht="12" customHeight="1">
      <c r="A19" s="82"/>
      <c r="B19" s="83"/>
      <c r="C19" s="84"/>
      <c r="D19" s="83"/>
      <c r="E19" s="85"/>
      <c r="F19" s="83"/>
      <c r="G19" s="86"/>
      <c r="H19" s="83"/>
      <c r="I19" s="83"/>
      <c r="J19" s="83"/>
      <c r="K19" s="83"/>
      <c r="L19" s="83"/>
      <c r="M19" s="83"/>
      <c r="N19" s="87"/>
    </row>
    <row r="20" spans="1:14" ht="12" customHeight="1">
      <c r="A20" s="126" t="s">
        <v>36</v>
      </c>
      <c r="B20" s="127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8"/>
    </row>
    <row r="21" spans="1:14" ht="12" customHeight="1">
      <c r="A21" s="89" t="s">
        <v>102</v>
      </c>
      <c r="B21" s="90">
        <v>204</v>
      </c>
      <c r="C21" s="90">
        <v>160</v>
      </c>
      <c r="D21" s="90">
        <v>128</v>
      </c>
      <c r="E21" s="90">
        <v>179</v>
      </c>
      <c r="F21" s="90">
        <v>169</v>
      </c>
      <c r="G21" s="90">
        <v>174</v>
      </c>
      <c r="H21" s="90">
        <v>173</v>
      </c>
      <c r="I21" s="90">
        <v>190</v>
      </c>
      <c r="J21" s="90">
        <v>182</v>
      </c>
      <c r="K21" s="90">
        <v>179</v>
      </c>
      <c r="L21" s="90">
        <v>155</v>
      </c>
      <c r="M21" s="75">
        <v>141</v>
      </c>
      <c r="N21" s="78">
        <f t="shared" ref="N21:N103" si="3">SUM(B21:M21)</f>
        <v>2034</v>
      </c>
    </row>
    <row r="22" spans="1:14" ht="12" customHeight="1">
      <c r="A22" s="89" t="s">
        <v>103</v>
      </c>
      <c r="B22" s="90">
        <v>1160</v>
      </c>
      <c r="C22" s="90">
        <v>1235</v>
      </c>
      <c r="D22" s="90">
        <v>1097</v>
      </c>
      <c r="E22" s="90">
        <v>1286</v>
      </c>
      <c r="F22" s="90">
        <v>1298</v>
      </c>
      <c r="G22" s="90">
        <v>1282</v>
      </c>
      <c r="H22" s="90">
        <v>1385</v>
      </c>
      <c r="I22" s="90">
        <v>1353</v>
      </c>
      <c r="J22" s="90">
        <v>1304</v>
      </c>
      <c r="K22" s="90">
        <v>1428</v>
      </c>
      <c r="L22" s="90">
        <v>1397</v>
      </c>
      <c r="M22" s="75">
        <v>1458</v>
      </c>
      <c r="N22" s="78">
        <f t="shared" si="3"/>
        <v>15683</v>
      </c>
    </row>
    <row r="23" spans="1:14" ht="12" customHeight="1">
      <c r="A23" s="89" t="s">
        <v>105</v>
      </c>
      <c r="B23" s="90">
        <v>6219</v>
      </c>
      <c r="C23" s="90">
        <v>5771</v>
      </c>
      <c r="D23" s="90">
        <v>5722</v>
      </c>
      <c r="E23" s="90">
        <v>6299</v>
      </c>
      <c r="F23" s="90">
        <v>5800</v>
      </c>
      <c r="G23" s="90">
        <v>6046</v>
      </c>
      <c r="H23" s="90">
        <v>7282</v>
      </c>
      <c r="I23" s="90">
        <v>6550</v>
      </c>
      <c r="J23" s="90">
        <v>6227</v>
      </c>
      <c r="K23" s="90">
        <v>6614</v>
      </c>
      <c r="L23" s="90">
        <v>6248</v>
      </c>
      <c r="M23" s="75">
        <v>6270</v>
      </c>
      <c r="N23" s="78">
        <f t="shared" si="3"/>
        <v>75048</v>
      </c>
    </row>
    <row r="24" spans="1:14" ht="12" customHeight="1">
      <c r="A24" s="89" t="s">
        <v>104</v>
      </c>
      <c r="B24" s="90">
        <v>298</v>
      </c>
      <c r="C24" s="90">
        <v>253</v>
      </c>
      <c r="D24" s="90">
        <v>267</v>
      </c>
      <c r="E24" s="90">
        <v>237</v>
      </c>
      <c r="F24" s="90">
        <v>237</v>
      </c>
      <c r="G24" s="90">
        <v>226</v>
      </c>
      <c r="H24" s="90">
        <v>326</v>
      </c>
      <c r="I24" s="90">
        <v>276</v>
      </c>
      <c r="J24" s="90">
        <v>244</v>
      </c>
      <c r="K24" s="90">
        <v>304</v>
      </c>
      <c r="L24" s="90">
        <v>291</v>
      </c>
      <c r="M24" s="75">
        <v>278</v>
      </c>
      <c r="N24" s="78">
        <f t="shared" si="3"/>
        <v>3237</v>
      </c>
    </row>
    <row r="25" spans="1:14" ht="12" customHeight="1">
      <c r="A25" s="41" t="s">
        <v>158</v>
      </c>
      <c r="B25" s="90">
        <v>86</v>
      </c>
      <c r="C25" s="90">
        <v>60</v>
      </c>
      <c r="D25" s="90">
        <v>64</v>
      </c>
      <c r="E25" s="90">
        <v>113</v>
      </c>
      <c r="F25" s="90">
        <v>139</v>
      </c>
      <c r="G25" s="90">
        <v>148</v>
      </c>
      <c r="H25" s="90">
        <v>143</v>
      </c>
      <c r="I25" s="90">
        <v>155</v>
      </c>
      <c r="J25" s="90">
        <v>130</v>
      </c>
      <c r="K25" s="90">
        <v>167</v>
      </c>
      <c r="L25" s="90">
        <v>196</v>
      </c>
      <c r="M25" s="75">
        <v>188</v>
      </c>
      <c r="N25" s="78">
        <f t="shared" si="3"/>
        <v>1589</v>
      </c>
    </row>
    <row r="26" spans="1:14" ht="12" customHeight="1">
      <c r="A26" s="89" t="s">
        <v>106</v>
      </c>
      <c r="B26" s="90">
        <v>765</v>
      </c>
      <c r="C26" s="90">
        <v>651</v>
      </c>
      <c r="D26" s="90">
        <v>652</v>
      </c>
      <c r="E26" s="90">
        <v>648</v>
      </c>
      <c r="F26" s="90">
        <v>577</v>
      </c>
      <c r="G26" s="90">
        <v>664</v>
      </c>
      <c r="H26" s="90">
        <v>895</v>
      </c>
      <c r="I26" s="90">
        <v>710</v>
      </c>
      <c r="J26" s="90">
        <v>686</v>
      </c>
      <c r="K26" s="90">
        <v>850</v>
      </c>
      <c r="L26" s="90">
        <v>689</v>
      </c>
      <c r="M26" s="75">
        <v>643</v>
      </c>
      <c r="N26" s="78">
        <f t="shared" si="3"/>
        <v>8430</v>
      </c>
    </row>
    <row r="27" spans="1:14" ht="12" customHeight="1">
      <c r="A27" s="89" t="s">
        <v>107</v>
      </c>
      <c r="B27" s="90">
        <v>1335</v>
      </c>
      <c r="C27" s="90">
        <v>1291</v>
      </c>
      <c r="D27" s="90">
        <v>1223</v>
      </c>
      <c r="E27" s="90">
        <v>1237</v>
      </c>
      <c r="F27" s="90">
        <v>1170</v>
      </c>
      <c r="G27" s="90">
        <v>1207</v>
      </c>
      <c r="H27" s="90">
        <v>1531</v>
      </c>
      <c r="I27" s="90">
        <v>1453</v>
      </c>
      <c r="J27" s="90">
        <v>1443</v>
      </c>
      <c r="K27" s="90">
        <v>1379</v>
      </c>
      <c r="L27" s="90">
        <v>1336</v>
      </c>
      <c r="M27" s="75">
        <v>1436</v>
      </c>
      <c r="N27" s="78">
        <f t="shared" si="3"/>
        <v>16041</v>
      </c>
    </row>
    <row r="28" spans="1:14" ht="12" customHeight="1">
      <c r="A28" s="89" t="s">
        <v>108</v>
      </c>
      <c r="B28" s="90">
        <v>298</v>
      </c>
      <c r="C28" s="90">
        <v>250</v>
      </c>
      <c r="D28" s="90">
        <v>287</v>
      </c>
      <c r="E28" s="90">
        <v>332</v>
      </c>
      <c r="F28" s="90">
        <v>358</v>
      </c>
      <c r="G28" s="90">
        <v>344</v>
      </c>
      <c r="H28" s="90">
        <v>427</v>
      </c>
      <c r="I28" s="90">
        <v>415</v>
      </c>
      <c r="J28" s="90">
        <v>515</v>
      </c>
      <c r="K28" s="90">
        <v>426</v>
      </c>
      <c r="L28" s="90">
        <v>465</v>
      </c>
      <c r="M28" s="75">
        <v>384</v>
      </c>
      <c r="N28" s="78">
        <f t="shared" si="3"/>
        <v>4501</v>
      </c>
    </row>
    <row r="29" spans="1:14" ht="12" customHeight="1">
      <c r="A29" s="89" t="s">
        <v>109</v>
      </c>
      <c r="B29" s="90">
        <v>294</v>
      </c>
      <c r="C29" s="90">
        <v>233</v>
      </c>
      <c r="D29" s="90">
        <v>251</v>
      </c>
      <c r="E29" s="90">
        <v>288</v>
      </c>
      <c r="F29" s="90">
        <v>249</v>
      </c>
      <c r="G29" s="90">
        <v>217</v>
      </c>
      <c r="H29" s="90">
        <v>300</v>
      </c>
      <c r="I29" s="90">
        <v>295</v>
      </c>
      <c r="J29" s="90">
        <v>247</v>
      </c>
      <c r="K29" s="90">
        <v>269</v>
      </c>
      <c r="L29" s="90">
        <v>241</v>
      </c>
      <c r="M29" s="75">
        <v>262</v>
      </c>
      <c r="N29" s="78">
        <f t="shared" si="3"/>
        <v>3146</v>
      </c>
    </row>
    <row r="30" spans="1:14" ht="12" customHeight="1">
      <c r="A30" s="41" t="s">
        <v>161</v>
      </c>
      <c r="B30" s="90">
        <v>1008</v>
      </c>
      <c r="C30" s="90">
        <v>1047</v>
      </c>
      <c r="D30" s="90">
        <v>1015</v>
      </c>
      <c r="E30" s="90">
        <v>1229</v>
      </c>
      <c r="F30" s="90">
        <v>1150</v>
      </c>
      <c r="G30" s="90">
        <v>1126</v>
      </c>
      <c r="H30" s="90">
        <v>1314</v>
      </c>
      <c r="I30" s="90">
        <v>1152</v>
      </c>
      <c r="J30" s="90">
        <v>1168</v>
      </c>
      <c r="K30" s="90">
        <v>1164</v>
      </c>
      <c r="L30" s="90">
        <v>1156</v>
      </c>
      <c r="M30" s="75">
        <v>1177</v>
      </c>
      <c r="N30" s="78">
        <f t="shared" si="3"/>
        <v>13706</v>
      </c>
    </row>
    <row r="31" spans="1:14" ht="12" customHeight="1">
      <c r="A31" s="89" t="s">
        <v>110</v>
      </c>
      <c r="B31" s="90">
        <v>303</v>
      </c>
      <c r="C31" s="90">
        <v>266</v>
      </c>
      <c r="D31" s="90">
        <v>245</v>
      </c>
      <c r="E31" s="90">
        <v>261</v>
      </c>
      <c r="F31" s="90">
        <v>273</v>
      </c>
      <c r="G31" s="90">
        <v>296</v>
      </c>
      <c r="H31" s="90">
        <v>446</v>
      </c>
      <c r="I31" s="90">
        <v>295</v>
      </c>
      <c r="J31" s="90">
        <v>271</v>
      </c>
      <c r="K31" s="90">
        <v>282</v>
      </c>
      <c r="L31" s="90">
        <v>248</v>
      </c>
      <c r="M31" s="75">
        <v>284</v>
      </c>
      <c r="N31" s="78">
        <f t="shared" si="3"/>
        <v>3470</v>
      </c>
    </row>
    <row r="32" spans="1:14" ht="12" customHeight="1">
      <c r="A32" s="33" t="s">
        <v>111</v>
      </c>
      <c r="B32" s="42">
        <v>158</v>
      </c>
      <c r="C32" s="90">
        <v>158</v>
      </c>
      <c r="D32" s="75">
        <v>153</v>
      </c>
      <c r="E32" s="75">
        <v>164</v>
      </c>
      <c r="F32" s="75">
        <v>161</v>
      </c>
      <c r="G32" s="75">
        <v>149</v>
      </c>
      <c r="H32" s="75">
        <v>180</v>
      </c>
      <c r="I32" s="75">
        <v>124</v>
      </c>
      <c r="J32" s="75">
        <v>120</v>
      </c>
      <c r="K32" s="75">
        <v>120</v>
      </c>
      <c r="L32" s="75">
        <v>119</v>
      </c>
      <c r="M32" s="75">
        <v>140</v>
      </c>
      <c r="N32" s="78">
        <f t="shared" si="3"/>
        <v>1746</v>
      </c>
    </row>
    <row r="33" spans="1:14" ht="12.75" customHeight="1">
      <c r="A33" s="77" t="s">
        <v>112</v>
      </c>
      <c r="B33" s="90">
        <v>395</v>
      </c>
      <c r="C33" s="90">
        <v>251</v>
      </c>
      <c r="D33" s="75">
        <v>227</v>
      </c>
      <c r="E33" s="75">
        <v>341</v>
      </c>
      <c r="F33" s="75">
        <v>302</v>
      </c>
      <c r="G33" s="75">
        <v>322</v>
      </c>
      <c r="H33" s="75">
        <v>358</v>
      </c>
      <c r="I33" s="75">
        <v>369</v>
      </c>
      <c r="J33" s="75">
        <v>281</v>
      </c>
      <c r="K33" s="75">
        <v>281</v>
      </c>
      <c r="L33" s="75">
        <v>303</v>
      </c>
      <c r="M33" s="75">
        <v>365</v>
      </c>
      <c r="N33" s="78">
        <f t="shared" si="3"/>
        <v>3795</v>
      </c>
    </row>
    <row r="34" spans="1:14" ht="12.75" customHeight="1">
      <c r="A34" s="33" t="s">
        <v>160</v>
      </c>
      <c r="B34" s="90"/>
      <c r="C34" s="90"/>
      <c r="D34" s="75">
        <v>24</v>
      </c>
      <c r="E34" s="75">
        <v>71</v>
      </c>
      <c r="F34" s="75">
        <v>74</v>
      </c>
      <c r="G34" s="75">
        <v>75</v>
      </c>
      <c r="H34" s="75">
        <v>130</v>
      </c>
      <c r="I34" s="75">
        <v>105</v>
      </c>
      <c r="J34" s="75">
        <v>93</v>
      </c>
      <c r="K34" s="75">
        <v>97</v>
      </c>
      <c r="L34" s="75">
        <v>83</v>
      </c>
      <c r="M34" s="75">
        <v>112</v>
      </c>
      <c r="N34" s="78">
        <f>SUM(B34:M34)</f>
        <v>864</v>
      </c>
    </row>
    <row r="35" spans="1:14" ht="12" customHeight="1">
      <c r="A35" s="41" t="s">
        <v>113</v>
      </c>
      <c r="B35" s="90">
        <v>227</v>
      </c>
      <c r="C35" s="90">
        <v>210</v>
      </c>
      <c r="D35" s="90">
        <v>212</v>
      </c>
      <c r="E35" s="90">
        <v>177</v>
      </c>
      <c r="F35" s="90">
        <v>239</v>
      </c>
      <c r="G35" s="90">
        <v>237</v>
      </c>
      <c r="H35" s="90">
        <v>265</v>
      </c>
      <c r="I35" s="90">
        <v>245</v>
      </c>
      <c r="J35" s="90">
        <v>241</v>
      </c>
      <c r="K35" s="90">
        <v>292</v>
      </c>
      <c r="L35" s="90">
        <v>234</v>
      </c>
      <c r="M35" s="75">
        <v>292</v>
      </c>
      <c r="N35" s="78">
        <f>SUM(B35:M35)</f>
        <v>2871</v>
      </c>
    </row>
    <row r="36" spans="1:14" ht="12" customHeight="1">
      <c r="A36" s="77" t="s">
        <v>114</v>
      </c>
      <c r="B36" s="90">
        <v>445</v>
      </c>
      <c r="C36" s="90">
        <v>420</v>
      </c>
      <c r="D36" s="75">
        <v>391</v>
      </c>
      <c r="E36" s="75">
        <v>440</v>
      </c>
      <c r="F36" s="75">
        <v>447</v>
      </c>
      <c r="G36" s="75">
        <v>461</v>
      </c>
      <c r="H36" s="75">
        <v>503</v>
      </c>
      <c r="I36" s="75">
        <v>413</v>
      </c>
      <c r="J36" s="75">
        <v>392</v>
      </c>
      <c r="K36" s="75">
        <v>411</v>
      </c>
      <c r="L36" s="75">
        <v>384</v>
      </c>
      <c r="M36" s="75">
        <v>381</v>
      </c>
      <c r="N36" s="78">
        <f t="shared" si="3"/>
        <v>5088</v>
      </c>
    </row>
    <row r="37" spans="1:14" ht="12" customHeight="1">
      <c r="A37" s="77" t="s">
        <v>152</v>
      </c>
      <c r="B37" s="90">
        <v>236</v>
      </c>
      <c r="C37" s="90">
        <v>217</v>
      </c>
      <c r="D37" s="75">
        <v>249</v>
      </c>
      <c r="E37" s="75">
        <v>267</v>
      </c>
      <c r="F37" s="75">
        <v>253</v>
      </c>
      <c r="G37" s="75">
        <v>242</v>
      </c>
      <c r="H37" s="75">
        <v>319</v>
      </c>
      <c r="I37" s="75">
        <v>277</v>
      </c>
      <c r="J37" s="75">
        <v>317</v>
      </c>
      <c r="K37" s="75">
        <v>281</v>
      </c>
      <c r="L37" s="75">
        <v>217</v>
      </c>
      <c r="M37" s="75">
        <v>246</v>
      </c>
      <c r="N37" s="78">
        <f t="shared" si="3"/>
        <v>3121</v>
      </c>
    </row>
    <row r="38" spans="1:14" ht="12" customHeight="1">
      <c r="A38" s="77" t="s">
        <v>115</v>
      </c>
      <c r="B38" s="90">
        <v>727</v>
      </c>
      <c r="C38" s="90">
        <v>676</v>
      </c>
      <c r="D38" s="75">
        <v>654</v>
      </c>
      <c r="E38" s="75">
        <v>733</v>
      </c>
      <c r="F38" s="75">
        <v>765</v>
      </c>
      <c r="G38" s="75">
        <v>683</v>
      </c>
      <c r="H38" s="75">
        <v>938</v>
      </c>
      <c r="I38" s="75">
        <v>721</v>
      </c>
      <c r="J38" s="75">
        <v>807</v>
      </c>
      <c r="K38" s="75">
        <v>877</v>
      </c>
      <c r="L38" s="75">
        <v>763</v>
      </c>
      <c r="M38" s="75">
        <v>861</v>
      </c>
      <c r="N38" s="78">
        <f t="shared" si="3"/>
        <v>9205</v>
      </c>
    </row>
    <row r="39" spans="1:14" ht="12" customHeight="1">
      <c r="A39" s="41" t="s">
        <v>116</v>
      </c>
      <c r="B39" s="90">
        <v>379</v>
      </c>
      <c r="C39" s="90">
        <v>331</v>
      </c>
      <c r="D39" s="90">
        <v>362</v>
      </c>
      <c r="E39" s="90">
        <v>342</v>
      </c>
      <c r="F39" s="90">
        <v>338</v>
      </c>
      <c r="G39" s="90">
        <v>318</v>
      </c>
      <c r="H39" s="90">
        <v>376</v>
      </c>
      <c r="I39" s="90">
        <v>333</v>
      </c>
      <c r="J39" s="90">
        <v>367</v>
      </c>
      <c r="K39" s="90">
        <v>396</v>
      </c>
      <c r="L39" s="90">
        <v>386</v>
      </c>
      <c r="M39" s="75">
        <v>410</v>
      </c>
      <c r="N39" s="78">
        <f>SUM(B39:M39)</f>
        <v>4338</v>
      </c>
    </row>
    <row r="40" spans="1:14" ht="12" customHeight="1">
      <c r="A40" s="77" t="s">
        <v>117</v>
      </c>
      <c r="B40" s="90">
        <v>200</v>
      </c>
      <c r="C40" s="90">
        <v>167</v>
      </c>
      <c r="D40" s="75">
        <v>194</v>
      </c>
      <c r="E40" s="75">
        <v>169</v>
      </c>
      <c r="F40" s="75">
        <v>128</v>
      </c>
      <c r="G40" s="75">
        <v>163</v>
      </c>
      <c r="H40" s="75">
        <v>227</v>
      </c>
      <c r="I40" s="75">
        <v>258</v>
      </c>
      <c r="J40" s="75">
        <v>202</v>
      </c>
      <c r="K40" s="75">
        <v>207</v>
      </c>
      <c r="L40" s="75">
        <v>228</v>
      </c>
      <c r="M40" s="75">
        <v>243</v>
      </c>
      <c r="N40" s="78">
        <f t="shared" si="3"/>
        <v>2386</v>
      </c>
    </row>
    <row r="41" spans="1:14" ht="12" customHeight="1">
      <c r="A41" s="77" t="s">
        <v>153</v>
      </c>
      <c r="B41" s="90">
        <v>328</v>
      </c>
      <c r="C41" s="90">
        <v>282</v>
      </c>
      <c r="D41" s="75">
        <v>264</v>
      </c>
      <c r="E41" s="75">
        <v>324</v>
      </c>
      <c r="F41" s="75">
        <v>265</v>
      </c>
      <c r="G41" s="75">
        <v>341</v>
      </c>
      <c r="H41" s="75">
        <v>387</v>
      </c>
      <c r="I41" s="75">
        <v>273</v>
      </c>
      <c r="J41" s="75">
        <v>363</v>
      </c>
      <c r="K41" s="75">
        <v>358</v>
      </c>
      <c r="L41" s="75">
        <v>300</v>
      </c>
      <c r="M41" s="75">
        <v>314</v>
      </c>
      <c r="N41" s="78">
        <f t="shared" si="3"/>
        <v>3799</v>
      </c>
    </row>
    <row r="42" spans="1:14" ht="12" customHeight="1">
      <c r="A42" s="77" t="s">
        <v>118</v>
      </c>
      <c r="B42" s="90">
        <v>89</v>
      </c>
      <c r="C42" s="90">
        <v>80</v>
      </c>
      <c r="D42" s="75">
        <v>83</v>
      </c>
      <c r="E42" s="75">
        <v>92</v>
      </c>
      <c r="F42" s="75">
        <v>128</v>
      </c>
      <c r="G42" s="75">
        <v>109</v>
      </c>
      <c r="H42" s="75">
        <v>149</v>
      </c>
      <c r="I42" s="75">
        <v>85</v>
      </c>
      <c r="J42" s="75">
        <v>101</v>
      </c>
      <c r="K42" s="75">
        <v>95</v>
      </c>
      <c r="L42" s="75">
        <v>89</v>
      </c>
      <c r="M42" s="75">
        <v>91</v>
      </c>
      <c r="N42" s="78">
        <f t="shared" si="3"/>
        <v>1191</v>
      </c>
    </row>
    <row r="43" spans="1:14" ht="12" customHeight="1">
      <c r="A43" s="77" t="s">
        <v>119</v>
      </c>
      <c r="B43" s="90">
        <v>264</v>
      </c>
      <c r="C43" s="90">
        <v>187</v>
      </c>
      <c r="D43" s="75">
        <v>202</v>
      </c>
      <c r="E43" s="75">
        <v>247</v>
      </c>
      <c r="F43" s="75">
        <v>237</v>
      </c>
      <c r="G43" s="75">
        <v>202</v>
      </c>
      <c r="H43" s="75">
        <v>283</v>
      </c>
      <c r="I43" s="75">
        <v>208</v>
      </c>
      <c r="J43" s="75">
        <v>206</v>
      </c>
      <c r="K43" s="75">
        <v>261</v>
      </c>
      <c r="L43" s="75">
        <v>238</v>
      </c>
      <c r="M43" s="75">
        <v>207</v>
      </c>
      <c r="N43" s="78">
        <f t="shared" si="3"/>
        <v>2742</v>
      </c>
    </row>
    <row r="44" spans="1:14" ht="12" customHeight="1">
      <c r="A44" s="77" t="s">
        <v>122</v>
      </c>
      <c r="B44" s="90">
        <v>770</v>
      </c>
      <c r="C44" s="90">
        <v>752</v>
      </c>
      <c r="D44" s="75">
        <v>737</v>
      </c>
      <c r="E44" s="75">
        <v>790</v>
      </c>
      <c r="F44" s="75">
        <v>831</v>
      </c>
      <c r="G44" s="75">
        <v>770</v>
      </c>
      <c r="H44" s="75">
        <v>906</v>
      </c>
      <c r="I44" s="75">
        <v>830</v>
      </c>
      <c r="J44" s="75">
        <v>787</v>
      </c>
      <c r="K44" s="75">
        <v>808</v>
      </c>
      <c r="L44" s="75">
        <v>780</v>
      </c>
      <c r="M44" s="75">
        <v>830</v>
      </c>
      <c r="N44" s="78">
        <f t="shared" si="3"/>
        <v>9591</v>
      </c>
    </row>
    <row r="45" spans="1:14" ht="12" customHeight="1">
      <c r="A45" s="77" t="s">
        <v>123</v>
      </c>
      <c r="B45" s="90">
        <v>389</v>
      </c>
      <c r="C45" s="90">
        <v>370</v>
      </c>
      <c r="D45" s="75">
        <v>353</v>
      </c>
      <c r="E45" s="75">
        <v>379</v>
      </c>
      <c r="F45" s="75">
        <v>292</v>
      </c>
      <c r="G45" s="75">
        <v>333</v>
      </c>
      <c r="H45" s="75">
        <v>424</v>
      </c>
      <c r="I45" s="75">
        <v>351</v>
      </c>
      <c r="J45" s="75">
        <v>378</v>
      </c>
      <c r="K45" s="75">
        <v>348</v>
      </c>
      <c r="L45" s="75">
        <v>283</v>
      </c>
      <c r="M45" s="75">
        <v>343</v>
      </c>
      <c r="N45" s="78">
        <f t="shared" si="3"/>
        <v>4243</v>
      </c>
    </row>
    <row r="46" spans="1:14" ht="12" customHeight="1">
      <c r="A46" s="77" t="s">
        <v>120</v>
      </c>
      <c r="B46" s="90">
        <v>764</v>
      </c>
      <c r="C46" s="90">
        <v>694</v>
      </c>
      <c r="D46" s="75">
        <v>689</v>
      </c>
      <c r="E46" s="75">
        <v>733</v>
      </c>
      <c r="F46" s="75">
        <v>769</v>
      </c>
      <c r="G46" s="75">
        <v>752</v>
      </c>
      <c r="H46" s="75">
        <v>912</v>
      </c>
      <c r="I46" s="75">
        <v>786</v>
      </c>
      <c r="J46" s="75">
        <v>767</v>
      </c>
      <c r="K46" s="75">
        <v>767</v>
      </c>
      <c r="L46" s="75">
        <v>679</v>
      </c>
      <c r="M46" s="75">
        <v>786</v>
      </c>
      <c r="N46" s="78">
        <f t="shared" si="3"/>
        <v>9098</v>
      </c>
    </row>
    <row r="47" spans="1:14" ht="12" customHeight="1">
      <c r="A47" s="77" t="s">
        <v>121</v>
      </c>
      <c r="B47" s="90">
        <v>859</v>
      </c>
      <c r="C47" s="90">
        <v>718</v>
      </c>
      <c r="D47" s="75">
        <v>663</v>
      </c>
      <c r="E47" s="75">
        <v>689</v>
      </c>
      <c r="F47" s="75">
        <v>681</v>
      </c>
      <c r="G47" s="75">
        <v>722</v>
      </c>
      <c r="H47" s="75">
        <v>1006</v>
      </c>
      <c r="I47" s="75">
        <v>775</v>
      </c>
      <c r="J47" s="75">
        <v>707</v>
      </c>
      <c r="K47" s="75">
        <v>780</v>
      </c>
      <c r="L47" s="75">
        <v>727</v>
      </c>
      <c r="M47" s="75">
        <v>709</v>
      </c>
      <c r="N47" s="78">
        <f t="shared" si="3"/>
        <v>9036</v>
      </c>
    </row>
    <row r="48" spans="1:14" ht="12" customHeight="1">
      <c r="A48" s="77" t="s">
        <v>124</v>
      </c>
      <c r="B48" s="90">
        <v>165</v>
      </c>
      <c r="C48" s="90">
        <v>166</v>
      </c>
      <c r="D48" s="75">
        <v>178</v>
      </c>
      <c r="E48" s="75">
        <v>190</v>
      </c>
      <c r="F48" s="75">
        <v>165</v>
      </c>
      <c r="G48" s="75">
        <v>160</v>
      </c>
      <c r="H48" s="75">
        <v>187</v>
      </c>
      <c r="I48" s="75">
        <v>154</v>
      </c>
      <c r="J48" s="75">
        <v>139</v>
      </c>
      <c r="K48" s="75">
        <v>155</v>
      </c>
      <c r="L48" s="75">
        <v>141</v>
      </c>
      <c r="M48" s="75">
        <v>192</v>
      </c>
      <c r="N48" s="78">
        <f t="shared" si="3"/>
        <v>1992</v>
      </c>
    </row>
    <row r="49" spans="1:14" ht="12" customHeight="1">
      <c r="A49" s="41" t="s">
        <v>125</v>
      </c>
      <c r="B49" s="90">
        <v>503</v>
      </c>
      <c r="C49" s="90">
        <v>408</v>
      </c>
      <c r="D49" s="90">
        <v>402</v>
      </c>
      <c r="E49" s="90">
        <v>481</v>
      </c>
      <c r="F49" s="90">
        <v>437</v>
      </c>
      <c r="G49" s="90">
        <v>427</v>
      </c>
      <c r="H49" s="90">
        <v>795</v>
      </c>
      <c r="I49" s="90">
        <v>615</v>
      </c>
      <c r="J49" s="90">
        <v>417</v>
      </c>
      <c r="K49" s="90">
        <v>546</v>
      </c>
      <c r="L49" s="90">
        <v>398</v>
      </c>
      <c r="M49" s="75">
        <v>423</v>
      </c>
      <c r="N49" s="78">
        <f>SUM(B49:M49)</f>
        <v>5852</v>
      </c>
    </row>
    <row r="50" spans="1:14" ht="12" customHeight="1">
      <c r="A50" s="77" t="s">
        <v>126</v>
      </c>
      <c r="B50" s="90">
        <v>311</v>
      </c>
      <c r="C50" s="90">
        <v>278</v>
      </c>
      <c r="D50" s="75">
        <v>287</v>
      </c>
      <c r="E50" s="75">
        <v>259</v>
      </c>
      <c r="F50" s="75">
        <v>299</v>
      </c>
      <c r="G50" s="75">
        <v>342</v>
      </c>
      <c r="H50" s="75">
        <v>456</v>
      </c>
      <c r="I50" s="75">
        <v>380</v>
      </c>
      <c r="J50" s="75">
        <v>392</v>
      </c>
      <c r="K50" s="75">
        <v>338</v>
      </c>
      <c r="L50" s="75">
        <v>293</v>
      </c>
      <c r="M50" s="75">
        <v>263</v>
      </c>
      <c r="N50" s="78">
        <f t="shared" si="3"/>
        <v>3898</v>
      </c>
    </row>
    <row r="51" spans="1:14" ht="12" customHeight="1">
      <c r="A51" s="77" t="s">
        <v>127</v>
      </c>
      <c r="B51" s="90">
        <v>206</v>
      </c>
      <c r="C51" s="90">
        <v>249</v>
      </c>
      <c r="D51" s="75">
        <v>189</v>
      </c>
      <c r="E51" s="75">
        <v>145</v>
      </c>
      <c r="F51" s="75">
        <v>185</v>
      </c>
      <c r="G51" s="75">
        <v>212</v>
      </c>
      <c r="H51" s="75">
        <v>283</v>
      </c>
      <c r="I51" s="75">
        <v>222</v>
      </c>
      <c r="J51" s="75">
        <v>227</v>
      </c>
      <c r="K51" s="75">
        <v>232</v>
      </c>
      <c r="L51" s="75">
        <v>239</v>
      </c>
      <c r="M51" s="75">
        <v>235</v>
      </c>
      <c r="N51" s="78">
        <f t="shared" si="3"/>
        <v>2624</v>
      </c>
    </row>
    <row r="52" spans="1:14" ht="12" customHeight="1">
      <c r="A52" s="41" t="s">
        <v>128</v>
      </c>
      <c r="B52" s="90">
        <v>389</v>
      </c>
      <c r="C52" s="90">
        <v>318</v>
      </c>
      <c r="D52" s="90">
        <v>287</v>
      </c>
      <c r="E52" s="90">
        <v>350</v>
      </c>
      <c r="F52" s="90">
        <v>305</v>
      </c>
      <c r="G52" s="90">
        <v>367</v>
      </c>
      <c r="H52" s="90">
        <v>401</v>
      </c>
      <c r="I52" s="90">
        <v>352</v>
      </c>
      <c r="J52" s="90">
        <v>346</v>
      </c>
      <c r="K52" s="90">
        <v>380</v>
      </c>
      <c r="L52" s="90">
        <v>416</v>
      </c>
      <c r="M52" s="75">
        <v>499</v>
      </c>
      <c r="N52" s="78">
        <f>SUM(B52:M52)</f>
        <v>4410</v>
      </c>
    </row>
    <row r="53" spans="1:14" ht="12" customHeight="1">
      <c r="A53" s="77" t="s">
        <v>129</v>
      </c>
      <c r="B53" s="90">
        <v>516</v>
      </c>
      <c r="C53" s="90">
        <v>488</v>
      </c>
      <c r="D53" s="75">
        <v>436</v>
      </c>
      <c r="E53" s="75">
        <v>394</v>
      </c>
      <c r="F53" s="75">
        <v>408</v>
      </c>
      <c r="G53" s="75">
        <v>402</v>
      </c>
      <c r="H53" s="75">
        <v>547</v>
      </c>
      <c r="I53" s="75">
        <v>377</v>
      </c>
      <c r="J53" s="75">
        <v>319</v>
      </c>
      <c r="K53" s="75">
        <v>327</v>
      </c>
      <c r="L53" s="75">
        <v>226</v>
      </c>
      <c r="M53" s="75">
        <v>296</v>
      </c>
      <c r="N53" s="78">
        <f t="shared" si="3"/>
        <v>4736</v>
      </c>
    </row>
    <row r="54" spans="1:14" ht="12" customHeight="1">
      <c r="A54" s="77" t="s">
        <v>130</v>
      </c>
      <c r="B54" s="90">
        <v>1534</v>
      </c>
      <c r="C54" s="90">
        <v>1440</v>
      </c>
      <c r="D54" s="75">
        <v>1512</v>
      </c>
      <c r="E54" s="75">
        <v>1646</v>
      </c>
      <c r="F54" s="75">
        <v>1608</v>
      </c>
      <c r="G54" s="75">
        <v>1694</v>
      </c>
      <c r="H54" s="75">
        <v>1952</v>
      </c>
      <c r="I54" s="75">
        <v>1809</v>
      </c>
      <c r="J54" s="75">
        <v>1727</v>
      </c>
      <c r="K54" s="75">
        <v>1727</v>
      </c>
      <c r="L54" s="75">
        <v>1659</v>
      </c>
      <c r="M54" s="75">
        <v>1813</v>
      </c>
      <c r="N54" s="78">
        <f t="shared" si="3"/>
        <v>20121</v>
      </c>
    </row>
    <row r="55" spans="1:14" ht="12" customHeight="1">
      <c r="A55" s="77" t="s">
        <v>131</v>
      </c>
      <c r="B55" s="90">
        <v>188</v>
      </c>
      <c r="C55" s="90">
        <v>174</v>
      </c>
      <c r="D55" s="75">
        <v>191</v>
      </c>
      <c r="E55" s="75">
        <v>215</v>
      </c>
      <c r="F55" s="75">
        <v>201</v>
      </c>
      <c r="G55" s="75">
        <v>237</v>
      </c>
      <c r="H55" s="75">
        <v>245</v>
      </c>
      <c r="I55" s="75">
        <v>246</v>
      </c>
      <c r="J55" s="75">
        <v>207</v>
      </c>
      <c r="K55" s="75">
        <v>187</v>
      </c>
      <c r="L55" s="75">
        <v>218</v>
      </c>
      <c r="M55" s="75">
        <v>214</v>
      </c>
      <c r="N55" s="78">
        <f t="shared" si="3"/>
        <v>2523</v>
      </c>
    </row>
    <row r="56" spans="1:14" ht="12" customHeight="1">
      <c r="A56" s="77" t="s">
        <v>132</v>
      </c>
      <c r="B56" s="90">
        <v>709</v>
      </c>
      <c r="C56" s="90">
        <v>710</v>
      </c>
      <c r="D56" s="75">
        <v>672</v>
      </c>
      <c r="E56" s="75">
        <v>747</v>
      </c>
      <c r="F56" s="75">
        <v>748</v>
      </c>
      <c r="G56" s="75">
        <v>708</v>
      </c>
      <c r="H56" s="75">
        <v>860</v>
      </c>
      <c r="I56" s="75">
        <v>725</v>
      </c>
      <c r="J56" s="75">
        <v>667</v>
      </c>
      <c r="K56" s="75">
        <v>666</v>
      </c>
      <c r="L56" s="75">
        <v>677</v>
      </c>
      <c r="M56" s="75">
        <v>702</v>
      </c>
      <c r="N56" s="78">
        <f t="shared" si="3"/>
        <v>8591</v>
      </c>
    </row>
    <row r="57" spans="1:14" ht="12" customHeight="1">
      <c r="A57" s="33" t="s">
        <v>133</v>
      </c>
      <c r="B57" s="90">
        <v>1665</v>
      </c>
      <c r="C57" s="90">
        <v>1507</v>
      </c>
      <c r="D57" s="75">
        <v>1576</v>
      </c>
      <c r="E57" s="75">
        <v>1631</v>
      </c>
      <c r="F57" s="75">
        <v>1613</v>
      </c>
      <c r="G57" s="75">
        <v>1719</v>
      </c>
      <c r="H57" s="75">
        <v>1850</v>
      </c>
      <c r="I57" s="75">
        <v>2050</v>
      </c>
      <c r="J57" s="75">
        <v>1619</v>
      </c>
      <c r="K57" s="75">
        <v>1621</v>
      </c>
      <c r="L57" s="75">
        <v>1485</v>
      </c>
      <c r="M57" s="75">
        <v>1658</v>
      </c>
      <c r="N57" s="78">
        <f>SUM(B57:M57)</f>
        <v>19994</v>
      </c>
    </row>
    <row r="58" spans="1:14" ht="12" customHeight="1">
      <c r="A58" s="77" t="s">
        <v>134</v>
      </c>
      <c r="B58" s="90">
        <v>280</v>
      </c>
      <c r="C58" s="90">
        <v>231</v>
      </c>
      <c r="D58" s="75">
        <v>287</v>
      </c>
      <c r="E58" s="75">
        <v>312</v>
      </c>
      <c r="F58" s="75">
        <v>290</v>
      </c>
      <c r="G58" s="75">
        <v>310</v>
      </c>
      <c r="H58" s="75">
        <v>351</v>
      </c>
      <c r="I58" s="75">
        <v>284</v>
      </c>
      <c r="J58" s="75">
        <v>311</v>
      </c>
      <c r="K58" s="75">
        <v>338</v>
      </c>
      <c r="L58" s="75">
        <v>251</v>
      </c>
      <c r="M58" s="75">
        <v>347</v>
      </c>
      <c r="N58" s="78">
        <f t="shared" si="3"/>
        <v>3592</v>
      </c>
    </row>
    <row r="59" spans="1:14" ht="12" customHeight="1">
      <c r="A59" s="77" t="s">
        <v>135</v>
      </c>
      <c r="B59" s="90">
        <v>116</v>
      </c>
      <c r="C59" s="90">
        <v>81</v>
      </c>
      <c r="D59" s="75">
        <v>79</v>
      </c>
      <c r="E59" s="75">
        <v>98</v>
      </c>
      <c r="F59" s="75">
        <v>98</v>
      </c>
      <c r="G59" s="75">
        <v>71</v>
      </c>
      <c r="H59" s="75">
        <v>131</v>
      </c>
      <c r="I59" s="75">
        <v>110</v>
      </c>
      <c r="J59" s="75">
        <v>166</v>
      </c>
      <c r="K59" s="75">
        <v>143</v>
      </c>
      <c r="L59" s="75">
        <v>114</v>
      </c>
      <c r="M59" s="75">
        <v>138</v>
      </c>
      <c r="N59" s="78">
        <f t="shared" si="3"/>
        <v>1345</v>
      </c>
    </row>
    <row r="60" spans="1:14" ht="12" customHeight="1">
      <c r="A60" s="77" t="s">
        <v>136</v>
      </c>
      <c r="B60" s="90">
        <v>268</v>
      </c>
      <c r="C60" s="90">
        <v>273</v>
      </c>
      <c r="D60" s="75">
        <v>253</v>
      </c>
      <c r="E60" s="75">
        <v>276</v>
      </c>
      <c r="F60" s="75">
        <v>197</v>
      </c>
      <c r="G60" s="75">
        <v>262</v>
      </c>
      <c r="H60" s="75">
        <v>288</v>
      </c>
      <c r="I60" s="75">
        <v>285</v>
      </c>
      <c r="J60" s="75">
        <v>300</v>
      </c>
      <c r="K60" s="75">
        <v>304</v>
      </c>
      <c r="L60" s="75">
        <v>318</v>
      </c>
      <c r="M60" s="75">
        <v>323</v>
      </c>
      <c r="N60" s="78">
        <f t="shared" si="3"/>
        <v>3347</v>
      </c>
    </row>
    <row r="61" spans="1:14" ht="12" customHeight="1">
      <c r="A61" s="77" t="s">
        <v>137</v>
      </c>
      <c r="B61" s="90">
        <v>294</v>
      </c>
      <c r="C61" s="90">
        <v>300</v>
      </c>
      <c r="D61" s="75">
        <v>272</v>
      </c>
      <c r="E61" s="75">
        <v>290</v>
      </c>
      <c r="F61" s="75">
        <v>245</v>
      </c>
      <c r="G61" s="75">
        <v>340</v>
      </c>
      <c r="H61" s="75">
        <v>364</v>
      </c>
      <c r="I61" s="75">
        <v>230</v>
      </c>
      <c r="J61" s="75">
        <v>258</v>
      </c>
      <c r="K61" s="75">
        <v>239</v>
      </c>
      <c r="L61" s="75">
        <v>212</v>
      </c>
      <c r="M61" s="75">
        <v>233</v>
      </c>
      <c r="N61" s="78">
        <f t="shared" si="3"/>
        <v>3277</v>
      </c>
    </row>
    <row r="62" spans="1:14" ht="12" customHeight="1">
      <c r="A62" s="77" t="s">
        <v>138</v>
      </c>
      <c r="B62" s="90">
        <v>240</v>
      </c>
      <c r="C62" s="90">
        <v>188</v>
      </c>
      <c r="D62" s="75">
        <v>204</v>
      </c>
      <c r="E62" s="75">
        <v>236</v>
      </c>
      <c r="F62" s="75">
        <v>151</v>
      </c>
      <c r="G62" s="75">
        <v>204</v>
      </c>
      <c r="H62" s="75">
        <v>290</v>
      </c>
      <c r="I62" s="75">
        <v>197</v>
      </c>
      <c r="J62" s="75">
        <v>178</v>
      </c>
      <c r="K62" s="75">
        <v>211</v>
      </c>
      <c r="L62" s="75">
        <v>125</v>
      </c>
      <c r="M62" s="75">
        <v>148</v>
      </c>
      <c r="N62" s="78">
        <f t="shared" si="3"/>
        <v>2372</v>
      </c>
    </row>
    <row r="63" spans="1:14" ht="12" customHeight="1">
      <c r="A63" s="77" t="s">
        <v>139</v>
      </c>
      <c r="B63" s="90">
        <v>527</v>
      </c>
      <c r="C63" s="90">
        <v>434</v>
      </c>
      <c r="D63" s="75">
        <v>487</v>
      </c>
      <c r="E63" s="75">
        <v>509</v>
      </c>
      <c r="F63" s="75">
        <v>545</v>
      </c>
      <c r="G63" s="75">
        <v>478</v>
      </c>
      <c r="H63" s="75">
        <v>611</v>
      </c>
      <c r="I63" s="75">
        <v>526</v>
      </c>
      <c r="J63" s="75">
        <v>524</v>
      </c>
      <c r="K63" s="75">
        <v>504</v>
      </c>
      <c r="L63" s="75">
        <v>440</v>
      </c>
      <c r="M63" s="75">
        <v>475</v>
      </c>
      <c r="N63" s="78">
        <f t="shared" si="3"/>
        <v>6060</v>
      </c>
    </row>
    <row r="64" spans="1:14" ht="12" customHeight="1">
      <c r="A64" s="33" t="s">
        <v>154</v>
      </c>
      <c r="B64" s="42">
        <v>55</v>
      </c>
      <c r="C64" s="90">
        <v>46</v>
      </c>
      <c r="D64" s="75">
        <v>24</v>
      </c>
      <c r="E64" s="75">
        <v>31</v>
      </c>
      <c r="F64" s="75">
        <v>39</v>
      </c>
      <c r="G64" s="75">
        <v>59</v>
      </c>
      <c r="H64" s="75">
        <v>54</v>
      </c>
      <c r="I64" s="75">
        <v>88</v>
      </c>
      <c r="J64" s="75">
        <v>55</v>
      </c>
      <c r="K64" s="75">
        <v>48</v>
      </c>
      <c r="L64" s="75">
        <v>49</v>
      </c>
      <c r="M64" s="75">
        <v>52</v>
      </c>
      <c r="N64" s="78">
        <f>SUM(B64:M64)</f>
        <v>600</v>
      </c>
    </row>
    <row r="65" spans="1:14" ht="12" customHeight="1">
      <c r="A65" s="77" t="s">
        <v>140</v>
      </c>
      <c r="B65" s="90">
        <v>3439</v>
      </c>
      <c r="C65" s="90">
        <v>3308</v>
      </c>
      <c r="D65" s="75">
        <v>3718</v>
      </c>
      <c r="E65" s="75">
        <v>3900</v>
      </c>
      <c r="F65" s="75">
        <v>3744</v>
      </c>
      <c r="G65" s="75">
        <v>3789</v>
      </c>
      <c r="H65" s="75">
        <v>4496</v>
      </c>
      <c r="I65" s="75">
        <v>4096</v>
      </c>
      <c r="J65" s="75">
        <v>3932</v>
      </c>
      <c r="K65" s="75">
        <v>4621</v>
      </c>
      <c r="L65" s="75">
        <v>4004</v>
      </c>
      <c r="M65" s="75">
        <v>3884</v>
      </c>
      <c r="N65" s="78">
        <f t="shared" si="3"/>
        <v>46931</v>
      </c>
    </row>
    <row r="66" spans="1:14" ht="12" customHeight="1">
      <c r="A66" s="77" t="s">
        <v>141</v>
      </c>
      <c r="B66" s="90">
        <v>295</v>
      </c>
      <c r="C66" s="90">
        <v>241</v>
      </c>
      <c r="D66" s="75">
        <v>238</v>
      </c>
      <c r="E66" s="75">
        <v>234</v>
      </c>
      <c r="F66" s="75">
        <v>256</v>
      </c>
      <c r="G66" s="75">
        <v>244</v>
      </c>
      <c r="H66" s="75">
        <v>272</v>
      </c>
      <c r="I66" s="75">
        <v>251</v>
      </c>
      <c r="J66" s="75">
        <v>259</v>
      </c>
      <c r="K66" s="75">
        <v>238</v>
      </c>
      <c r="L66" s="75">
        <v>213</v>
      </c>
      <c r="M66" s="75">
        <v>251</v>
      </c>
      <c r="N66" s="78">
        <f t="shared" si="3"/>
        <v>2992</v>
      </c>
    </row>
    <row r="67" spans="1:14" ht="12" customHeight="1">
      <c r="A67" s="77" t="s">
        <v>142</v>
      </c>
      <c r="B67" s="90">
        <v>299</v>
      </c>
      <c r="C67" s="90">
        <v>315</v>
      </c>
      <c r="D67" s="75">
        <v>275</v>
      </c>
      <c r="E67" s="75">
        <v>261</v>
      </c>
      <c r="F67" s="75">
        <v>190</v>
      </c>
      <c r="G67" s="75">
        <v>288</v>
      </c>
      <c r="H67" s="75">
        <v>374</v>
      </c>
      <c r="I67" s="75">
        <v>299</v>
      </c>
      <c r="J67" s="75">
        <v>268</v>
      </c>
      <c r="K67" s="75">
        <v>301</v>
      </c>
      <c r="L67" s="75">
        <v>308</v>
      </c>
      <c r="M67" s="75">
        <v>284</v>
      </c>
      <c r="N67" s="78">
        <f t="shared" si="3"/>
        <v>3462</v>
      </c>
    </row>
    <row r="68" spans="1:14" ht="12" customHeight="1">
      <c r="A68" s="77" t="s">
        <v>143</v>
      </c>
      <c r="B68" s="90">
        <v>262</v>
      </c>
      <c r="C68" s="90">
        <v>239</v>
      </c>
      <c r="D68" s="75">
        <v>234</v>
      </c>
      <c r="E68" s="75">
        <v>250</v>
      </c>
      <c r="F68" s="75">
        <v>238</v>
      </c>
      <c r="G68" s="75">
        <v>250</v>
      </c>
      <c r="H68" s="75">
        <v>360</v>
      </c>
      <c r="I68" s="75">
        <v>315</v>
      </c>
      <c r="J68" s="75">
        <v>287</v>
      </c>
      <c r="K68" s="75">
        <v>329</v>
      </c>
      <c r="L68" s="75">
        <v>263</v>
      </c>
      <c r="M68" s="75">
        <v>252</v>
      </c>
      <c r="N68" s="78">
        <f t="shared" si="3"/>
        <v>3279</v>
      </c>
    </row>
    <row r="69" spans="1:14" ht="12" customHeight="1">
      <c r="A69" s="77" t="s">
        <v>144</v>
      </c>
      <c r="B69" s="90">
        <v>1459</v>
      </c>
      <c r="C69" s="90">
        <v>1434</v>
      </c>
      <c r="D69" s="75">
        <v>1385</v>
      </c>
      <c r="E69" s="75">
        <v>1510</v>
      </c>
      <c r="F69" s="75">
        <v>1343</v>
      </c>
      <c r="G69" s="75">
        <v>1481</v>
      </c>
      <c r="H69" s="75">
        <v>2035</v>
      </c>
      <c r="I69" s="75">
        <v>1726</v>
      </c>
      <c r="J69" s="75">
        <v>1448</v>
      </c>
      <c r="K69" s="75">
        <v>1383</v>
      </c>
      <c r="L69" s="75">
        <v>1333</v>
      </c>
      <c r="M69" s="75">
        <v>1493</v>
      </c>
      <c r="N69" s="78">
        <f t="shared" si="3"/>
        <v>18030</v>
      </c>
    </row>
    <row r="70" spans="1:14" ht="12" customHeight="1">
      <c r="A70" s="77" t="s">
        <v>145</v>
      </c>
      <c r="B70" s="90">
        <v>395</v>
      </c>
      <c r="C70" s="90">
        <v>372</v>
      </c>
      <c r="D70" s="75">
        <v>323</v>
      </c>
      <c r="E70" s="75">
        <v>304</v>
      </c>
      <c r="F70" s="75">
        <v>340</v>
      </c>
      <c r="G70" s="75">
        <v>305</v>
      </c>
      <c r="H70" s="75">
        <v>500</v>
      </c>
      <c r="I70" s="75">
        <v>386</v>
      </c>
      <c r="J70" s="75">
        <v>405</v>
      </c>
      <c r="K70" s="75">
        <v>363</v>
      </c>
      <c r="L70" s="75">
        <v>348</v>
      </c>
      <c r="M70" s="75">
        <v>319</v>
      </c>
      <c r="N70" s="78">
        <f t="shared" si="3"/>
        <v>4360</v>
      </c>
    </row>
    <row r="71" spans="1:14" ht="12" customHeight="1">
      <c r="A71" s="33" t="s">
        <v>146</v>
      </c>
      <c r="B71" s="90">
        <v>224</v>
      </c>
      <c r="C71" s="90">
        <v>200</v>
      </c>
      <c r="D71" s="75">
        <v>190</v>
      </c>
      <c r="E71" s="75">
        <v>176</v>
      </c>
      <c r="F71" s="75">
        <v>187</v>
      </c>
      <c r="G71" s="75">
        <v>179</v>
      </c>
      <c r="H71" s="75">
        <v>247</v>
      </c>
      <c r="I71" s="75">
        <v>181</v>
      </c>
      <c r="J71" s="75">
        <v>239</v>
      </c>
      <c r="K71" s="75">
        <v>201</v>
      </c>
      <c r="L71" s="75">
        <v>185</v>
      </c>
      <c r="M71" s="75">
        <v>194</v>
      </c>
      <c r="N71" s="78">
        <f>SUM(B71:M71)</f>
        <v>2403</v>
      </c>
    </row>
    <row r="72" spans="1:14" ht="12" customHeight="1">
      <c r="A72" s="77" t="s">
        <v>147</v>
      </c>
      <c r="B72" s="90">
        <v>952</v>
      </c>
      <c r="C72" s="90">
        <v>826</v>
      </c>
      <c r="D72" s="75">
        <v>841</v>
      </c>
      <c r="E72" s="75">
        <v>874</v>
      </c>
      <c r="F72" s="75">
        <v>876</v>
      </c>
      <c r="G72" s="75">
        <v>830</v>
      </c>
      <c r="H72" s="75">
        <v>1061</v>
      </c>
      <c r="I72" s="75">
        <v>914</v>
      </c>
      <c r="J72" s="75">
        <v>910</v>
      </c>
      <c r="K72" s="75">
        <v>858</v>
      </c>
      <c r="L72" s="75">
        <v>889</v>
      </c>
      <c r="M72" s="75">
        <v>863</v>
      </c>
      <c r="N72" s="78">
        <f t="shared" si="3"/>
        <v>10694</v>
      </c>
    </row>
    <row r="73" spans="1:14" ht="12" customHeight="1">
      <c r="A73" s="77" t="s">
        <v>148</v>
      </c>
      <c r="B73" s="90">
        <v>351</v>
      </c>
      <c r="C73" s="90">
        <v>316</v>
      </c>
      <c r="D73" s="75">
        <v>314</v>
      </c>
      <c r="E73" s="75">
        <v>296</v>
      </c>
      <c r="F73" s="75">
        <v>336</v>
      </c>
      <c r="G73" s="75">
        <v>325</v>
      </c>
      <c r="H73" s="75">
        <v>396</v>
      </c>
      <c r="I73" s="75">
        <v>351</v>
      </c>
      <c r="J73" s="75">
        <v>264</v>
      </c>
      <c r="K73" s="75">
        <v>284</v>
      </c>
      <c r="L73" s="75">
        <v>310</v>
      </c>
      <c r="M73" s="75">
        <v>346</v>
      </c>
      <c r="N73" s="78">
        <f t="shared" si="3"/>
        <v>3889</v>
      </c>
    </row>
    <row r="74" spans="1:14" ht="12" customHeight="1">
      <c r="A74" s="77" t="s">
        <v>149</v>
      </c>
      <c r="B74" s="90">
        <v>138</v>
      </c>
      <c r="C74" s="90">
        <v>113</v>
      </c>
      <c r="D74" s="75">
        <v>109</v>
      </c>
      <c r="E74" s="75">
        <v>133</v>
      </c>
      <c r="F74" s="75">
        <v>114</v>
      </c>
      <c r="G74" s="75">
        <v>120</v>
      </c>
      <c r="H74" s="75">
        <v>126</v>
      </c>
      <c r="I74" s="75">
        <v>113</v>
      </c>
      <c r="J74" s="75">
        <v>142</v>
      </c>
      <c r="K74" s="75">
        <v>132</v>
      </c>
      <c r="L74" s="75">
        <v>146</v>
      </c>
      <c r="M74" s="75">
        <v>156</v>
      </c>
      <c r="N74" s="78">
        <f t="shared" si="3"/>
        <v>1542</v>
      </c>
    </row>
    <row r="75" spans="1:14" ht="12" customHeight="1">
      <c r="A75" s="77" t="s">
        <v>150</v>
      </c>
      <c r="B75" s="90">
        <v>162</v>
      </c>
      <c r="C75" s="90">
        <v>134</v>
      </c>
      <c r="D75" s="75">
        <v>105</v>
      </c>
      <c r="E75" s="75">
        <v>104</v>
      </c>
      <c r="F75" s="75">
        <v>103</v>
      </c>
      <c r="G75" s="75">
        <v>117</v>
      </c>
      <c r="H75" s="75">
        <v>121</v>
      </c>
      <c r="I75" s="75">
        <v>123</v>
      </c>
      <c r="J75" s="75">
        <v>112</v>
      </c>
      <c r="K75" s="75">
        <v>124</v>
      </c>
      <c r="L75" s="75">
        <v>130</v>
      </c>
      <c r="M75" s="75">
        <v>121</v>
      </c>
      <c r="N75" s="78">
        <f t="shared" si="3"/>
        <v>1456</v>
      </c>
    </row>
    <row r="76" spans="1:14" ht="12" customHeight="1">
      <c r="A76" s="91" t="s">
        <v>27</v>
      </c>
      <c r="B76" s="92">
        <f t="shared" ref="B76:M76" si="4">SUM(B14:B18)</f>
        <v>34142</v>
      </c>
      <c r="C76" s="92">
        <f t="shared" si="4"/>
        <v>31519</v>
      </c>
      <c r="D76" s="92">
        <f t="shared" si="4"/>
        <v>31476</v>
      </c>
      <c r="E76" s="92">
        <f t="shared" si="4"/>
        <v>33919</v>
      </c>
      <c r="F76" s="92">
        <f t="shared" si="4"/>
        <v>32590</v>
      </c>
      <c r="G76" s="92">
        <f t="shared" si="4"/>
        <v>33527</v>
      </c>
      <c r="H76" s="92">
        <f t="shared" si="4"/>
        <v>41238</v>
      </c>
      <c r="I76" s="92">
        <f t="shared" si="4"/>
        <v>36402</v>
      </c>
      <c r="J76" s="92">
        <f t="shared" si="4"/>
        <v>34662</v>
      </c>
      <c r="K76" s="92">
        <f t="shared" si="4"/>
        <v>36241</v>
      </c>
      <c r="L76" s="92">
        <f t="shared" si="4"/>
        <v>33625</v>
      </c>
      <c r="M76" s="92">
        <f t="shared" si="4"/>
        <v>35025</v>
      </c>
      <c r="N76" s="92">
        <f>SUM(B76:M76)</f>
        <v>414366</v>
      </c>
    </row>
    <row r="77" spans="1:14" ht="12" customHeight="1">
      <c r="A77" s="95" t="s">
        <v>28</v>
      </c>
      <c r="B77" s="96">
        <v>32385</v>
      </c>
      <c r="C77" s="96">
        <v>30532</v>
      </c>
      <c r="D77" s="96">
        <v>30929</v>
      </c>
      <c r="E77" s="96">
        <v>31113</v>
      </c>
      <c r="F77" s="96">
        <v>31678</v>
      </c>
      <c r="G77" s="96">
        <v>29373</v>
      </c>
      <c r="H77" s="96">
        <v>34800</v>
      </c>
      <c r="I77" s="96">
        <v>31056</v>
      </c>
      <c r="J77" s="96">
        <v>29959</v>
      </c>
      <c r="K77" s="96">
        <v>32246</v>
      </c>
      <c r="L77" s="96">
        <v>28771</v>
      </c>
      <c r="M77" s="96">
        <v>31305</v>
      </c>
      <c r="N77" s="96">
        <f>SUM(B77:M77)</f>
        <v>374147</v>
      </c>
    </row>
    <row r="78" spans="1:14" ht="12" customHeight="1">
      <c r="A78" s="97" t="s">
        <v>92</v>
      </c>
      <c r="B78" s="98">
        <f t="shared" ref="B78:N78" si="5">B76/B77</f>
        <v>1.0542535124285934</v>
      </c>
      <c r="C78" s="98">
        <f t="shared" si="5"/>
        <v>1.0323267391589153</v>
      </c>
      <c r="D78" s="98">
        <f t="shared" si="5"/>
        <v>1.0176856671732031</v>
      </c>
      <c r="E78" s="98">
        <f t="shared" si="5"/>
        <v>1.0901873814804102</v>
      </c>
      <c r="F78" s="98">
        <f t="shared" si="5"/>
        <v>1.028789696319212</v>
      </c>
      <c r="G78" s="98">
        <f t="shared" si="5"/>
        <v>1.1414223947162361</v>
      </c>
      <c r="H78" s="98">
        <f t="shared" si="5"/>
        <v>1.1850000000000001</v>
      </c>
      <c r="I78" s="98">
        <f t="shared" si="5"/>
        <v>1.1721406491499227</v>
      </c>
      <c r="J78" s="98">
        <f t="shared" si="5"/>
        <v>1.1569812076504555</v>
      </c>
      <c r="K78" s="98">
        <f t="shared" si="5"/>
        <v>1.1238913353594244</v>
      </c>
      <c r="L78" s="98">
        <f t="shared" si="5"/>
        <v>1.168711549824476</v>
      </c>
      <c r="M78" s="98">
        <f t="shared" si="5"/>
        <v>1.1188308576904649</v>
      </c>
      <c r="N78" s="98">
        <f t="shared" si="5"/>
        <v>1.107495182374842</v>
      </c>
    </row>
    <row r="79" spans="1:14" ht="12" customHeight="1">
      <c r="A79" s="99"/>
      <c r="B79" s="100"/>
      <c r="C79" s="100"/>
      <c r="D79" s="101"/>
      <c r="E79" s="101"/>
      <c r="F79" s="101"/>
      <c r="G79" s="101"/>
      <c r="H79" s="101"/>
      <c r="I79" s="101"/>
      <c r="J79" s="101"/>
      <c r="K79" s="101"/>
      <c r="L79" s="101"/>
      <c r="M79" s="101"/>
      <c r="N79" s="102"/>
    </row>
    <row r="80" spans="1:14" ht="12" customHeight="1">
      <c r="A80" s="129" t="s">
        <v>78</v>
      </c>
      <c r="B80" s="127"/>
      <c r="C80" s="127"/>
      <c r="D80" s="127"/>
      <c r="E80" s="127"/>
      <c r="F80" s="127"/>
      <c r="G80" s="127"/>
      <c r="H80" s="127"/>
      <c r="I80" s="127"/>
      <c r="J80" s="127"/>
      <c r="K80" s="127"/>
      <c r="L80" s="127"/>
      <c r="M80" s="127"/>
      <c r="N80" s="128"/>
    </row>
    <row r="81" spans="1:14" ht="12" customHeight="1">
      <c r="A81" s="103" t="s">
        <v>102</v>
      </c>
      <c r="B81" s="104">
        <v>27</v>
      </c>
      <c r="C81" s="104">
        <v>26</v>
      </c>
      <c r="D81" s="105">
        <v>24</v>
      </c>
      <c r="E81" s="105">
        <v>28</v>
      </c>
      <c r="F81" s="105">
        <v>28</v>
      </c>
      <c r="G81" s="105">
        <v>28</v>
      </c>
      <c r="H81" s="105">
        <v>26</v>
      </c>
      <c r="I81" s="105">
        <v>27</v>
      </c>
      <c r="J81" s="105">
        <v>31</v>
      </c>
      <c r="K81" s="105">
        <v>28</v>
      </c>
      <c r="L81" s="105">
        <v>27</v>
      </c>
      <c r="M81" s="105">
        <v>24</v>
      </c>
      <c r="N81" s="106">
        <f t="shared" si="3"/>
        <v>324</v>
      </c>
    </row>
    <row r="82" spans="1:14" ht="12" customHeight="1">
      <c r="A82" s="103" t="s">
        <v>103</v>
      </c>
      <c r="B82" s="104">
        <v>190</v>
      </c>
      <c r="C82" s="104">
        <v>171</v>
      </c>
      <c r="D82" s="105">
        <v>158</v>
      </c>
      <c r="E82" s="105">
        <v>180</v>
      </c>
      <c r="F82" s="105">
        <v>168</v>
      </c>
      <c r="G82" s="105">
        <v>167</v>
      </c>
      <c r="H82" s="105">
        <v>182</v>
      </c>
      <c r="I82" s="105">
        <v>182</v>
      </c>
      <c r="J82" s="105">
        <v>181</v>
      </c>
      <c r="K82" s="105">
        <v>184</v>
      </c>
      <c r="L82" s="105">
        <v>155</v>
      </c>
      <c r="M82" s="105">
        <v>203</v>
      </c>
      <c r="N82" s="106">
        <f t="shared" si="3"/>
        <v>2121</v>
      </c>
    </row>
    <row r="83" spans="1:14" ht="12" customHeight="1">
      <c r="A83" s="103" t="s">
        <v>105</v>
      </c>
      <c r="B83" s="104">
        <v>1030</v>
      </c>
      <c r="C83" s="104">
        <v>1028</v>
      </c>
      <c r="D83" s="105">
        <v>984</v>
      </c>
      <c r="E83" s="105">
        <v>1059</v>
      </c>
      <c r="F83" s="105">
        <v>997</v>
      </c>
      <c r="G83" s="105">
        <v>1066</v>
      </c>
      <c r="H83" s="105">
        <v>1091</v>
      </c>
      <c r="I83" s="105">
        <v>1029</v>
      </c>
      <c r="J83" s="105">
        <v>1060</v>
      </c>
      <c r="K83" s="105">
        <v>1032</v>
      </c>
      <c r="L83" s="105">
        <v>989</v>
      </c>
      <c r="M83" s="105">
        <v>1022</v>
      </c>
      <c r="N83" s="106">
        <f t="shared" si="3"/>
        <v>12387</v>
      </c>
    </row>
    <row r="84" spans="1:14" ht="12" customHeight="1">
      <c r="A84" s="103" t="s">
        <v>104</v>
      </c>
      <c r="B84" s="104">
        <v>47</v>
      </c>
      <c r="C84" s="104">
        <v>43</v>
      </c>
      <c r="D84" s="105">
        <v>39</v>
      </c>
      <c r="E84" s="105">
        <v>42</v>
      </c>
      <c r="F84" s="105">
        <v>43</v>
      </c>
      <c r="G84" s="105">
        <v>43</v>
      </c>
      <c r="H84" s="105">
        <v>44</v>
      </c>
      <c r="I84" s="105">
        <v>41</v>
      </c>
      <c r="J84" s="105">
        <v>43</v>
      </c>
      <c r="K84" s="105">
        <v>49</v>
      </c>
      <c r="L84" s="105">
        <v>47</v>
      </c>
      <c r="M84" s="105">
        <v>46</v>
      </c>
      <c r="N84" s="106">
        <f t="shared" si="3"/>
        <v>527</v>
      </c>
    </row>
    <row r="85" spans="1:14" ht="12" customHeight="1">
      <c r="A85" s="39" t="s">
        <v>158</v>
      </c>
      <c r="B85" s="104">
        <v>16</v>
      </c>
      <c r="C85" s="104">
        <v>15</v>
      </c>
      <c r="D85" s="105">
        <v>13</v>
      </c>
      <c r="E85" s="105">
        <v>21</v>
      </c>
      <c r="F85" s="105">
        <v>22</v>
      </c>
      <c r="G85" s="105">
        <v>21</v>
      </c>
      <c r="H85" s="105">
        <v>22</v>
      </c>
      <c r="I85" s="105">
        <v>26</v>
      </c>
      <c r="J85" s="105">
        <v>23</v>
      </c>
      <c r="K85" s="105">
        <v>25</v>
      </c>
      <c r="L85" s="105">
        <v>26</v>
      </c>
      <c r="M85" s="105">
        <v>30</v>
      </c>
      <c r="N85" s="106">
        <f t="shared" si="3"/>
        <v>260</v>
      </c>
    </row>
    <row r="86" spans="1:14" ht="12" customHeight="1">
      <c r="A86" s="103" t="s">
        <v>106</v>
      </c>
      <c r="B86" s="104">
        <v>140</v>
      </c>
      <c r="C86" s="104">
        <v>131</v>
      </c>
      <c r="D86" s="105">
        <v>129</v>
      </c>
      <c r="E86" s="105">
        <v>121</v>
      </c>
      <c r="F86" s="105">
        <v>122</v>
      </c>
      <c r="G86" s="105">
        <v>129</v>
      </c>
      <c r="H86" s="105">
        <v>132</v>
      </c>
      <c r="I86" s="105">
        <v>126</v>
      </c>
      <c r="J86" s="105">
        <v>139</v>
      </c>
      <c r="K86" s="105">
        <v>139</v>
      </c>
      <c r="L86" s="105">
        <v>124</v>
      </c>
      <c r="M86" s="105">
        <v>129</v>
      </c>
      <c r="N86" s="106">
        <f t="shared" si="3"/>
        <v>1561</v>
      </c>
    </row>
    <row r="87" spans="1:14" ht="12" customHeight="1">
      <c r="A87" s="103" t="s">
        <v>107</v>
      </c>
      <c r="B87" s="104">
        <v>253</v>
      </c>
      <c r="C87" s="104">
        <v>241</v>
      </c>
      <c r="D87" s="105">
        <v>218</v>
      </c>
      <c r="E87" s="105">
        <v>222</v>
      </c>
      <c r="F87" s="105">
        <v>217</v>
      </c>
      <c r="G87" s="105">
        <v>221</v>
      </c>
      <c r="H87" s="105">
        <v>263</v>
      </c>
      <c r="I87" s="105">
        <v>247</v>
      </c>
      <c r="J87" s="105">
        <v>248</v>
      </c>
      <c r="K87" s="105">
        <v>229</v>
      </c>
      <c r="L87" s="105">
        <v>233</v>
      </c>
      <c r="M87" s="105">
        <v>266</v>
      </c>
      <c r="N87" s="106">
        <f t="shared" si="3"/>
        <v>2858</v>
      </c>
    </row>
    <row r="88" spans="1:14" ht="12" customHeight="1">
      <c r="A88" s="103" t="s">
        <v>108</v>
      </c>
      <c r="B88" s="104">
        <v>61</v>
      </c>
      <c r="C88" s="104">
        <v>57</v>
      </c>
      <c r="D88" s="105">
        <v>59</v>
      </c>
      <c r="E88" s="105">
        <v>67</v>
      </c>
      <c r="F88" s="105">
        <v>63</v>
      </c>
      <c r="G88" s="105">
        <v>68</v>
      </c>
      <c r="H88" s="105">
        <v>76</v>
      </c>
      <c r="I88" s="105">
        <v>68</v>
      </c>
      <c r="J88" s="105">
        <v>123</v>
      </c>
      <c r="K88" s="105">
        <v>73</v>
      </c>
      <c r="L88" s="105">
        <v>82</v>
      </c>
      <c r="M88" s="105">
        <v>71</v>
      </c>
      <c r="N88" s="106">
        <f t="shared" si="3"/>
        <v>868</v>
      </c>
    </row>
    <row r="89" spans="1:14" ht="12" customHeight="1">
      <c r="A89" s="107" t="s">
        <v>109</v>
      </c>
      <c r="B89" s="104">
        <v>40</v>
      </c>
      <c r="C89" s="104">
        <v>38</v>
      </c>
      <c r="D89" s="104">
        <v>36</v>
      </c>
      <c r="E89" s="104">
        <v>39</v>
      </c>
      <c r="F89" s="104">
        <v>38</v>
      </c>
      <c r="G89" s="104">
        <v>33</v>
      </c>
      <c r="H89" s="104">
        <v>38</v>
      </c>
      <c r="I89" s="104">
        <v>42</v>
      </c>
      <c r="J89" s="104">
        <v>49</v>
      </c>
      <c r="K89" s="104">
        <v>40</v>
      </c>
      <c r="L89" s="104">
        <v>36</v>
      </c>
      <c r="M89" s="105">
        <v>38</v>
      </c>
      <c r="N89" s="106">
        <f t="shared" si="3"/>
        <v>467</v>
      </c>
    </row>
    <row r="90" spans="1:14" ht="12" customHeight="1">
      <c r="A90" s="107" t="s">
        <v>151</v>
      </c>
      <c r="B90" s="104">
        <v>181</v>
      </c>
      <c r="C90" s="104">
        <v>180</v>
      </c>
      <c r="D90" s="104">
        <v>183</v>
      </c>
      <c r="E90" s="104">
        <v>180</v>
      </c>
      <c r="F90" s="104">
        <v>186</v>
      </c>
      <c r="G90" s="104">
        <v>190</v>
      </c>
      <c r="H90" s="104">
        <v>204</v>
      </c>
      <c r="I90" s="104">
        <v>196</v>
      </c>
      <c r="J90" s="104">
        <v>210</v>
      </c>
      <c r="K90" s="104">
        <v>181</v>
      </c>
      <c r="L90" s="104">
        <v>174</v>
      </c>
      <c r="M90" s="105">
        <v>190</v>
      </c>
      <c r="N90" s="106">
        <f t="shared" si="3"/>
        <v>2255</v>
      </c>
    </row>
    <row r="91" spans="1:14" ht="12" customHeight="1">
      <c r="A91" s="107" t="s">
        <v>110</v>
      </c>
      <c r="B91" s="104">
        <v>63</v>
      </c>
      <c r="C91" s="104">
        <v>58</v>
      </c>
      <c r="D91" s="104">
        <v>53</v>
      </c>
      <c r="E91" s="104">
        <v>53</v>
      </c>
      <c r="F91" s="104">
        <v>54</v>
      </c>
      <c r="G91" s="104">
        <v>61</v>
      </c>
      <c r="H91" s="104">
        <v>69</v>
      </c>
      <c r="I91" s="104">
        <v>65</v>
      </c>
      <c r="J91" s="104">
        <v>56</v>
      </c>
      <c r="K91" s="104">
        <v>58</v>
      </c>
      <c r="L91" s="104">
        <v>55</v>
      </c>
      <c r="M91" s="105">
        <v>61</v>
      </c>
      <c r="N91" s="106">
        <f t="shared" si="3"/>
        <v>706</v>
      </c>
    </row>
    <row r="92" spans="1:14" ht="12" customHeight="1">
      <c r="A92" s="39" t="s">
        <v>111</v>
      </c>
      <c r="B92" s="104">
        <v>40</v>
      </c>
      <c r="C92" s="104">
        <v>37</v>
      </c>
      <c r="D92" s="105">
        <v>29</v>
      </c>
      <c r="E92" s="105">
        <v>32</v>
      </c>
      <c r="F92" s="105">
        <v>39</v>
      </c>
      <c r="G92" s="105">
        <v>37</v>
      </c>
      <c r="H92" s="105">
        <v>38</v>
      </c>
      <c r="I92" s="105">
        <v>33</v>
      </c>
      <c r="J92" s="104">
        <v>27</v>
      </c>
      <c r="K92" s="105">
        <v>28</v>
      </c>
      <c r="L92" s="105">
        <v>25</v>
      </c>
      <c r="M92" s="105">
        <v>22</v>
      </c>
      <c r="N92" s="106">
        <f t="shared" si="3"/>
        <v>387</v>
      </c>
    </row>
    <row r="93" spans="1:14" ht="12" customHeight="1">
      <c r="A93" s="103" t="s">
        <v>112</v>
      </c>
      <c r="B93" s="104">
        <v>69</v>
      </c>
      <c r="C93" s="104">
        <v>61</v>
      </c>
      <c r="D93" s="105">
        <v>61</v>
      </c>
      <c r="E93" s="105">
        <v>65</v>
      </c>
      <c r="F93" s="105">
        <v>55</v>
      </c>
      <c r="G93" s="105">
        <v>59</v>
      </c>
      <c r="H93" s="105">
        <v>62</v>
      </c>
      <c r="I93" s="105">
        <v>62</v>
      </c>
      <c r="J93" s="105">
        <v>62</v>
      </c>
      <c r="K93" s="105">
        <v>58</v>
      </c>
      <c r="L93" s="105">
        <v>62</v>
      </c>
      <c r="M93" s="105">
        <v>60</v>
      </c>
      <c r="N93" s="106">
        <f t="shared" si="3"/>
        <v>736</v>
      </c>
    </row>
    <row r="94" spans="1:14" ht="12" customHeight="1">
      <c r="A94" s="39" t="s">
        <v>160</v>
      </c>
      <c r="B94" s="104"/>
      <c r="C94" s="104"/>
      <c r="D94" s="105">
        <v>7</v>
      </c>
      <c r="E94" s="105">
        <v>15</v>
      </c>
      <c r="F94" s="105">
        <v>20</v>
      </c>
      <c r="G94" s="105">
        <v>13</v>
      </c>
      <c r="H94" s="105">
        <v>19</v>
      </c>
      <c r="I94" s="105">
        <v>15</v>
      </c>
      <c r="J94" s="105">
        <v>17</v>
      </c>
      <c r="K94" s="105">
        <v>19</v>
      </c>
      <c r="L94" s="105">
        <v>15</v>
      </c>
      <c r="M94" s="105">
        <v>15</v>
      </c>
      <c r="N94" s="106">
        <f>SUM(B94:M94)</f>
        <v>155</v>
      </c>
    </row>
    <row r="95" spans="1:14" ht="12" customHeight="1">
      <c r="A95" s="103" t="s">
        <v>113</v>
      </c>
      <c r="B95" s="104">
        <v>40</v>
      </c>
      <c r="C95" s="104">
        <v>37</v>
      </c>
      <c r="D95" s="105">
        <v>34</v>
      </c>
      <c r="E95" s="105">
        <v>36</v>
      </c>
      <c r="F95" s="105">
        <v>33</v>
      </c>
      <c r="G95" s="105">
        <v>35</v>
      </c>
      <c r="H95" s="105">
        <v>35</v>
      </c>
      <c r="I95" s="105">
        <v>37</v>
      </c>
      <c r="J95" s="105">
        <v>34</v>
      </c>
      <c r="K95" s="105">
        <v>39</v>
      </c>
      <c r="L95" s="105">
        <v>37</v>
      </c>
      <c r="M95" s="105">
        <v>42</v>
      </c>
      <c r="N95" s="106">
        <f t="shared" si="3"/>
        <v>439</v>
      </c>
    </row>
    <row r="96" spans="1:14" ht="12" customHeight="1">
      <c r="A96" s="103" t="s">
        <v>114</v>
      </c>
      <c r="B96" s="104">
        <v>68</v>
      </c>
      <c r="C96" s="104">
        <v>67</v>
      </c>
      <c r="D96" s="105">
        <v>71</v>
      </c>
      <c r="E96" s="105">
        <v>73</v>
      </c>
      <c r="F96" s="105">
        <v>71</v>
      </c>
      <c r="G96" s="105">
        <v>71</v>
      </c>
      <c r="H96" s="105">
        <v>73</v>
      </c>
      <c r="I96" s="105">
        <v>68</v>
      </c>
      <c r="J96" s="105">
        <v>75</v>
      </c>
      <c r="K96" s="105">
        <v>69</v>
      </c>
      <c r="L96" s="105">
        <v>68</v>
      </c>
      <c r="M96" s="105">
        <v>65</v>
      </c>
      <c r="N96" s="106">
        <f t="shared" si="3"/>
        <v>839</v>
      </c>
    </row>
    <row r="97" spans="1:14" ht="12" customHeight="1">
      <c r="A97" s="39" t="s">
        <v>152</v>
      </c>
      <c r="B97" s="104">
        <v>37</v>
      </c>
      <c r="C97" s="104">
        <v>41</v>
      </c>
      <c r="D97" s="105">
        <v>42</v>
      </c>
      <c r="E97" s="105">
        <v>40</v>
      </c>
      <c r="F97" s="105">
        <v>36</v>
      </c>
      <c r="G97" s="105">
        <v>40</v>
      </c>
      <c r="H97" s="105">
        <v>43</v>
      </c>
      <c r="I97" s="105">
        <v>46</v>
      </c>
      <c r="J97" s="105">
        <v>45</v>
      </c>
      <c r="K97" s="105">
        <v>45</v>
      </c>
      <c r="L97" s="105">
        <v>42</v>
      </c>
      <c r="M97" s="105">
        <v>45</v>
      </c>
      <c r="N97" s="106">
        <f>SUM(B97:M97)</f>
        <v>502</v>
      </c>
    </row>
    <row r="98" spans="1:14" ht="12" customHeight="1">
      <c r="A98" s="103" t="s">
        <v>115</v>
      </c>
      <c r="B98" s="104">
        <v>141</v>
      </c>
      <c r="C98" s="104">
        <v>127</v>
      </c>
      <c r="D98" s="105">
        <v>122</v>
      </c>
      <c r="E98" s="105">
        <v>129</v>
      </c>
      <c r="F98" s="105">
        <v>135</v>
      </c>
      <c r="G98" s="105">
        <v>139</v>
      </c>
      <c r="H98" s="105">
        <v>152</v>
      </c>
      <c r="I98" s="105">
        <v>131</v>
      </c>
      <c r="J98" s="105">
        <v>138</v>
      </c>
      <c r="K98" s="105">
        <v>133</v>
      </c>
      <c r="L98" s="105">
        <v>136</v>
      </c>
      <c r="M98" s="105">
        <v>140</v>
      </c>
      <c r="N98" s="106">
        <f t="shared" si="3"/>
        <v>1623</v>
      </c>
    </row>
    <row r="99" spans="1:14" ht="12" customHeight="1">
      <c r="A99" s="39" t="s">
        <v>116</v>
      </c>
      <c r="B99" s="104">
        <v>47</v>
      </c>
      <c r="C99" s="104">
        <v>50</v>
      </c>
      <c r="D99" s="105">
        <v>53</v>
      </c>
      <c r="E99" s="105">
        <v>56</v>
      </c>
      <c r="F99" s="105">
        <v>51</v>
      </c>
      <c r="G99" s="105">
        <v>52</v>
      </c>
      <c r="H99" s="105">
        <v>55</v>
      </c>
      <c r="I99" s="105">
        <v>51</v>
      </c>
      <c r="J99" s="105">
        <v>55</v>
      </c>
      <c r="K99" s="105">
        <v>57</v>
      </c>
      <c r="L99" s="105">
        <v>50</v>
      </c>
      <c r="M99" s="105">
        <v>47</v>
      </c>
      <c r="N99" s="106">
        <f>SUM(B99:M99)</f>
        <v>624</v>
      </c>
    </row>
    <row r="100" spans="1:14" ht="12" customHeight="1">
      <c r="A100" s="103" t="s">
        <v>117</v>
      </c>
      <c r="B100" s="104">
        <v>38</v>
      </c>
      <c r="C100" s="104">
        <v>34</v>
      </c>
      <c r="D100" s="105">
        <v>35</v>
      </c>
      <c r="E100" s="105">
        <v>35</v>
      </c>
      <c r="F100" s="105">
        <v>30</v>
      </c>
      <c r="G100" s="105">
        <v>33</v>
      </c>
      <c r="H100" s="105">
        <v>36</v>
      </c>
      <c r="I100" s="105">
        <v>40</v>
      </c>
      <c r="J100" s="105">
        <v>34</v>
      </c>
      <c r="K100" s="105">
        <v>30</v>
      </c>
      <c r="L100" s="105">
        <v>32</v>
      </c>
      <c r="M100" s="105">
        <v>33</v>
      </c>
      <c r="N100" s="106">
        <f t="shared" si="3"/>
        <v>410</v>
      </c>
    </row>
    <row r="101" spans="1:14" ht="12" customHeight="1">
      <c r="A101" s="103" t="s">
        <v>153</v>
      </c>
      <c r="B101" s="104">
        <v>48</v>
      </c>
      <c r="C101" s="104">
        <v>48</v>
      </c>
      <c r="D101" s="105">
        <v>47</v>
      </c>
      <c r="E101" s="105">
        <v>45</v>
      </c>
      <c r="F101" s="105">
        <v>38</v>
      </c>
      <c r="G101" s="105">
        <v>44</v>
      </c>
      <c r="H101" s="105">
        <v>46</v>
      </c>
      <c r="I101" s="105">
        <v>42</v>
      </c>
      <c r="J101" s="105">
        <v>45</v>
      </c>
      <c r="K101" s="105">
        <v>47</v>
      </c>
      <c r="L101" s="105">
        <v>43</v>
      </c>
      <c r="M101" s="105">
        <v>43</v>
      </c>
      <c r="N101" s="106">
        <f t="shared" si="3"/>
        <v>536</v>
      </c>
    </row>
    <row r="102" spans="1:14" ht="12" customHeight="1">
      <c r="A102" s="103" t="s">
        <v>118</v>
      </c>
      <c r="B102" s="104">
        <v>14</v>
      </c>
      <c r="C102" s="104">
        <v>12</v>
      </c>
      <c r="D102" s="105">
        <v>14</v>
      </c>
      <c r="E102" s="105">
        <v>12</v>
      </c>
      <c r="F102" s="105">
        <v>16</v>
      </c>
      <c r="G102" s="105">
        <v>17</v>
      </c>
      <c r="H102" s="105">
        <v>17</v>
      </c>
      <c r="I102" s="105">
        <v>16</v>
      </c>
      <c r="J102" s="105">
        <v>14</v>
      </c>
      <c r="K102" s="105">
        <v>16</v>
      </c>
      <c r="L102" s="105">
        <v>17</v>
      </c>
      <c r="M102" s="105">
        <v>16</v>
      </c>
      <c r="N102" s="106">
        <f t="shared" si="3"/>
        <v>181</v>
      </c>
    </row>
    <row r="103" spans="1:14" ht="12" customHeight="1">
      <c r="A103" s="103" t="s">
        <v>119</v>
      </c>
      <c r="B103" s="104">
        <v>43</v>
      </c>
      <c r="C103" s="104">
        <v>42</v>
      </c>
      <c r="D103" s="105">
        <v>37</v>
      </c>
      <c r="E103" s="105">
        <v>42</v>
      </c>
      <c r="F103" s="105">
        <v>40</v>
      </c>
      <c r="G103" s="105">
        <v>41</v>
      </c>
      <c r="H103" s="105">
        <v>46</v>
      </c>
      <c r="I103" s="105">
        <v>45</v>
      </c>
      <c r="J103" s="105">
        <v>43</v>
      </c>
      <c r="K103" s="105">
        <v>43</v>
      </c>
      <c r="L103" s="105">
        <v>41</v>
      </c>
      <c r="M103" s="105">
        <v>40</v>
      </c>
      <c r="N103" s="106">
        <f t="shared" si="3"/>
        <v>503</v>
      </c>
    </row>
    <row r="104" spans="1:14" ht="12" customHeight="1">
      <c r="A104" s="103" t="s">
        <v>122</v>
      </c>
      <c r="B104" s="104">
        <v>126</v>
      </c>
      <c r="C104" s="104">
        <v>121</v>
      </c>
      <c r="D104" s="105">
        <v>117</v>
      </c>
      <c r="E104" s="105">
        <v>115</v>
      </c>
      <c r="F104" s="105">
        <v>120</v>
      </c>
      <c r="G104" s="105">
        <v>126</v>
      </c>
      <c r="H104" s="105">
        <v>127</v>
      </c>
      <c r="I104" s="105">
        <v>124</v>
      </c>
      <c r="J104" s="105">
        <v>128</v>
      </c>
      <c r="K104" s="105">
        <v>116</v>
      </c>
      <c r="L104" s="105">
        <v>123</v>
      </c>
      <c r="M104" s="105">
        <v>129</v>
      </c>
      <c r="N104" s="106">
        <f t="shared" ref="N104:N135" si="6">SUM(B104:M104)</f>
        <v>1472</v>
      </c>
    </row>
    <row r="105" spans="1:14" ht="12" customHeight="1">
      <c r="A105" s="103" t="s">
        <v>123</v>
      </c>
      <c r="B105" s="104">
        <v>63</v>
      </c>
      <c r="C105" s="104">
        <v>67</v>
      </c>
      <c r="D105" s="105">
        <v>65</v>
      </c>
      <c r="E105" s="105">
        <v>72</v>
      </c>
      <c r="F105" s="105">
        <v>60</v>
      </c>
      <c r="G105" s="105">
        <v>62</v>
      </c>
      <c r="H105" s="105">
        <v>73</v>
      </c>
      <c r="I105" s="105">
        <v>69</v>
      </c>
      <c r="J105" s="105">
        <v>75</v>
      </c>
      <c r="K105" s="105">
        <v>69</v>
      </c>
      <c r="L105" s="105">
        <v>59</v>
      </c>
      <c r="M105" s="105">
        <v>67</v>
      </c>
      <c r="N105" s="106">
        <f t="shared" si="6"/>
        <v>801</v>
      </c>
    </row>
    <row r="106" spans="1:14" ht="12" customHeight="1">
      <c r="A106" s="103" t="s">
        <v>120</v>
      </c>
      <c r="B106" s="104">
        <v>126</v>
      </c>
      <c r="C106" s="104">
        <v>111</v>
      </c>
      <c r="D106" s="105">
        <v>107</v>
      </c>
      <c r="E106" s="105">
        <v>113</v>
      </c>
      <c r="F106" s="105">
        <v>121</v>
      </c>
      <c r="G106" s="105">
        <v>120</v>
      </c>
      <c r="H106" s="105">
        <v>135</v>
      </c>
      <c r="I106" s="105">
        <v>130</v>
      </c>
      <c r="J106" s="105">
        <v>140</v>
      </c>
      <c r="K106" s="105">
        <v>127</v>
      </c>
      <c r="L106" s="105">
        <v>130</v>
      </c>
      <c r="M106" s="105">
        <v>127</v>
      </c>
      <c r="N106" s="106">
        <f t="shared" si="6"/>
        <v>1487</v>
      </c>
    </row>
    <row r="107" spans="1:14" ht="12" customHeight="1">
      <c r="A107" s="103" t="s">
        <v>121</v>
      </c>
      <c r="B107" s="104">
        <v>115</v>
      </c>
      <c r="C107" s="104">
        <v>103</v>
      </c>
      <c r="D107" s="105">
        <v>95</v>
      </c>
      <c r="E107" s="105">
        <v>109</v>
      </c>
      <c r="F107" s="105">
        <v>105</v>
      </c>
      <c r="G107" s="105">
        <v>105</v>
      </c>
      <c r="H107" s="105">
        <v>127</v>
      </c>
      <c r="I107" s="105">
        <v>117</v>
      </c>
      <c r="J107" s="105">
        <v>107</v>
      </c>
      <c r="K107" s="105">
        <v>126</v>
      </c>
      <c r="L107" s="105">
        <v>109</v>
      </c>
      <c r="M107" s="105">
        <v>111</v>
      </c>
      <c r="N107" s="106">
        <f t="shared" si="6"/>
        <v>1329</v>
      </c>
    </row>
    <row r="108" spans="1:14" ht="12" customHeight="1">
      <c r="A108" s="103" t="s">
        <v>124</v>
      </c>
      <c r="B108" s="104">
        <v>29</v>
      </c>
      <c r="C108" s="104">
        <v>24</v>
      </c>
      <c r="D108" s="105">
        <v>27</v>
      </c>
      <c r="E108" s="105">
        <v>31</v>
      </c>
      <c r="F108" s="105">
        <v>26</v>
      </c>
      <c r="G108" s="105">
        <v>25</v>
      </c>
      <c r="H108" s="105">
        <v>30</v>
      </c>
      <c r="I108" s="105">
        <v>25</v>
      </c>
      <c r="J108" s="105">
        <v>28</v>
      </c>
      <c r="K108" s="105">
        <v>29</v>
      </c>
      <c r="L108" s="105">
        <v>28</v>
      </c>
      <c r="M108" s="105">
        <v>32</v>
      </c>
      <c r="N108" s="106">
        <f t="shared" si="6"/>
        <v>334</v>
      </c>
    </row>
    <row r="109" spans="1:14" ht="12" customHeight="1">
      <c r="A109" s="103" t="s">
        <v>125</v>
      </c>
      <c r="B109" s="104">
        <v>93</v>
      </c>
      <c r="C109" s="104">
        <v>90</v>
      </c>
      <c r="D109" s="105">
        <v>83</v>
      </c>
      <c r="E109" s="105">
        <v>93</v>
      </c>
      <c r="F109" s="105">
        <v>89</v>
      </c>
      <c r="G109" s="105">
        <v>86</v>
      </c>
      <c r="H109" s="105">
        <v>107</v>
      </c>
      <c r="I109" s="105">
        <v>103</v>
      </c>
      <c r="J109" s="105">
        <v>87</v>
      </c>
      <c r="K109" s="105">
        <v>92</v>
      </c>
      <c r="L109" s="105">
        <v>84</v>
      </c>
      <c r="M109" s="105">
        <v>82</v>
      </c>
      <c r="N109" s="106">
        <f t="shared" si="6"/>
        <v>1089</v>
      </c>
    </row>
    <row r="110" spans="1:14" ht="12" customHeight="1">
      <c r="A110" s="103" t="s">
        <v>126</v>
      </c>
      <c r="B110" s="104">
        <v>59</v>
      </c>
      <c r="C110" s="104">
        <v>56</v>
      </c>
      <c r="D110" s="105">
        <v>56</v>
      </c>
      <c r="E110" s="105">
        <v>60</v>
      </c>
      <c r="F110" s="105">
        <v>60</v>
      </c>
      <c r="G110" s="105">
        <v>64</v>
      </c>
      <c r="H110" s="105">
        <v>70</v>
      </c>
      <c r="I110" s="105">
        <v>63</v>
      </c>
      <c r="J110" s="105">
        <v>69</v>
      </c>
      <c r="K110" s="105">
        <v>62</v>
      </c>
      <c r="L110" s="105">
        <v>62</v>
      </c>
      <c r="M110" s="105">
        <v>53</v>
      </c>
      <c r="N110" s="106">
        <f t="shared" si="6"/>
        <v>734</v>
      </c>
    </row>
    <row r="111" spans="1:14" ht="12" customHeight="1">
      <c r="A111" s="39" t="s">
        <v>127</v>
      </c>
      <c r="B111" s="104">
        <v>40</v>
      </c>
      <c r="C111" s="104">
        <v>49</v>
      </c>
      <c r="D111" s="105">
        <v>37</v>
      </c>
      <c r="E111" s="105">
        <v>34</v>
      </c>
      <c r="F111" s="105">
        <v>38</v>
      </c>
      <c r="G111" s="105">
        <v>44</v>
      </c>
      <c r="H111" s="105">
        <v>48</v>
      </c>
      <c r="I111" s="105">
        <v>42</v>
      </c>
      <c r="J111" s="105">
        <v>44</v>
      </c>
      <c r="K111" s="105">
        <v>45</v>
      </c>
      <c r="L111" s="105">
        <v>42</v>
      </c>
      <c r="M111" s="105">
        <v>37</v>
      </c>
      <c r="N111" s="106">
        <f>SUM(B111:M111)</f>
        <v>500</v>
      </c>
    </row>
    <row r="112" spans="1:14" ht="12" customHeight="1">
      <c r="A112" s="54" t="s">
        <v>128</v>
      </c>
      <c r="B112" s="104">
        <v>50</v>
      </c>
      <c r="C112" s="104">
        <v>45</v>
      </c>
      <c r="D112" s="104">
        <v>35</v>
      </c>
      <c r="E112" s="104">
        <v>55</v>
      </c>
      <c r="F112" s="104">
        <v>46</v>
      </c>
      <c r="G112" s="104">
        <v>49</v>
      </c>
      <c r="H112" s="104">
        <v>53</v>
      </c>
      <c r="I112" s="104">
        <v>50</v>
      </c>
      <c r="J112" s="104">
        <v>54</v>
      </c>
      <c r="K112" s="104">
        <v>50</v>
      </c>
      <c r="L112" s="104">
        <v>46</v>
      </c>
      <c r="M112" s="105">
        <v>49</v>
      </c>
      <c r="N112" s="106">
        <f>SUM(B112:M112)</f>
        <v>582</v>
      </c>
    </row>
    <row r="113" spans="1:14" ht="12" customHeight="1">
      <c r="A113" s="103" t="s">
        <v>129</v>
      </c>
      <c r="B113" s="104">
        <v>59</v>
      </c>
      <c r="C113" s="104">
        <v>56</v>
      </c>
      <c r="D113" s="105">
        <v>56</v>
      </c>
      <c r="E113" s="105">
        <v>54</v>
      </c>
      <c r="F113" s="105">
        <v>57</v>
      </c>
      <c r="G113" s="105">
        <v>58</v>
      </c>
      <c r="H113" s="105">
        <v>76</v>
      </c>
      <c r="I113" s="105">
        <v>63</v>
      </c>
      <c r="J113" s="105">
        <v>49</v>
      </c>
      <c r="K113" s="105">
        <v>65</v>
      </c>
      <c r="L113" s="105">
        <v>44</v>
      </c>
      <c r="M113" s="105">
        <v>49</v>
      </c>
      <c r="N113" s="106">
        <f t="shared" si="6"/>
        <v>686</v>
      </c>
    </row>
    <row r="114" spans="1:14" ht="12" customHeight="1">
      <c r="A114" s="103" t="s">
        <v>130</v>
      </c>
      <c r="B114" s="104">
        <v>271</v>
      </c>
      <c r="C114" s="104">
        <v>268</v>
      </c>
      <c r="D114" s="105">
        <v>266</v>
      </c>
      <c r="E114" s="105">
        <v>297</v>
      </c>
      <c r="F114" s="105">
        <v>284</v>
      </c>
      <c r="G114" s="105">
        <v>311</v>
      </c>
      <c r="H114" s="105">
        <v>322</v>
      </c>
      <c r="I114" s="105">
        <v>299</v>
      </c>
      <c r="J114" s="105">
        <v>325</v>
      </c>
      <c r="K114" s="105">
        <v>311</v>
      </c>
      <c r="L114" s="105">
        <v>305</v>
      </c>
      <c r="M114" s="105">
        <v>300</v>
      </c>
      <c r="N114" s="106">
        <f t="shared" si="6"/>
        <v>3559</v>
      </c>
    </row>
    <row r="115" spans="1:14" ht="12" customHeight="1">
      <c r="A115" s="103" t="s">
        <v>131</v>
      </c>
      <c r="B115" s="104">
        <v>35</v>
      </c>
      <c r="C115" s="104">
        <v>34</v>
      </c>
      <c r="D115" s="105">
        <v>32</v>
      </c>
      <c r="E115" s="105">
        <v>31</v>
      </c>
      <c r="F115" s="105">
        <v>30</v>
      </c>
      <c r="G115" s="105">
        <v>28</v>
      </c>
      <c r="H115" s="105">
        <v>36</v>
      </c>
      <c r="I115" s="105">
        <v>31</v>
      </c>
      <c r="J115" s="105">
        <v>33</v>
      </c>
      <c r="K115" s="105">
        <v>33</v>
      </c>
      <c r="L115" s="105">
        <v>30</v>
      </c>
      <c r="M115" s="105">
        <v>34</v>
      </c>
      <c r="N115" s="106">
        <f t="shared" si="6"/>
        <v>387</v>
      </c>
    </row>
    <row r="116" spans="1:14" ht="12" customHeight="1">
      <c r="A116" s="103" t="s">
        <v>132</v>
      </c>
      <c r="B116" s="104">
        <v>113</v>
      </c>
      <c r="C116" s="104">
        <v>109</v>
      </c>
      <c r="D116" s="105">
        <v>115</v>
      </c>
      <c r="E116" s="105">
        <v>112</v>
      </c>
      <c r="F116" s="105">
        <v>106</v>
      </c>
      <c r="G116" s="105">
        <v>116</v>
      </c>
      <c r="H116" s="105">
        <v>135</v>
      </c>
      <c r="I116" s="105">
        <v>111</v>
      </c>
      <c r="J116" s="105">
        <v>112</v>
      </c>
      <c r="K116" s="105">
        <v>114</v>
      </c>
      <c r="L116" s="105">
        <v>99</v>
      </c>
      <c r="M116" s="105">
        <v>116</v>
      </c>
      <c r="N116" s="106">
        <f t="shared" si="6"/>
        <v>1358</v>
      </c>
    </row>
    <row r="117" spans="1:14" ht="12" customHeight="1">
      <c r="A117" s="39" t="s">
        <v>133</v>
      </c>
      <c r="B117" s="104">
        <v>203</v>
      </c>
      <c r="C117" s="104">
        <v>200</v>
      </c>
      <c r="D117" s="105">
        <v>208</v>
      </c>
      <c r="E117" s="105">
        <v>214</v>
      </c>
      <c r="F117" s="105">
        <v>215</v>
      </c>
      <c r="G117" s="105">
        <v>226</v>
      </c>
      <c r="H117" s="105">
        <v>220</v>
      </c>
      <c r="I117" s="105">
        <v>250</v>
      </c>
      <c r="J117" s="105">
        <v>225</v>
      </c>
      <c r="K117" s="105">
        <v>215</v>
      </c>
      <c r="L117" s="105">
        <v>200</v>
      </c>
      <c r="M117" s="105">
        <v>225</v>
      </c>
      <c r="N117" s="106">
        <f>SUM(B117:M117)</f>
        <v>2601</v>
      </c>
    </row>
    <row r="118" spans="1:14" ht="12" customHeight="1">
      <c r="A118" s="103" t="s">
        <v>134</v>
      </c>
      <c r="B118" s="104">
        <v>45</v>
      </c>
      <c r="C118" s="104">
        <v>65</v>
      </c>
      <c r="D118" s="105">
        <v>44</v>
      </c>
      <c r="E118" s="105">
        <v>49</v>
      </c>
      <c r="F118" s="105">
        <v>44</v>
      </c>
      <c r="G118" s="105">
        <v>51</v>
      </c>
      <c r="H118" s="105">
        <v>52</v>
      </c>
      <c r="I118" s="105">
        <v>42</v>
      </c>
      <c r="J118" s="105">
        <v>48</v>
      </c>
      <c r="K118" s="105">
        <v>47</v>
      </c>
      <c r="L118" s="105">
        <v>44</v>
      </c>
      <c r="M118" s="105">
        <v>49</v>
      </c>
      <c r="N118" s="106">
        <f t="shared" si="6"/>
        <v>580</v>
      </c>
    </row>
    <row r="119" spans="1:14" ht="12" customHeight="1">
      <c r="A119" s="103" t="s">
        <v>135</v>
      </c>
      <c r="B119" s="104">
        <v>21</v>
      </c>
      <c r="C119" s="104">
        <v>22</v>
      </c>
      <c r="D119" s="105">
        <v>20</v>
      </c>
      <c r="E119" s="105">
        <v>19</v>
      </c>
      <c r="F119" s="105">
        <v>27</v>
      </c>
      <c r="G119" s="105">
        <v>20</v>
      </c>
      <c r="H119" s="105">
        <v>23</v>
      </c>
      <c r="I119" s="105">
        <v>20</v>
      </c>
      <c r="J119" s="105">
        <v>25</v>
      </c>
      <c r="K119" s="105">
        <v>23</v>
      </c>
      <c r="L119" s="105">
        <v>25</v>
      </c>
      <c r="M119" s="105">
        <v>26</v>
      </c>
      <c r="N119" s="106">
        <f t="shared" si="6"/>
        <v>271</v>
      </c>
    </row>
    <row r="120" spans="1:14" ht="12" customHeight="1">
      <c r="A120" s="103" t="s">
        <v>136</v>
      </c>
      <c r="B120" s="104">
        <v>32</v>
      </c>
      <c r="C120" s="104">
        <v>32</v>
      </c>
      <c r="D120" s="105">
        <v>32</v>
      </c>
      <c r="E120" s="105">
        <v>29</v>
      </c>
      <c r="F120" s="105">
        <v>26</v>
      </c>
      <c r="G120" s="105">
        <v>30</v>
      </c>
      <c r="H120" s="105">
        <v>34</v>
      </c>
      <c r="I120" s="105">
        <v>29</v>
      </c>
      <c r="J120" s="105">
        <v>34</v>
      </c>
      <c r="K120" s="105">
        <v>36</v>
      </c>
      <c r="L120" s="105">
        <v>36</v>
      </c>
      <c r="M120" s="105">
        <v>33</v>
      </c>
      <c r="N120" s="106">
        <f t="shared" si="6"/>
        <v>383</v>
      </c>
    </row>
    <row r="121" spans="1:14" ht="12" customHeight="1">
      <c r="A121" s="103" t="s">
        <v>137</v>
      </c>
      <c r="B121" s="104">
        <v>43</v>
      </c>
      <c r="C121" s="104">
        <v>48</v>
      </c>
      <c r="D121" s="105">
        <v>46</v>
      </c>
      <c r="E121" s="105">
        <v>46</v>
      </c>
      <c r="F121" s="105">
        <v>43</v>
      </c>
      <c r="G121" s="105">
        <v>43</v>
      </c>
      <c r="H121" s="105">
        <v>47</v>
      </c>
      <c r="I121" s="105">
        <v>41</v>
      </c>
      <c r="J121" s="105">
        <v>45</v>
      </c>
      <c r="K121" s="105">
        <v>44</v>
      </c>
      <c r="L121" s="105">
        <v>46</v>
      </c>
      <c r="M121" s="105">
        <v>45</v>
      </c>
      <c r="N121" s="106">
        <f t="shared" si="6"/>
        <v>537</v>
      </c>
    </row>
    <row r="122" spans="1:14" ht="12" customHeight="1">
      <c r="A122" s="103" t="s">
        <v>138</v>
      </c>
      <c r="B122" s="104">
        <v>44</v>
      </c>
      <c r="C122" s="104">
        <v>45</v>
      </c>
      <c r="D122" s="105">
        <v>40</v>
      </c>
      <c r="E122" s="105">
        <v>35</v>
      </c>
      <c r="F122" s="105">
        <v>32</v>
      </c>
      <c r="G122" s="105">
        <v>43</v>
      </c>
      <c r="H122" s="105">
        <v>51</v>
      </c>
      <c r="I122" s="105">
        <v>43</v>
      </c>
      <c r="J122" s="105">
        <v>39</v>
      </c>
      <c r="K122" s="105">
        <v>41</v>
      </c>
      <c r="L122" s="105">
        <v>32</v>
      </c>
      <c r="M122" s="105">
        <v>37</v>
      </c>
      <c r="N122" s="106">
        <f t="shared" si="6"/>
        <v>482</v>
      </c>
    </row>
    <row r="123" spans="1:14" ht="12" customHeight="1">
      <c r="A123" s="103" t="s">
        <v>139</v>
      </c>
      <c r="B123" s="104">
        <v>113</v>
      </c>
      <c r="C123" s="104">
        <v>113</v>
      </c>
      <c r="D123" s="105">
        <v>93</v>
      </c>
      <c r="E123" s="105">
        <v>100</v>
      </c>
      <c r="F123" s="105">
        <v>100</v>
      </c>
      <c r="G123" s="105">
        <v>94</v>
      </c>
      <c r="H123" s="105">
        <v>114</v>
      </c>
      <c r="I123" s="105">
        <v>103</v>
      </c>
      <c r="J123" s="105">
        <v>103</v>
      </c>
      <c r="K123" s="105">
        <v>95</v>
      </c>
      <c r="L123" s="105">
        <v>93</v>
      </c>
      <c r="M123" s="105">
        <v>98</v>
      </c>
      <c r="N123" s="106">
        <f t="shared" si="6"/>
        <v>1219</v>
      </c>
    </row>
    <row r="124" spans="1:14" ht="12" customHeight="1">
      <c r="A124" s="39" t="s">
        <v>154</v>
      </c>
      <c r="B124" s="104">
        <v>20</v>
      </c>
      <c r="C124" s="104">
        <v>18</v>
      </c>
      <c r="D124" s="105">
        <v>15</v>
      </c>
      <c r="E124" s="105">
        <v>14</v>
      </c>
      <c r="F124" s="105">
        <v>16</v>
      </c>
      <c r="G124" s="105">
        <v>16</v>
      </c>
      <c r="H124" s="105">
        <v>16</v>
      </c>
      <c r="I124" s="105">
        <v>16</v>
      </c>
      <c r="J124" s="104">
        <v>11</v>
      </c>
      <c r="K124" s="105">
        <v>13</v>
      </c>
      <c r="L124" s="105">
        <v>12</v>
      </c>
      <c r="M124" s="105">
        <v>13</v>
      </c>
      <c r="N124" s="106">
        <f t="shared" si="6"/>
        <v>180</v>
      </c>
    </row>
    <row r="125" spans="1:14" ht="12" customHeight="1">
      <c r="A125" s="103" t="s">
        <v>140</v>
      </c>
      <c r="B125" s="104">
        <v>577</v>
      </c>
      <c r="C125" s="104">
        <v>582</v>
      </c>
      <c r="D125" s="105">
        <v>572</v>
      </c>
      <c r="E125" s="105">
        <v>608</v>
      </c>
      <c r="F125" s="105">
        <v>591</v>
      </c>
      <c r="G125" s="105">
        <v>608</v>
      </c>
      <c r="H125" s="105">
        <v>671</v>
      </c>
      <c r="I125" s="105">
        <v>638</v>
      </c>
      <c r="J125" s="105">
        <v>634</v>
      </c>
      <c r="K125" s="105">
        <v>707</v>
      </c>
      <c r="L125" s="105">
        <v>703</v>
      </c>
      <c r="M125" s="105">
        <v>585</v>
      </c>
      <c r="N125" s="106">
        <f>SUM(B125:M125)</f>
        <v>7476</v>
      </c>
    </row>
    <row r="126" spans="1:14" ht="12" customHeight="1">
      <c r="A126" s="103" t="s">
        <v>141</v>
      </c>
      <c r="B126" s="104">
        <v>40</v>
      </c>
      <c r="C126" s="104">
        <v>38</v>
      </c>
      <c r="D126" s="105">
        <v>36</v>
      </c>
      <c r="E126" s="105">
        <v>37</v>
      </c>
      <c r="F126" s="105">
        <v>39</v>
      </c>
      <c r="G126" s="105">
        <v>42</v>
      </c>
      <c r="H126" s="105">
        <v>46</v>
      </c>
      <c r="I126" s="105">
        <v>39</v>
      </c>
      <c r="J126" s="105">
        <v>40</v>
      </c>
      <c r="K126" s="105">
        <v>35</v>
      </c>
      <c r="L126" s="105">
        <v>34</v>
      </c>
      <c r="M126" s="105">
        <v>38</v>
      </c>
      <c r="N126" s="106">
        <f t="shared" si="6"/>
        <v>464</v>
      </c>
    </row>
    <row r="127" spans="1:14" ht="12" customHeight="1">
      <c r="A127" s="103" t="s">
        <v>142</v>
      </c>
      <c r="B127" s="104">
        <v>49</v>
      </c>
      <c r="C127" s="104">
        <v>53</v>
      </c>
      <c r="D127" s="105">
        <v>56</v>
      </c>
      <c r="E127" s="105">
        <v>51</v>
      </c>
      <c r="F127" s="105">
        <v>51</v>
      </c>
      <c r="G127" s="105">
        <v>59</v>
      </c>
      <c r="H127" s="105">
        <v>66</v>
      </c>
      <c r="I127" s="105">
        <v>60</v>
      </c>
      <c r="J127" s="105">
        <v>57</v>
      </c>
      <c r="K127" s="105">
        <v>61</v>
      </c>
      <c r="L127" s="105">
        <v>57</v>
      </c>
      <c r="M127" s="105">
        <v>53</v>
      </c>
      <c r="N127" s="106">
        <f t="shared" si="6"/>
        <v>673</v>
      </c>
    </row>
    <row r="128" spans="1:14" ht="12" customHeight="1">
      <c r="A128" s="103" t="s">
        <v>143</v>
      </c>
      <c r="B128" s="104">
        <v>43</v>
      </c>
      <c r="C128" s="104">
        <v>47</v>
      </c>
      <c r="D128" s="105">
        <v>43</v>
      </c>
      <c r="E128" s="105">
        <v>50</v>
      </c>
      <c r="F128" s="105">
        <v>56</v>
      </c>
      <c r="G128" s="105">
        <v>57</v>
      </c>
      <c r="H128" s="105">
        <v>61</v>
      </c>
      <c r="I128" s="105">
        <v>55</v>
      </c>
      <c r="J128" s="105">
        <v>52</v>
      </c>
      <c r="K128" s="105">
        <v>60</v>
      </c>
      <c r="L128" s="105">
        <v>46</v>
      </c>
      <c r="M128" s="105">
        <v>45</v>
      </c>
      <c r="N128" s="106">
        <f t="shared" si="6"/>
        <v>615</v>
      </c>
    </row>
    <row r="129" spans="1:14" ht="12" customHeight="1">
      <c r="A129" s="103" t="s">
        <v>144</v>
      </c>
      <c r="B129" s="104">
        <v>253</v>
      </c>
      <c r="C129" s="104">
        <v>257</v>
      </c>
      <c r="D129" s="105">
        <v>252</v>
      </c>
      <c r="E129" s="105">
        <v>261</v>
      </c>
      <c r="F129" s="105">
        <v>238</v>
      </c>
      <c r="G129" s="105">
        <v>261</v>
      </c>
      <c r="H129" s="105">
        <v>280</v>
      </c>
      <c r="I129" s="105">
        <v>259</v>
      </c>
      <c r="J129" s="105">
        <v>247</v>
      </c>
      <c r="K129" s="105">
        <v>243</v>
      </c>
      <c r="L129" s="105">
        <v>242</v>
      </c>
      <c r="M129" s="105">
        <v>235</v>
      </c>
      <c r="N129" s="106">
        <f t="shared" si="6"/>
        <v>3028</v>
      </c>
    </row>
    <row r="130" spans="1:14" ht="12" customHeight="1">
      <c r="A130" s="103" t="s">
        <v>145</v>
      </c>
      <c r="B130" s="104">
        <v>65</v>
      </c>
      <c r="C130" s="104">
        <v>66</v>
      </c>
      <c r="D130" s="105">
        <v>59</v>
      </c>
      <c r="E130" s="105">
        <v>58</v>
      </c>
      <c r="F130" s="105">
        <v>68</v>
      </c>
      <c r="G130" s="105">
        <v>68</v>
      </c>
      <c r="H130" s="105">
        <v>92</v>
      </c>
      <c r="I130" s="105">
        <v>83</v>
      </c>
      <c r="J130" s="105">
        <v>84</v>
      </c>
      <c r="K130" s="105">
        <v>71</v>
      </c>
      <c r="L130" s="105">
        <v>65</v>
      </c>
      <c r="M130" s="105">
        <v>67</v>
      </c>
      <c r="N130" s="106">
        <f t="shared" si="6"/>
        <v>846</v>
      </c>
    </row>
    <row r="131" spans="1:14" ht="12" customHeight="1">
      <c r="A131" s="39" t="s">
        <v>146</v>
      </c>
      <c r="B131" s="104">
        <v>37</v>
      </c>
      <c r="C131" s="104">
        <v>40</v>
      </c>
      <c r="D131" s="105">
        <v>33</v>
      </c>
      <c r="E131" s="105">
        <v>35</v>
      </c>
      <c r="F131" s="105">
        <v>32</v>
      </c>
      <c r="G131" s="105">
        <v>35</v>
      </c>
      <c r="H131" s="105">
        <v>41</v>
      </c>
      <c r="I131" s="105">
        <v>38</v>
      </c>
      <c r="J131" s="105">
        <v>44</v>
      </c>
      <c r="K131" s="105">
        <v>39</v>
      </c>
      <c r="L131" s="105">
        <v>42</v>
      </c>
      <c r="M131" s="105">
        <v>37</v>
      </c>
      <c r="N131" s="106">
        <f>SUM(B131:M131)</f>
        <v>453</v>
      </c>
    </row>
    <row r="132" spans="1:14" ht="12" customHeight="1">
      <c r="A132" s="103" t="s">
        <v>147</v>
      </c>
      <c r="B132" s="104">
        <v>155</v>
      </c>
      <c r="C132" s="104">
        <v>153</v>
      </c>
      <c r="D132" s="105">
        <v>149</v>
      </c>
      <c r="E132" s="105">
        <v>160</v>
      </c>
      <c r="F132" s="105">
        <v>151</v>
      </c>
      <c r="G132" s="105">
        <v>154</v>
      </c>
      <c r="H132" s="105">
        <v>168</v>
      </c>
      <c r="I132" s="105">
        <v>164</v>
      </c>
      <c r="J132" s="105">
        <v>152</v>
      </c>
      <c r="K132" s="105">
        <v>148</v>
      </c>
      <c r="L132" s="105">
        <v>150</v>
      </c>
      <c r="M132" s="105">
        <v>158</v>
      </c>
      <c r="N132" s="106">
        <f t="shared" si="6"/>
        <v>1862</v>
      </c>
    </row>
    <row r="133" spans="1:14" ht="12" customHeight="1">
      <c r="A133" s="39" t="s">
        <v>148</v>
      </c>
      <c r="B133" s="104">
        <v>65</v>
      </c>
      <c r="C133" s="104">
        <v>66</v>
      </c>
      <c r="D133" s="105">
        <v>56</v>
      </c>
      <c r="E133" s="105">
        <v>56</v>
      </c>
      <c r="F133" s="105">
        <v>65</v>
      </c>
      <c r="G133" s="105">
        <v>65</v>
      </c>
      <c r="H133" s="105">
        <v>73</v>
      </c>
      <c r="I133" s="105">
        <v>64</v>
      </c>
      <c r="J133" s="105">
        <v>65</v>
      </c>
      <c r="K133" s="105">
        <v>64</v>
      </c>
      <c r="L133" s="105">
        <v>65</v>
      </c>
      <c r="M133" s="105">
        <v>61</v>
      </c>
      <c r="N133" s="106">
        <f t="shared" si="6"/>
        <v>765</v>
      </c>
    </row>
    <row r="134" spans="1:14" ht="12" customHeight="1">
      <c r="A134" s="112" t="s">
        <v>149</v>
      </c>
      <c r="B134" s="113">
        <v>18</v>
      </c>
      <c r="C134" s="113">
        <v>20</v>
      </c>
      <c r="D134" s="114">
        <v>22</v>
      </c>
      <c r="E134" s="114">
        <v>18</v>
      </c>
      <c r="F134" s="114">
        <v>18</v>
      </c>
      <c r="G134" s="114">
        <v>20</v>
      </c>
      <c r="H134" s="114">
        <v>18</v>
      </c>
      <c r="I134" s="114">
        <v>16</v>
      </c>
      <c r="J134" s="114">
        <v>19</v>
      </c>
      <c r="K134" s="114">
        <v>22</v>
      </c>
      <c r="L134" s="114">
        <v>25</v>
      </c>
      <c r="M134" s="114">
        <v>20</v>
      </c>
      <c r="N134" s="106">
        <f t="shared" si="6"/>
        <v>236</v>
      </c>
    </row>
    <row r="135" spans="1:14" ht="12" customHeight="1">
      <c r="A135" s="112" t="s">
        <v>150</v>
      </c>
      <c r="B135" s="113">
        <v>25</v>
      </c>
      <c r="C135" s="113">
        <v>25</v>
      </c>
      <c r="D135" s="114">
        <v>24</v>
      </c>
      <c r="E135" s="114">
        <v>24</v>
      </c>
      <c r="F135" s="114">
        <v>24</v>
      </c>
      <c r="G135" s="114">
        <v>28</v>
      </c>
      <c r="H135" s="114">
        <v>25</v>
      </c>
      <c r="I135" s="114">
        <v>24</v>
      </c>
      <c r="J135" s="114">
        <v>23</v>
      </c>
      <c r="K135" s="114">
        <v>25</v>
      </c>
      <c r="L135" s="114">
        <v>24</v>
      </c>
      <c r="M135" s="114">
        <v>23</v>
      </c>
      <c r="N135" s="106">
        <f t="shared" si="6"/>
        <v>294</v>
      </c>
    </row>
    <row r="136" spans="1:14" ht="12" customHeight="1">
      <c r="A136" s="108" t="s">
        <v>30</v>
      </c>
      <c r="B136" s="108">
        <f>SUM(B81:B135)</f>
        <v>5660</v>
      </c>
      <c r="C136" s="108">
        <f>SUM(C81:C133)</f>
        <v>5522</v>
      </c>
      <c r="D136" s="108">
        <f t="shared" ref="D136:M136" si="7">SUM(D81:D133)</f>
        <v>5293</v>
      </c>
      <c r="E136" s="108">
        <f t="shared" si="7"/>
        <v>5590</v>
      </c>
      <c r="F136" s="108">
        <f t="shared" si="7"/>
        <v>5438</v>
      </c>
      <c r="G136" s="108">
        <f t="shared" si="7"/>
        <v>5674</v>
      </c>
      <c r="H136" s="108">
        <f t="shared" si="7"/>
        <v>6163</v>
      </c>
      <c r="I136" s="108">
        <f t="shared" si="7"/>
        <v>5806</v>
      </c>
      <c r="J136" s="108">
        <f t="shared" si="7"/>
        <v>5908</v>
      </c>
      <c r="K136" s="108">
        <f t="shared" si="7"/>
        <v>5803</v>
      </c>
      <c r="L136" s="108">
        <f t="shared" si="7"/>
        <v>5569</v>
      </c>
      <c r="M136" s="108">
        <f t="shared" si="7"/>
        <v>5639</v>
      </c>
      <c r="N136" s="108"/>
    </row>
    <row r="137" spans="1:14" ht="12" customHeight="1">
      <c r="A137" s="83"/>
      <c r="B137" s="83"/>
      <c r="C137" s="85"/>
      <c r="D137" s="85"/>
      <c r="E137" s="85"/>
      <c r="F137" s="83"/>
      <c r="G137" s="83"/>
      <c r="H137" s="83"/>
      <c r="I137" s="83"/>
      <c r="J137" s="83"/>
      <c r="K137" s="83"/>
      <c r="L137" s="83"/>
      <c r="M137" s="83"/>
      <c r="N137" s="83"/>
    </row>
    <row r="138" spans="1:14" ht="12" customHeight="1">
      <c r="A138" s="62" t="s">
        <v>96</v>
      </c>
      <c r="B138" s="62">
        <v>14861</v>
      </c>
      <c r="C138" s="61">
        <v>15038</v>
      </c>
      <c r="D138" s="61">
        <v>15387</v>
      </c>
      <c r="E138" s="61">
        <v>15705</v>
      </c>
      <c r="F138" s="62">
        <v>16035</v>
      </c>
      <c r="G138" s="62">
        <v>16448</v>
      </c>
      <c r="H138" s="62">
        <v>16873</v>
      </c>
      <c r="I138" s="62">
        <v>17239</v>
      </c>
      <c r="J138" s="62">
        <v>17652</v>
      </c>
      <c r="K138" s="62">
        <v>18215</v>
      </c>
      <c r="L138" s="62">
        <v>19108</v>
      </c>
      <c r="M138" s="62">
        <v>19567</v>
      </c>
      <c r="N138" s="64"/>
    </row>
    <row r="139" spans="1:14" ht="12" customHeight="1">
      <c r="A139" s="62" t="s">
        <v>32</v>
      </c>
      <c r="B139" s="62">
        <v>41617</v>
      </c>
      <c r="C139" s="61">
        <v>42105</v>
      </c>
      <c r="D139" s="61">
        <v>42597</v>
      </c>
      <c r="E139" s="61">
        <v>43032</v>
      </c>
      <c r="F139" s="62">
        <v>43473</v>
      </c>
      <c r="G139" s="62">
        <v>44175</v>
      </c>
      <c r="H139" s="62">
        <v>44787</v>
      </c>
      <c r="I139" s="62">
        <v>45284</v>
      </c>
      <c r="J139" s="62">
        <v>45841</v>
      </c>
      <c r="K139" s="62">
        <v>46803</v>
      </c>
      <c r="L139" s="62">
        <v>48286</v>
      </c>
      <c r="M139" s="62">
        <v>48784</v>
      </c>
      <c r="N139" s="64"/>
    </row>
    <row r="140" spans="1:14" ht="12" customHeight="1">
      <c r="A140" s="62" t="s">
        <v>31</v>
      </c>
      <c r="B140" s="62">
        <v>-1744</v>
      </c>
      <c r="C140" s="61">
        <v>488</v>
      </c>
      <c r="D140" s="61">
        <v>496</v>
      </c>
      <c r="E140" s="61">
        <v>435</v>
      </c>
      <c r="F140" s="62">
        <v>441</v>
      </c>
      <c r="G140" s="62">
        <v>702</v>
      </c>
      <c r="H140" s="62">
        <v>612</v>
      </c>
      <c r="I140" s="62">
        <v>497</v>
      </c>
      <c r="J140" s="62">
        <v>554</v>
      </c>
      <c r="K140" s="62">
        <v>955</v>
      </c>
      <c r="L140" s="62">
        <v>1479</v>
      </c>
      <c r="M140" s="62">
        <v>498</v>
      </c>
      <c r="N140" s="64">
        <f>SUM(B140:M140)</f>
        <v>5413</v>
      </c>
    </row>
    <row r="141" spans="1:14" ht="12" customHeight="1">
      <c r="A141" s="62" t="s">
        <v>33</v>
      </c>
      <c r="B141" s="62">
        <v>4667</v>
      </c>
      <c r="C141" s="61">
        <v>4397</v>
      </c>
      <c r="D141" s="61">
        <v>3989</v>
      </c>
      <c r="E141" s="61">
        <v>4077</v>
      </c>
      <c r="F141" s="62">
        <v>3526</v>
      </c>
      <c r="G141" s="62">
        <v>4091</v>
      </c>
      <c r="H141" s="62">
        <v>5679</v>
      </c>
      <c r="I141" s="62">
        <v>4750</v>
      </c>
      <c r="J141" s="62">
        <v>4581</v>
      </c>
      <c r="K141" s="62">
        <v>5793</v>
      </c>
      <c r="L141" s="62">
        <v>4430</v>
      </c>
      <c r="M141" s="62">
        <v>4817</v>
      </c>
      <c r="N141" s="62"/>
    </row>
  </sheetData>
  <mergeCells count="4">
    <mergeCell ref="A7:N7"/>
    <mergeCell ref="A13:N13"/>
    <mergeCell ref="A20:N20"/>
    <mergeCell ref="A80:N80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6C9AB-6A73-4399-B944-4E8D5E4486CE}">
  <sheetPr>
    <pageSetUpPr fitToPage="1"/>
  </sheetPr>
  <dimension ref="A1:O143"/>
  <sheetViews>
    <sheetView topLeftCell="A28" zoomScale="90" zoomScaleNormal="90" workbookViewId="0">
      <selection activeCell="AU68" sqref="AU68"/>
    </sheetView>
  </sheetViews>
  <sheetFormatPr baseColWidth="10" defaultColWidth="1.33203125" defaultRowHeight="13.2"/>
  <cols>
    <col min="1" max="1" width="33.44140625" style="94" customWidth="1"/>
    <col min="2" max="3" width="7.6640625" style="94" customWidth="1"/>
    <col min="4" max="4" width="8.109375" style="94" customWidth="1"/>
    <col min="5" max="6" width="7.6640625" style="94" customWidth="1"/>
    <col min="7" max="7" width="8.109375" style="94" bestFit="1" customWidth="1"/>
    <col min="8" max="9" width="7.6640625" style="94" customWidth="1"/>
    <col min="10" max="10" width="10.44140625" style="94" customWidth="1"/>
    <col min="11" max="11" width="7.88671875" style="94" bestFit="1" customWidth="1"/>
    <col min="12" max="12" width="9.88671875" style="94" bestFit="1" customWidth="1"/>
    <col min="13" max="13" width="9.6640625" style="94" bestFit="1" customWidth="1"/>
    <col min="14" max="14" width="9.88671875" style="94" bestFit="1" customWidth="1"/>
    <col min="15" max="15" width="14.5546875" style="94" customWidth="1"/>
    <col min="16" max="16384" width="1.33203125" style="94"/>
  </cols>
  <sheetData>
    <row r="1" spans="1:15" s="56" customFormat="1" ht="69.75" customHeight="1">
      <c r="A1" s="48" t="s">
        <v>156</v>
      </c>
      <c r="E1" s="109"/>
      <c r="F1" s="110"/>
    </row>
    <row r="2" spans="1:15" s="59" customFormat="1" ht="11.4">
      <c r="A2" s="57"/>
      <c r="B2" s="58" t="s">
        <v>0</v>
      </c>
      <c r="C2" s="58" t="s">
        <v>1</v>
      </c>
      <c r="D2" s="58" t="s">
        <v>2</v>
      </c>
      <c r="E2" s="58" t="s">
        <v>3</v>
      </c>
      <c r="F2" s="58" t="s">
        <v>4</v>
      </c>
      <c r="G2" s="58" t="s">
        <v>5</v>
      </c>
      <c r="H2" s="58" t="s">
        <v>6</v>
      </c>
      <c r="I2" s="58" t="s">
        <v>7</v>
      </c>
      <c r="J2" s="58" t="s">
        <v>8</v>
      </c>
      <c r="K2" s="58" t="s">
        <v>9</v>
      </c>
      <c r="L2" s="58" t="s">
        <v>10</v>
      </c>
      <c r="M2" s="58" t="s">
        <v>11</v>
      </c>
      <c r="N2" s="58" t="s">
        <v>12</v>
      </c>
    </row>
    <row r="3" spans="1:15" s="59" customFormat="1" ht="12">
      <c r="A3" s="60" t="s">
        <v>13</v>
      </c>
      <c r="B3" s="61">
        <v>16309</v>
      </c>
      <c r="C3" s="62">
        <v>13398</v>
      </c>
      <c r="D3" s="63">
        <v>12854</v>
      </c>
      <c r="E3" s="63">
        <v>7630</v>
      </c>
      <c r="F3" s="63">
        <v>2617</v>
      </c>
      <c r="G3" s="62">
        <v>2320</v>
      </c>
      <c r="H3" s="62">
        <v>2514</v>
      </c>
      <c r="I3" s="62">
        <v>2416</v>
      </c>
      <c r="J3" s="62">
        <v>2599</v>
      </c>
      <c r="K3" s="62">
        <v>2705</v>
      </c>
      <c r="L3" s="62">
        <v>2634</v>
      </c>
      <c r="M3" s="62">
        <v>2831</v>
      </c>
      <c r="N3" s="64">
        <f>SUM(B3:M3)</f>
        <v>70827</v>
      </c>
    </row>
    <row r="4" spans="1:15" s="59" customFormat="1" ht="12">
      <c r="A4" s="60" t="s">
        <v>14</v>
      </c>
      <c r="B4" s="61">
        <v>189329</v>
      </c>
      <c r="C4" s="62">
        <v>171749</v>
      </c>
      <c r="D4" s="62">
        <v>154019</v>
      </c>
      <c r="E4" s="62">
        <v>105144</v>
      </c>
      <c r="F4" s="62">
        <v>57224</v>
      </c>
      <c r="G4" s="62">
        <v>53156</v>
      </c>
      <c r="H4" s="62">
        <v>56765</v>
      </c>
      <c r="I4" s="62">
        <v>51213</v>
      </c>
      <c r="J4" s="62">
        <v>48435</v>
      </c>
      <c r="K4" s="62">
        <v>56505</v>
      </c>
      <c r="L4" s="62">
        <v>46532</v>
      </c>
      <c r="M4" s="62">
        <v>51686</v>
      </c>
      <c r="N4" s="64">
        <f>SUM(B4:M4)</f>
        <v>1041757</v>
      </c>
    </row>
    <row r="5" spans="1:15" s="59" customFormat="1" ht="12">
      <c r="A5" s="65" t="s">
        <v>15</v>
      </c>
      <c r="B5" s="66">
        <f t="shared" ref="B5:G5" si="0">B4/B3</f>
        <v>11.608866270157582</v>
      </c>
      <c r="C5" s="66">
        <f t="shared" si="0"/>
        <v>12.819002836244216</v>
      </c>
      <c r="D5" s="66">
        <f t="shared" si="0"/>
        <v>11.982184533997199</v>
      </c>
      <c r="E5" s="66">
        <f t="shared" si="0"/>
        <v>13.780340760157275</v>
      </c>
      <c r="F5" s="66">
        <f t="shared" si="0"/>
        <v>21.866259075277036</v>
      </c>
      <c r="G5" s="66">
        <f t="shared" si="0"/>
        <v>22.912068965517243</v>
      </c>
      <c r="H5" s="66">
        <f t="shared" ref="H5:N5" si="1">H4/H3</f>
        <v>22.579554494828958</v>
      </c>
      <c r="I5" s="66">
        <f t="shared" si="1"/>
        <v>21.197433774834437</v>
      </c>
      <c r="J5" s="66">
        <f t="shared" si="1"/>
        <v>18.636013851481341</v>
      </c>
      <c r="K5" s="66">
        <f t="shared" si="1"/>
        <v>20.889094269870611</v>
      </c>
      <c r="L5" s="66">
        <f t="shared" si="1"/>
        <v>17.665907365223994</v>
      </c>
      <c r="M5" s="66">
        <f t="shared" si="1"/>
        <v>18.257152949487814</v>
      </c>
      <c r="N5" s="67">
        <f t="shared" si="1"/>
        <v>14.708472757564206</v>
      </c>
      <c r="O5" s="68"/>
    </row>
    <row r="6" spans="1:15" s="59" customFormat="1" ht="12">
      <c r="A6" s="69"/>
      <c r="B6" s="70"/>
      <c r="C6" s="70"/>
      <c r="D6" s="70"/>
      <c r="E6" s="70"/>
      <c r="F6" s="70"/>
      <c r="G6" s="70"/>
      <c r="H6" s="70"/>
      <c r="I6" s="71"/>
      <c r="J6" s="71"/>
      <c r="K6" s="71"/>
      <c r="L6" s="71"/>
      <c r="M6" s="71"/>
      <c r="N6" s="72"/>
      <c r="O6" s="68"/>
    </row>
    <row r="7" spans="1:15" s="59" customFormat="1" ht="11.4">
      <c r="A7" s="120" t="s">
        <v>34</v>
      </c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2"/>
    </row>
    <row r="8" spans="1:15" s="59" customFormat="1" ht="12">
      <c r="A8" s="73" t="s">
        <v>16</v>
      </c>
      <c r="B8" s="74">
        <v>4723</v>
      </c>
      <c r="C8" s="74">
        <v>4583</v>
      </c>
      <c r="D8" s="74">
        <v>4699</v>
      </c>
      <c r="E8" s="74">
        <v>4717</v>
      </c>
      <c r="F8" s="74">
        <v>4888</v>
      </c>
      <c r="G8" s="74">
        <v>4145</v>
      </c>
      <c r="H8" s="75">
        <v>5075</v>
      </c>
      <c r="I8" s="74">
        <v>4719</v>
      </c>
      <c r="J8" s="74">
        <v>4705</v>
      </c>
      <c r="K8" s="74">
        <v>5098</v>
      </c>
      <c r="L8" s="74">
        <v>4806</v>
      </c>
      <c r="M8" s="74">
        <v>5043</v>
      </c>
      <c r="N8" s="76">
        <f t="shared" ref="N8:N11" si="2">SUM(B8:M8)</f>
        <v>57201</v>
      </c>
    </row>
    <row r="9" spans="1:15" s="59" customFormat="1" ht="12">
      <c r="A9" s="77" t="s">
        <v>17</v>
      </c>
      <c r="B9" s="75">
        <v>23349</v>
      </c>
      <c r="C9" s="75">
        <v>21742</v>
      </c>
      <c r="D9" s="75">
        <v>21726</v>
      </c>
      <c r="E9" s="75">
        <v>22074</v>
      </c>
      <c r="F9" s="75">
        <v>22424</v>
      </c>
      <c r="G9" s="75">
        <v>21137</v>
      </c>
      <c r="H9" s="75">
        <v>25465</v>
      </c>
      <c r="I9" s="75">
        <v>22101</v>
      </c>
      <c r="J9" s="75">
        <v>21138</v>
      </c>
      <c r="K9" s="75">
        <v>22453</v>
      </c>
      <c r="L9" s="75">
        <v>19424</v>
      </c>
      <c r="M9" s="75">
        <v>21192</v>
      </c>
      <c r="N9" s="78">
        <f t="shared" si="2"/>
        <v>264225</v>
      </c>
    </row>
    <row r="10" spans="1:15" s="59" customFormat="1" ht="12">
      <c r="A10" s="77" t="s">
        <v>18</v>
      </c>
      <c r="B10" s="75">
        <v>1904</v>
      </c>
      <c r="C10" s="75">
        <v>1649</v>
      </c>
      <c r="D10" s="75">
        <v>1638</v>
      </c>
      <c r="E10" s="75">
        <v>1706</v>
      </c>
      <c r="F10" s="75">
        <v>1700</v>
      </c>
      <c r="G10" s="75">
        <v>1479</v>
      </c>
      <c r="H10" s="75">
        <v>1518</v>
      </c>
      <c r="I10" s="75">
        <v>1405</v>
      </c>
      <c r="J10" s="75">
        <v>1385</v>
      </c>
      <c r="K10" s="75">
        <v>1710</v>
      </c>
      <c r="L10" s="75">
        <v>1467</v>
      </c>
      <c r="M10" s="75">
        <v>1725</v>
      </c>
      <c r="N10" s="78">
        <f t="shared" si="2"/>
        <v>19286</v>
      </c>
    </row>
    <row r="11" spans="1:15" s="59" customFormat="1" ht="12">
      <c r="A11" s="77" t="s">
        <v>19</v>
      </c>
      <c r="B11" s="75">
        <v>2409</v>
      </c>
      <c r="C11" s="75">
        <v>2558</v>
      </c>
      <c r="D11" s="75">
        <v>2866</v>
      </c>
      <c r="E11" s="75">
        <v>2616</v>
      </c>
      <c r="F11" s="75">
        <v>2666</v>
      </c>
      <c r="G11" s="75">
        <v>2612</v>
      </c>
      <c r="H11" s="75">
        <v>2742</v>
      </c>
      <c r="I11" s="75">
        <v>2831</v>
      </c>
      <c r="J11" s="75">
        <v>2731</v>
      </c>
      <c r="K11" s="75">
        <v>2985</v>
      </c>
      <c r="L11" s="75">
        <v>3074</v>
      </c>
      <c r="M11" s="75">
        <v>3345</v>
      </c>
      <c r="N11" s="78">
        <f t="shared" si="2"/>
        <v>33435</v>
      </c>
    </row>
    <row r="12" spans="1:15" s="59" customFormat="1" ht="11.4">
      <c r="A12" s="82"/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</row>
    <row r="13" spans="1:15" s="59" customFormat="1" ht="11.4">
      <c r="A13" s="130" t="s">
        <v>35</v>
      </c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5"/>
    </row>
    <row r="14" spans="1:15" s="59" customFormat="1" ht="12">
      <c r="A14" s="77" t="s">
        <v>21</v>
      </c>
      <c r="B14" s="75">
        <v>21517</v>
      </c>
      <c r="C14" s="75">
        <v>20164</v>
      </c>
      <c r="D14" s="75">
        <v>20440</v>
      </c>
      <c r="E14" s="75">
        <v>20879</v>
      </c>
      <c r="F14" s="75">
        <v>21490</v>
      </c>
      <c r="G14" s="75">
        <v>20206</v>
      </c>
      <c r="H14" s="75">
        <v>23466</v>
      </c>
      <c r="I14" s="75">
        <v>20987</v>
      </c>
      <c r="J14" s="75">
        <v>20653</v>
      </c>
      <c r="K14" s="75">
        <v>21469</v>
      </c>
      <c r="L14" s="75">
        <v>18958</v>
      </c>
      <c r="M14" s="75">
        <v>20385</v>
      </c>
      <c r="N14" s="78">
        <f t="shared" ref="N14:N18" si="3">SUM(B14:M14)</f>
        <v>250614</v>
      </c>
    </row>
    <row r="15" spans="1:15" s="59" customFormat="1" ht="12">
      <c r="A15" s="77" t="s">
        <v>23</v>
      </c>
      <c r="B15" s="75">
        <v>2004</v>
      </c>
      <c r="C15" s="75">
        <v>1898</v>
      </c>
      <c r="D15" s="75">
        <v>1510</v>
      </c>
      <c r="E15" s="75">
        <v>1606</v>
      </c>
      <c r="F15" s="75">
        <v>1495</v>
      </c>
      <c r="G15" s="75">
        <v>1459</v>
      </c>
      <c r="H15" s="75">
        <v>2263</v>
      </c>
      <c r="I15" s="75">
        <v>1729</v>
      </c>
      <c r="J15" s="75">
        <v>1506</v>
      </c>
      <c r="K15" s="75">
        <v>1719</v>
      </c>
      <c r="L15" s="75">
        <v>1408</v>
      </c>
      <c r="M15" s="75">
        <v>1523</v>
      </c>
      <c r="N15" s="78">
        <f t="shared" si="3"/>
        <v>20120</v>
      </c>
    </row>
    <row r="16" spans="1:15" s="59" customFormat="1" ht="12">
      <c r="A16" s="77" t="s">
        <v>24</v>
      </c>
      <c r="B16" s="75">
        <v>2483</v>
      </c>
      <c r="C16" s="75">
        <v>2462</v>
      </c>
      <c r="D16" s="75">
        <v>2490</v>
      </c>
      <c r="E16" s="75">
        <v>2514</v>
      </c>
      <c r="F16" s="75">
        <v>2519</v>
      </c>
      <c r="G16" s="75">
        <v>2106</v>
      </c>
      <c r="H16" s="75">
        <v>3038</v>
      </c>
      <c r="I16" s="75">
        <v>2387</v>
      </c>
      <c r="J16" s="75">
        <v>2074</v>
      </c>
      <c r="K16" s="75">
        <v>2569</v>
      </c>
      <c r="L16" s="75">
        <v>2323</v>
      </c>
      <c r="M16" s="75">
        <v>2847</v>
      </c>
      <c r="N16" s="78">
        <f t="shared" si="3"/>
        <v>29812</v>
      </c>
    </row>
    <row r="17" spans="1:14" s="59" customFormat="1" ht="12">
      <c r="A17" s="77" t="s">
        <v>25</v>
      </c>
      <c r="B17" s="75">
        <v>6340</v>
      </c>
      <c r="C17" s="75">
        <v>5956</v>
      </c>
      <c r="D17" s="75">
        <v>6453</v>
      </c>
      <c r="E17" s="75">
        <v>6088</v>
      </c>
      <c r="F17" s="75">
        <v>6146</v>
      </c>
      <c r="G17" s="75">
        <v>5578</v>
      </c>
      <c r="H17" s="75">
        <v>5986</v>
      </c>
      <c r="I17" s="75">
        <v>5920</v>
      </c>
      <c r="J17" s="75">
        <v>5702</v>
      </c>
      <c r="K17" s="75">
        <v>6473</v>
      </c>
      <c r="L17" s="75">
        <v>6054</v>
      </c>
      <c r="M17" s="75">
        <v>6526</v>
      </c>
      <c r="N17" s="78">
        <f t="shared" si="3"/>
        <v>73222</v>
      </c>
    </row>
    <row r="18" spans="1:14" s="59" customFormat="1" ht="12">
      <c r="A18" s="77" t="s">
        <v>26</v>
      </c>
      <c r="B18" s="75">
        <v>41</v>
      </c>
      <c r="C18" s="75">
        <v>52</v>
      </c>
      <c r="D18" s="75">
        <v>36</v>
      </c>
      <c r="E18" s="75">
        <v>26</v>
      </c>
      <c r="F18" s="75">
        <v>28</v>
      </c>
      <c r="G18" s="75">
        <v>24</v>
      </c>
      <c r="H18" s="75">
        <v>47</v>
      </c>
      <c r="I18" s="75">
        <v>33</v>
      </c>
      <c r="J18" s="75">
        <v>24</v>
      </c>
      <c r="K18" s="75">
        <v>16</v>
      </c>
      <c r="L18" s="75">
        <v>28</v>
      </c>
      <c r="M18" s="75">
        <v>24</v>
      </c>
      <c r="N18" s="78">
        <f t="shared" si="3"/>
        <v>379</v>
      </c>
    </row>
    <row r="19" spans="1:14" s="59" customFormat="1" ht="12">
      <c r="A19" s="82"/>
      <c r="B19" s="83"/>
      <c r="C19" s="84"/>
      <c r="D19" s="83"/>
      <c r="E19" s="85"/>
      <c r="F19" s="83"/>
      <c r="G19" s="86"/>
      <c r="H19" s="83"/>
      <c r="I19" s="83"/>
      <c r="J19" s="83"/>
      <c r="K19" s="83"/>
      <c r="L19" s="83"/>
      <c r="M19" s="83"/>
      <c r="N19" s="87"/>
    </row>
    <row r="20" spans="1:14" s="88" customFormat="1" ht="11.4">
      <c r="A20" s="129" t="s">
        <v>36</v>
      </c>
      <c r="B20" s="127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8"/>
    </row>
    <row r="21" spans="1:14" s="88" customFormat="1" ht="12">
      <c r="A21" s="89" t="s">
        <v>102</v>
      </c>
      <c r="B21" s="90">
        <v>257</v>
      </c>
      <c r="C21" s="90">
        <v>168</v>
      </c>
      <c r="D21" s="90">
        <v>171</v>
      </c>
      <c r="E21" s="90">
        <v>135</v>
      </c>
      <c r="F21" s="90">
        <v>174</v>
      </c>
      <c r="G21" s="90">
        <v>149</v>
      </c>
      <c r="H21" s="90">
        <v>171</v>
      </c>
      <c r="I21" s="90">
        <v>167</v>
      </c>
      <c r="J21" s="90">
        <v>155</v>
      </c>
      <c r="K21" s="90">
        <v>178</v>
      </c>
      <c r="L21" s="90">
        <v>201</v>
      </c>
      <c r="M21" s="75">
        <v>195</v>
      </c>
      <c r="N21" s="78">
        <f t="shared" ref="N21:N101" si="4">SUM(B21:M21)</f>
        <v>2121</v>
      </c>
    </row>
    <row r="22" spans="1:14" s="88" customFormat="1" ht="12">
      <c r="A22" s="89" t="s">
        <v>103</v>
      </c>
      <c r="B22" s="90">
        <v>868</v>
      </c>
      <c r="C22" s="90">
        <v>817</v>
      </c>
      <c r="D22" s="90">
        <v>827</v>
      </c>
      <c r="E22" s="90">
        <v>813</v>
      </c>
      <c r="F22" s="90">
        <v>863</v>
      </c>
      <c r="G22" s="90">
        <v>906</v>
      </c>
      <c r="H22" s="90">
        <v>1156</v>
      </c>
      <c r="I22" s="90">
        <v>954</v>
      </c>
      <c r="J22" s="90">
        <v>1000</v>
      </c>
      <c r="K22" s="90">
        <v>995</v>
      </c>
      <c r="L22" s="90">
        <v>927</v>
      </c>
      <c r="M22" s="75">
        <v>1063</v>
      </c>
      <c r="N22" s="78">
        <f t="shared" si="4"/>
        <v>11189</v>
      </c>
    </row>
    <row r="23" spans="1:14" s="88" customFormat="1" ht="12">
      <c r="A23" s="89" t="s">
        <v>105</v>
      </c>
      <c r="B23" s="90">
        <v>6079</v>
      </c>
      <c r="C23" s="90">
        <v>5936</v>
      </c>
      <c r="D23" s="90">
        <v>5934</v>
      </c>
      <c r="E23" s="90">
        <v>6335</v>
      </c>
      <c r="F23" s="90">
        <v>6169</v>
      </c>
      <c r="G23" s="90">
        <v>5528</v>
      </c>
      <c r="H23" s="90">
        <v>6319</v>
      </c>
      <c r="I23" s="90">
        <v>5721</v>
      </c>
      <c r="J23" s="90">
        <v>5632</v>
      </c>
      <c r="K23" s="90">
        <v>6092</v>
      </c>
      <c r="L23" s="90">
        <v>5410</v>
      </c>
      <c r="M23" s="75">
        <v>5987</v>
      </c>
      <c r="N23" s="78">
        <f t="shared" si="4"/>
        <v>71142</v>
      </c>
    </row>
    <row r="24" spans="1:14" s="88" customFormat="1" ht="12">
      <c r="A24" s="89" t="s">
        <v>104</v>
      </c>
      <c r="B24" s="90">
        <v>279</v>
      </c>
      <c r="C24" s="90">
        <v>253</v>
      </c>
      <c r="D24" s="90">
        <v>259</v>
      </c>
      <c r="E24" s="90">
        <v>280</v>
      </c>
      <c r="F24" s="90">
        <v>278</v>
      </c>
      <c r="G24" s="90">
        <v>235</v>
      </c>
      <c r="H24" s="90">
        <v>281</v>
      </c>
      <c r="I24" s="90">
        <v>234</v>
      </c>
      <c r="J24" s="90">
        <v>227</v>
      </c>
      <c r="K24" s="90">
        <v>252</v>
      </c>
      <c r="L24" s="90">
        <v>228</v>
      </c>
      <c r="M24" s="75">
        <v>263</v>
      </c>
      <c r="N24" s="78">
        <f t="shared" si="4"/>
        <v>3069</v>
      </c>
    </row>
    <row r="25" spans="1:14" s="88" customFormat="1" ht="12">
      <c r="A25" s="41" t="s">
        <v>158</v>
      </c>
      <c r="B25" s="90"/>
      <c r="C25" s="90"/>
      <c r="D25" s="90"/>
      <c r="E25" s="90"/>
      <c r="F25" s="90"/>
      <c r="G25" s="90"/>
      <c r="H25" s="90"/>
      <c r="I25" s="90"/>
      <c r="J25" s="90"/>
      <c r="K25" s="90">
        <v>32</v>
      </c>
      <c r="L25" s="90">
        <v>44</v>
      </c>
      <c r="M25" s="75">
        <v>85</v>
      </c>
      <c r="N25" s="78">
        <f t="shared" ref="N25" si="5">SUM(B25:M25)</f>
        <v>161</v>
      </c>
    </row>
    <row r="26" spans="1:14" s="88" customFormat="1" ht="12">
      <c r="A26" s="89" t="s">
        <v>106</v>
      </c>
      <c r="B26" s="90">
        <v>800</v>
      </c>
      <c r="C26" s="90">
        <v>717</v>
      </c>
      <c r="D26" s="90">
        <v>673</v>
      </c>
      <c r="E26" s="90">
        <v>628</v>
      </c>
      <c r="F26" s="90">
        <v>643</v>
      </c>
      <c r="G26" s="90">
        <v>594</v>
      </c>
      <c r="H26" s="90">
        <v>811</v>
      </c>
      <c r="I26" s="90">
        <v>572</v>
      </c>
      <c r="J26" s="90">
        <v>594</v>
      </c>
      <c r="K26" s="90">
        <v>762</v>
      </c>
      <c r="L26" s="90">
        <v>615</v>
      </c>
      <c r="M26" s="75">
        <v>630</v>
      </c>
      <c r="N26" s="78">
        <f t="shared" si="4"/>
        <v>8039</v>
      </c>
    </row>
    <row r="27" spans="1:14" s="88" customFormat="1" ht="12">
      <c r="A27" s="89" t="s">
        <v>107</v>
      </c>
      <c r="B27" s="90">
        <v>1232</v>
      </c>
      <c r="C27" s="90">
        <v>1244</v>
      </c>
      <c r="D27" s="90">
        <v>1218</v>
      </c>
      <c r="E27" s="90">
        <v>1249</v>
      </c>
      <c r="F27" s="90">
        <v>1258</v>
      </c>
      <c r="G27" s="90">
        <v>1178</v>
      </c>
      <c r="H27" s="90">
        <v>1347</v>
      </c>
      <c r="I27" s="90">
        <v>1221</v>
      </c>
      <c r="J27" s="90">
        <v>1173</v>
      </c>
      <c r="K27" s="90">
        <v>1291</v>
      </c>
      <c r="L27" s="90">
        <v>1163</v>
      </c>
      <c r="M27" s="75">
        <v>1212</v>
      </c>
      <c r="N27" s="78">
        <f t="shared" si="4"/>
        <v>14786</v>
      </c>
    </row>
    <row r="28" spans="1:14" s="88" customFormat="1" ht="12">
      <c r="A28" s="89" t="s">
        <v>108</v>
      </c>
      <c r="B28" s="90">
        <v>322</v>
      </c>
      <c r="C28" s="90">
        <v>266</v>
      </c>
      <c r="D28" s="90">
        <v>288</v>
      </c>
      <c r="E28" s="90">
        <v>311</v>
      </c>
      <c r="F28" s="90">
        <v>305</v>
      </c>
      <c r="G28" s="90">
        <v>301</v>
      </c>
      <c r="H28" s="90">
        <v>321</v>
      </c>
      <c r="I28" s="90">
        <v>258</v>
      </c>
      <c r="J28" s="90">
        <v>237</v>
      </c>
      <c r="K28" s="90">
        <v>261</v>
      </c>
      <c r="L28" s="90">
        <v>216</v>
      </c>
      <c r="M28" s="75">
        <v>272</v>
      </c>
      <c r="N28" s="78">
        <f t="shared" si="4"/>
        <v>3358</v>
      </c>
    </row>
    <row r="29" spans="1:14" s="88" customFormat="1" ht="12">
      <c r="A29" s="89" t="s">
        <v>109</v>
      </c>
      <c r="B29" s="90">
        <v>204</v>
      </c>
      <c r="C29" s="90">
        <v>224</v>
      </c>
      <c r="D29" s="90">
        <v>258</v>
      </c>
      <c r="E29" s="90">
        <v>267</v>
      </c>
      <c r="F29" s="90">
        <v>264</v>
      </c>
      <c r="G29" s="90">
        <v>286</v>
      </c>
      <c r="H29" s="90">
        <v>300</v>
      </c>
      <c r="I29" s="90">
        <v>278</v>
      </c>
      <c r="J29" s="90">
        <v>281</v>
      </c>
      <c r="K29" s="90">
        <v>277</v>
      </c>
      <c r="L29" s="90">
        <v>284</v>
      </c>
      <c r="M29" s="75">
        <v>266</v>
      </c>
      <c r="N29" s="78">
        <f t="shared" si="4"/>
        <v>3189</v>
      </c>
    </row>
    <row r="30" spans="1:14" s="88" customFormat="1" ht="12">
      <c r="A30" s="41" t="s">
        <v>157</v>
      </c>
      <c r="B30" s="90">
        <v>1035</v>
      </c>
      <c r="C30" s="90">
        <v>883</v>
      </c>
      <c r="D30" s="90">
        <v>884</v>
      </c>
      <c r="E30" s="90">
        <v>1005</v>
      </c>
      <c r="F30" s="90">
        <v>975</v>
      </c>
      <c r="G30" s="90">
        <v>1034</v>
      </c>
      <c r="H30" s="90">
        <v>1199</v>
      </c>
      <c r="I30" s="90">
        <v>1027</v>
      </c>
      <c r="J30" s="90">
        <v>963</v>
      </c>
      <c r="K30" s="90">
        <v>955</v>
      </c>
      <c r="L30" s="90">
        <v>952</v>
      </c>
      <c r="M30" s="75">
        <v>956</v>
      </c>
      <c r="N30" s="78">
        <f t="shared" si="4"/>
        <v>11868</v>
      </c>
    </row>
    <row r="31" spans="1:14" s="88" customFormat="1" ht="12">
      <c r="A31" s="89" t="s">
        <v>110</v>
      </c>
      <c r="B31" s="90">
        <v>292</v>
      </c>
      <c r="C31" s="90">
        <v>288</v>
      </c>
      <c r="D31" s="90">
        <v>279</v>
      </c>
      <c r="E31" s="90">
        <v>263</v>
      </c>
      <c r="F31" s="90">
        <v>350</v>
      </c>
      <c r="G31" s="90">
        <v>343</v>
      </c>
      <c r="H31" s="90">
        <v>387</v>
      </c>
      <c r="I31" s="90">
        <v>343</v>
      </c>
      <c r="J31" s="90">
        <v>293</v>
      </c>
      <c r="K31" s="90">
        <v>326</v>
      </c>
      <c r="L31" s="90">
        <v>266</v>
      </c>
      <c r="M31" s="75">
        <v>285</v>
      </c>
      <c r="N31" s="78">
        <f t="shared" si="4"/>
        <v>3715</v>
      </c>
    </row>
    <row r="32" spans="1:14" s="59" customFormat="1" ht="12">
      <c r="A32" s="33" t="s">
        <v>111</v>
      </c>
      <c r="B32" s="42">
        <v>183</v>
      </c>
      <c r="C32" s="90">
        <v>115</v>
      </c>
      <c r="D32" s="75">
        <v>150</v>
      </c>
      <c r="E32" s="75">
        <v>130</v>
      </c>
      <c r="F32" s="75">
        <v>211</v>
      </c>
      <c r="G32" s="75">
        <v>133</v>
      </c>
      <c r="H32" s="75">
        <v>176</v>
      </c>
      <c r="I32" s="75">
        <v>163</v>
      </c>
      <c r="J32" s="75">
        <v>180</v>
      </c>
      <c r="K32" s="75">
        <v>153</v>
      </c>
      <c r="L32" s="75">
        <v>136</v>
      </c>
      <c r="M32" s="75">
        <v>121</v>
      </c>
      <c r="N32" s="78">
        <f t="shared" si="4"/>
        <v>1851</v>
      </c>
    </row>
    <row r="33" spans="1:14" s="59" customFormat="1" ht="12">
      <c r="A33" s="77" t="s">
        <v>112</v>
      </c>
      <c r="B33" s="90">
        <v>368</v>
      </c>
      <c r="C33" s="90">
        <v>312</v>
      </c>
      <c r="D33" s="75">
        <v>299</v>
      </c>
      <c r="E33" s="75">
        <v>339</v>
      </c>
      <c r="F33" s="75">
        <v>330</v>
      </c>
      <c r="G33" s="75">
        <v>300</v>
      </c>
      <c r="H33" s="75">
        <v>375</v>
      </c>
      <c r="I33" s="75">
        <v>387</v>
      </c>
      <c r="J33" s="75">
        <v>368</v>
      </c>
      <c r="K33" s="75">
        <v>400</v>
      </c>
      <c r="L33" s="75">
        <v>311</v>
      </c>
      <c r="M33" s="75">
        <v>347</v>
      </c>
      <c r="N33" s="78">
        <f t="shared" si="4"/>
        <v>4136</v>
      </c>
    </row>
    <row r="34" spans="1:14" s="88" customFormat="1" ht="12">
      <c r="A34" s="41" t="s">
        <v>113</v>
      </c>
      <c r="B34" s="90">
        <v>191</v>
      </c>
      <c r="C34" s="90">
        <v>194</v>
      </c>
      <c r="D34" s="90">
        <v>184</v>
      </c>
      <c r="E34" s="90">
        <v>234</v>
      </c>
      <c r="F34" s="90">
        <v>215</v>
      </c>
      <c r="G34" s="90">
        <v>219</v>
      </c>
      <c r="H34" s="90">
        <v>213</v>
      </c>
      <c r="I34" s="90">
        <v>227</v>
      </c>
      <c r="J34" s="90">
        <v>235</v>
      </c>
      <c r="K34" s="90">
        <v>219</v>
      </c>
      <c r="L34" s="90">
        <v>205</v>
      </c>
      <c r="M34" s="75">
        <v>162</v>
      </c>
      <c r="N34" s="78">
        <f>SUM(B34:M34)</f>
        <v>2498</v>
      </c>
    </row>
    <row r="35" spans="1:14" s="59" customFormat="1" ht="12">
      <c r="A35" s="77" t="s">
        <v>114</v>
      </c>
      <c r="B35" s="90">
        <v>438</v>
      </c>
      <c r="C35" s="90">
        <v>407</v>
      </c>
      <c r="D35" s="75">
        <v>418</v>
      </c>
      <c r="E35" s="75">
        <v>425</v>
      </c>
      <c r="F35" s="75">
        <v>403</v>
      </c>
      <c r="G35" s="75">
        <v>375</v>
      </c>
      <c r="H35" s="75">
        <v>405</v>
      </c>
      <c r="I35" s="75">
        <v>432</v>
      </c>
      <c r="J35" s="75">
        <v>390</v>
      </c>
      <c r="K35" s="75">
        <v>442</v>
      </c>
      <c r="L35" s="75">
        <v>363</v>
      </c>
      <c r="M35" s="75">
        <v>343</v>
      </c>
      <c r="N35" s="78">
        <f t="shared" si="4"/>
        <v>4841</v>
      </c>
    </row>
    <row r="36" spans="1:14" s="59" customFormat="1" ht="12">
      <c r="A36" s="77" t="s">
        <v>152</v>
      </c>
      <c r="B36" s="90">
        <v>228</v>
      </c>
      <c r="C36" s="90">
        <v>237</v>
      </c>
      <c r="D36" s="75">
        <v>228</v>
      </c>
      <c r="E36" s="75">
        <v>259</v>
      </c>
      <c r="F36" s="75">
        <v>275</v>
      </c>
      <c r="G36" s="75">
        <v>239</v>
      </c>
      <c r="H36" s="75">
        <v>263</v>
      </c>
      <c r="I36" s="75">
        <v>231</v>
      </c>
      <c r="J36" s="75">
        <v>227</v>
      </c>
      <c r="K36" s="75">
        <v>247</v>
      </c>
      <c r="L36" s="75">
        <v>211</v>
      </c>
      <c r="M36" s="75">
        <v>249</v>
      </c>
      <c r="N36" s="78">
        <f t="shared" si="4"/>
        <v>2894</v>
      </c>
    </row>
    <row r="37" spans="1:14" s="59" customFormat="1" ht="12">
      <c r="A37" s="77" t="s">
        <v>115</v>
      </c>
      <c r="B37" s="90">
        <v>708</v>
      </c>
      <c r="C37" s="90">
        <v>590</v>
      </c>
      <c r="D37" s="75">
        <v>603</v>
      </c>
      <c r="E37" s="75">
        <v>624</v>
      </c>
      <c r="F37" s="75">
        <v>660</v>
      </c>
      <c r="G37" s="75">
        <v>611</v>
      </c>
      <c r="H37" s="75">
        <v>678</v>
      </c>
      <c r="I37" s="75">
        <v>580</v>
      </c>
      <c r="J37" s="75">
        <v>607</v>
      </c>
      <c r="K37" s="75">
        <v>714</v>
      </c>
      <c r="L37" s="75">
        <v>612</v>
      </c>
      <c r="M37" s="75">
        <v>701</v>
      </c>
      <c r="N37" s="78">
        <f t="shared" si="4"/>
        <v>7688</v>
      </c>
    </row>
    <row r="38" spans="1:14" s="88" customFormat="1" ht="12">
      <c r="A38" s="41" t="s">
        <v>116</v>
      </c>
      <c r="B38" s="90">
        <v>286</v>
      </c>
      <c r="C38" s="90">
        <v>243</v>
      </c>
      <c r="D38" s="90">
        <v>297</v>
      </c>
      <c r="E38" s="90">
        <v>327</v>
      </c>
      <c r="F38" s="90">
        <v>295</v>
      </c>
      <c r="G38" s="90">
        <v>250</v>
      </c>
      <c r="H38" s="90">
        <v>328</v>
      </c>
      <c r="I38" s="90">
        <v>276</v>
      </c>
      <c r="J38" s="90">
        <v>261</v>
      </c>
      <c r="K38" s="90">
        <v>288</v>
      </c>
      <c r="L38" s="90">
        <v>271</v>
      </c>
      <c r="M38" s="75">
        <v>336</v>
      </c>
      <c r="N38" s="78">
        <f>SUM(B38:M38)</f>
        <v>3458</v>
      </c>
    </row>
    <row r="39" spans="1:14" s="59" customFormat="1" ht="12">
      <c r="A39" s="77" t="s">
        <v>117</v>
      </c>
      <c r="B39" s="90">
        <v>223</v>
      </c>
      <c r="C39" s="90">
        <v>166</v>
      </c>
      <c r="D39" s="75">
        <v>208</v>
      </c>
      <c r="E39" s="75">
        <v>174</v>
      </c>
      <c r="F39" s="75">
        <v>184</v>
      </c>
      <c r="G39" s="75">
        <v>182</v>
      </c>
      <c r="H39" s="75">
        <v>225</v>
      </c>
      <c r="I39" s="75">
        <v>218</v>
      </c>
      <c r="J39" s="75">
        <v>173</v>
      </c>
      <c r="K39" s="75">
        <v>194</v>
      </c>
      <c r="L39" s="75">
        <v>220</v>
      </c>
      <c r="M39" s="75">
        <v>209</v>
      </c>
      <c r="N39" s="78">
        <f t="shared" si="4"/>
        <v>2376</v>
      </c>
    </row>
    <row r="40" spans="1:14" s="59" customFormat="1" ht="12">
      <c r="A40" s="77" t="s">
        <v>153</v>
      </c>
      <c r="B40" s="90">
        <v>226</v>
      </c>
      <c r="C40" s="90">
        <v>159</v>
      </c>
      <c r="D40" s="75">
        <v>209</v>
      </c>
      <c r="E40" s="75">
        <v>207</v>
      </c>
      <c r="F40" s="75">
        <v>227</v>
      </c>
      <c r="G40" s="75">
        <v>204</v>
      </c>
      <c r="H40" s="75">
        <v>313</v>
      </c>
      <c r="I40" s="75">
        <v>282</v>
      </c>
      <c r="J40" s="75">
        <v>278</v>
      </c>
      <c r="K40" s="75">
        <v>293</v>
      </c>
      <c r="L40" s="75">
        <v>293</v>
      </c>
      <c r="M40" s="75">
        <v>267</v>
      </c>
      <c r="N40" s="78">
        <f t="shared" si="4"/>
        <v>2958</v>
      </c>
    </row>
    <row r="41" spans="1:14" s="59" customFormat="1" ht="12">
      <c r="A41" s="77" t="s">
        <v>118</v>
      </c>
      <c r="B41" s="90">
        <v>111</v>
      </c>
      <c r="C41" s="90">
        <v>102</v>
      </c>
      <c r="D41" s="75">
        <v>91</v>
      </c>
      <c r="E41" s="75">
        <v>109</v>
      </c>
      <c r="F41" s="75">
        <v>92</v>
      </c>
      <c r="G41" s="75">
        <v>85</v>
      </c>
      <c r="H41" s="75">
        <v>99</v>
      </c>
      <c r="I41" s="75">
        <v>80</v>
      </c>
      <c r="J41" s="75">
        <v>80</v>
      </c>
      <c r="K41" s="75">
        <v>94</v>
      </c>
      <c r="L41" s="75">
        <v>80</v>
      </c>
      <c r="M41" s="75">
        <v>72</v>
      </c>
      <c r="N41" s="78">
        <f t="shared" si="4"/>
        <v>1095</v>
      </c>
    </row>
    <row r="42" spans="1:14" s="59" customFormat="1" ht="12">
      <c r="A42" s="77" t="s">
        <v>119</v>
      </c>
      <c r="B42" s="90">
        <v>210</v>
      </c>
      <c r="C42" s="90">
        <v>213</v>
      </c>
      <c r="D42" s="75">
        <v>224</v>
      </c>
      <c r="E42" s="75">
        <v>217</v>
      </c>
      <c r="F42" s="75">
        <v>211</v>
      </c>
      <c r="G42" s="75">
        <v>183</v>
      </c>
      <c r="H42" s="75">
        <v>244</v>
      </c>
      <c r="I42" s="75">
        <v>209</v>
      </c>
      <c r="J42" s="75">
        <v>194</v>
      </c>
      <c r="K42" s="75">
        <v>183</v>
      </c>
      <c r="L42" s="75">
        <v>193</v>
      </c>
      <c r="M42" s="75">
        <v>194</v>
      </c>
      <c r="N42" s="78">
        <f t="shared" si="4"/>
        <v>2475</v>
      </c>
    </row>
    <row r="43" spans="1:14" s="59" customFormat="1" ht="12">
      <c r="A43" s="77" t="s">
        <v>122</v>
      </c>
      <c r="B43" s="90">
        <v>843</v>
      </c>
      <c r="C43" s="90">
        <v>824</v>
      </c>
      <c r="D43" s="75">
        <v>791</v>
      </c>
      <c r="E43" s="75">
        <v>783</v>
      </c>
      <c r="F43" s="75">
        <v>841</v>
      </c>
      <c r="G43" s="75">
        <v>809</v>
      </c>
      <c r="H43" s="75">
        <v>851</v>
      </c>
      <c r="I43" s="75">
        <v>821</v>
      </c>
      <c r="J43" s="75">
        <v>797</v>
      </c>
      <c r="K43" s="75">
        <v>775</v>
      </c>
      <c r="L43" s="75">
        <v>700</v>
      </c>
      <c r="M43" s="75">
        <v>738</v>
      </c>
      <c r="N43" s="78">
        <f t="shared" si="4"/>
        <v>9573</v>
      </c>
    </row>
    <row r="44" spans="1:14" s="59" customFormat="1" ht="12">
      <c r="A44" s="77" t="s">
        <v>123</v>
      </c>
      <c r="B44" s="90">
        <v>374</v>
      </c>
      <c r="C44" s="90">
        <v>349</v>
      </c>
      <c r="D44" s="75">
        <v>375</v>
      </c>
      <c r="E44" s="75">
        <v>393</v>
      </c>
      <c r="F44" s="75">
        <v>450</v>
      </c>
      <c r="G44" s="75">
        <v>374</v>
      </c>
      <c r="H44" s="75">
        <v>554</v>
      </c>
      <c r="I44" s="75">
        <v>367</v>
      </c>
      <c r="J44" s="75">
        <v>365</v>
      </c>
      <c r="K44" s="75">
        <v>477</v>
      </c>
      <c r="L44" s="75">
        <v>315</v>
      </c>
      <c r="M44" s="75">
        <v>386</v>
      </c>
      <c r="N44" s="78">
        <f t="shared" si="4"/>
        <v>4779</v>
      </c>
    </row>
    <row r="45" spans="1:14" s="59" customFormat="1" ht="12">
      <c r="A45" s="77" t="s">
        <v>120</v>
      </c>
      <c r="B45" s="90">
        <v>759</v>
      </c>
      <c r="C45" s="90">
        <v>673</v>
      </c>
      <c r="D45" s="75">
        <v>636</v>
      </c>
      <c r="E45" s="75">
        <v>676</v>
      </c>
      <c r="F45" s="75">
        <v>698</v>
      </c>
      <c r="G45" s="75">
        <v>631</v>
      </c>
      <c r="H45" s="75">
        <v>781</v>
      </c>
      <c r="I45" s="75">
        <v>680</v>
      </c>
      <c r="J45" s="75">
        <v>700</v>
      </c>
      <c r="K45" s="75">
        <v>706</v>
      </c>
      <c r="L45" s="75">
        <v>600</v>
      </c>
      <c r="M45" s="75">
        <v>607</v>
      </c>
      <c r="N45" s="78">
        <f t="shared" si="4"/>
        <v>8147</v>
      </c>
    </row>
    <row r="46" spans="1:14" s="59" customFormat="1" ht="12">
      <c r="A46" s="77" t="s">
        <v>121</v>
      </c>
      <c r="B46" s="90">
        <v>712</v>
      </c>
      <c r="C46" s="90">
        <v>667</v>
      </c>
      <c r="D46" s="75">
        <v>673</v>
      </c>
      <c r="E46" s="75">
        <v>641</v>
      </c>
      <c r="F46" s="75">
        <v>636</v>
      </c>
      <c r="G46" s="75">
        <v>659</v>
      </c>
      <c r="H46" s="75">
        <v>806</v>
      </c>
      <c r="I46" s="75">
        <v>667</v>
      </c>
      <c r="J46" s="75">
        <v>603</v>
      </c>
      <c r="K46" s="75">
        <v>698</v>
      </c>
      <c r="L46" s="75">
        <v>635</v>
      </c>
      <c r="M46" s="75">
        <v>686</v>
      </c>
      <c r="N46" s="78">
        <f t="shared" si="4"/>
        <v>8083</v>
      </c>
    </row>
    <row r="47" spans="1:14" s="59" customFormat="1" ht="12">
      <c r="A47" s="77" t="s">
        <v>124</v>
      </c>
      <c r="B47" s="90">
        <v>161</v>
      </c>
      <c r="C47" s="90">
        <v>195</v>
      </c>
      <c r="D47" s="75">
        <v>183</v>
      </c>
      <c r="E47" s="75">
        <v>167</v>
      </c>
      <c r="F47" s="75">
        <v>189</v>
      </c>
      <c r="G47" s="75">
        <v>178</v>
      </c>
      <c r="H47" s="75">
        <v>167</v>
      </c>
      <c r="I47" s="75">
        <v>159</v>
      </c>
      <c r="J47" s="75">
        <v>143</v>
      </c>
      <c r="K47" s="75">
        <v>178</v>
      </c>
      <c r="L47" s="75">
        <v>140</v>
      </c>
      <c r="M47" s="75">
        <v>159</v>
      </c>
      <c r="N47" s="78">
        <f t="shared" si="4"/>
        <v>2019</v>
      </c>
    </row>
    <row r="48" spans="1:14" s="88" customFormat="1" ht="12">
      <c r="A48" s="41" t="s">
        <v>125</v>
      </c>
      <c r="B48" s="90">
        <v>466</v>
      </c>
      <c r="C48" s="90">
        <v>427</v>
      </c>
      <c r="D48" s="90">
        <v>432</v>
      </c>
      <c r="E48" s="90">
        <v>451</v>
      </c>
      <c r="F48" s="90">
        <v>464</v>
      </c>
      <c r="G48" s="90">
        <v>442</v>
      </c>
      <c r="H48" s="90">
        <v>539</v>
      </c>
      <c r="I48" s="90">
        <v>416</v>
      </c>
      <c r="J48" s="90">
        <v>516</v>
      </c>
      <c r="K48" s="90">
        <v>461</v>
      </c>
      <c r="L48" s="90">
        <v>399</v>
      </c>
      <c r="M48" s="75">
        <v>450</v>
      </c>
      <c r="N48" s="78">
        <f>SUM(B48:M48)</f>
        <v>5463</v>
      </c>
    </row>
    <row r="49" spans="1:14" s="59" customFormat="1" ht="12">
      <c r="A49" s="77" t="s">
        <v>126</v>
      </c>
      <c r="B49" s="90">
        <v>363</v>
      </c>
      <c r="C49" s="90">
        <v>327</v>
      </c>
      <c r="D49" s="75">
        <v>339</v>
      </c>
      <c r="E49" s="75">
        <v>335</v>
      </c>
      <c r="F49" s="75">
        <v>310</v>
      </c>
      <c r="G49" s="75">
        <v>321</v>
      </c>
      <c r="H49" s="75">
        <v>421</v>
      </c>
      <c r="I49" s="75">
        <v>278</v>
      </c>
      <c r="J49" s="75">
        <v>343</v>
      </c>
      <c r="K49" s="75">
        <v>374</v>
      </c>
      <c r="L49" s="75">
        <v>275</v>
      </c>
      <c r="M49" s="75">
        <v>286</v>
      </c>
      <c r="N49" s="78">
        <f t="shared" si="4"/>
        <v>3972</v>
      </c>
    </row>
    <row r="50" spans="1:14" s="59" customFormat="1" ht="12">
      <c r="A50" s="77" t="s">
        <v>127</v>
      </c>
      <c r="B50" s="90">
        <v>199</v>
      </c>
      <c r="C50" s="90">
        <v>207</v>
      </c>
      <c r="D50" s="75">
        <v>169</v>
      </c>
      <c r="E50" s="75">
        <v>197</v>
      </c>
      <c r="F50" s="75">
        <v>172</v>
      </c>
      <c r="G50" s="75">
        <v>170</v>
      </c>
      <c r="H50" s="75">
        <v>188</v>
      </c>
      <c r="I50" s="75">
        <v>182</v>
      </c>
      <c r="J50" s="75">
        <v>149</v>
      </c>
      <c r="K50" s="75">
        <v>205</v>
      </c>
      <c r="L50" s="75">
        <v>227</v>
      </c>
      <c r="M50" s="75">
        <v>214</v>
      </c>
      <c r="N50" s="78">
        <f t="shared" si="4"/>
        <v>2279</v>
      </c>
    </row>
    <row r="51" spans="1:14" s="88" customFormat="1" ht="12">
      <c r="A51" s="41" t="s">
        <v>128</v>
      </c>
      <c r="B51" s="90">
        <v>249</v>
      </c>
      <c r="C51" s="90">
        <v>223</v>
      </c>
      <c r="D51" s="90">
        <v>258</v>
      </c>
      <c r="E51" s="90">
        <v>266</v>
      </c>
      <c r="F51" s="90">
        <v>282</v>
      </c>
      <c r="G51" s="90">
        <v>294</v>
      </c>
      <c r="H51" s="90">
        <v>312</v>
      </c>
      <c r="I51" s="90">
        <v>289</v>
      </c>
      <c r="J51" s="90">
        <v>248</v>
      </c>
      <c r="K51" s="90">
        <v>288</v>
      </c>
      <c r="L51" s="90">
        <v>287</v>
      </c>
      <c r="M51" s="75">
        <v>342</v>
      </c>
      <c r="N51" s="78">
        <f>SUM(B51:M51)</f>
        <v>3338</v>
      </c>
    </row>
    <row r="52" spans="1:14" s="59" customFormat="1" ht="12">
      <c r="A52" s="77" t="s">
        <v>129</v>
      </c>
      <c r="B52" s="90">
        <v>456</v>
      </c>
      <c r="C52" s="90">
        <v>504</v>
      </c>
      <c r="D52" s="75">
        <v>513</v>
      </c>
      <c r="E52" s="75">
        <v>442</v>
      </c>
      <c r="F52" s="75">
        <v>388</v>
      </c>
      <c r="G52" s="75">
        <v>253</v>
      </c>
      <c r="H52" s="75">
        <v>426</v>
      </c>
      <c r="I52" s="75">
        <v>384</v>
      </c>
      <c r="J52" s="75">
        <v>302</v>
      </c>
      <c r="K52" s="75">
        <v>390</v>
      </c>
      <c r="L52" s="75">
        <v>394</v>
      </c>
      <c r="M52" s="75">
        <v>441</v>
      </c>
      <c r="N52" s="78">
        <f t="shared" si="4"/>
        <v>4893</v>
      </c>
    </row>
    <row r="53" spans="1:14" s="59" customFormat="1" ht="12">
      <c r="A53" s="77" t="s">
        <v>130</v>
      </c>
      <c r="B53" s="90">
        <v>1637</v>
      </c>
      <c r="C53" s="90">
        <v>1483</v>
      </c>
      <c r="D53" s="75">
        <v>1544</v>
      </c>
      <c r="E53" s="75">
        <v>1515</v>
      </c>
      <c r="F53" s="75">
        <v>1597</v>
      </c>
      <c r="G53" s="75">
        <v>1410</v>
      </c>
      <c r="H53" s="75">
        <v>1705</v>
      </c>
      <c r="I53" s="75">
        <v>1520</v>
      </c>
      <c r="J53" s="75">
        <v>1397</v>
      </c>
      <c r="K53" s="75">
        <v>1490</v>
      </c>
      <c r="L53" s="75">
        <v>1212</v>
      </c>
      <c r="M53" s="75">
        <v>1321</v>
      </c>
      <c r="N53" s="78">
        <f t="shared" si="4"/>
        <v>17831</v>
      </c>
    </row>
    <row r="54" spans="1:14" s="59" customFormat="1" ht="12">
      <c r="A54" s="77" t="s">
        <v>131</v>
      </c>
      <c r="B54" s="90">
        <v>155</v>
      </c>
      <c r="C54" s="90">
        <v>145</v>
      </c>
      <c r="D54" s="75">
        <v>124</v>
      </c>
      <c r="E54" s="75">
        <v>121</v>
      </c>
      <c r="F54" s="75">
        <v>160</v>
      </c>
      <c r="G54" s="75">
        <v>132</v>
      </c>
      <c r="H54" s="75">
        <v>162</v>
      </c>
      <c r="I54" s="75">
        <v>113</v>
      </c>
      <c r="J54" s="75">
        <v>149</v>
      </c>
      <c r="K54" s="75">
        <v>163</v>
      </c>
      <c r="L54" s="75">
        <v>151</v>
      </c>
      <c r="M54" s="75">
        <v>187</v>
      </c>
      <c r="N54" s="78">
        <f t="shared" si="4"/>
        <v>1762</v>
      </c>
    </row>
    <row r="55" spans="1:14" s="59" customFormat="1" ht="12">
      <c r="A55" s="77" t="s">
        <v>132</v>
      </c>
      <c r="B55" s="90">
        <v>724</v>
      </c>
      <c r="C55" s="90">
        <v>622</v>
      </c>
      <c r="D55" s="75">
        <v>722</v>
      </c>
      <c r="E55" s="75">
        <v>716</v>
      </c>
      <c r="F55" s="75">
        <v>703</v>
      </c>
      <c r="G55" s="75">
        <v>677</v>
      </c>
      <c r="H55" s="75">
        <v>770</v>
      </c>
      <c r="I55" s="75">
        <v>684</v>
      </c>
      <c r="J55" s="75">
        <v>741</v>
      </c>
      <c r="K55" s="75">
        <v>689</v>
      </c>
      <c r="L55" s="75">
        <v>632</v>
      </c>
      <c r="M55" s="75">
        <v>700</v>
      </c>
      <c r="N55" s="78">
        <f t="shared" si="4"/>
        <v>8380</v>
      </c>
    </row>
    <row r="56" spans="1:14" s="59" customFormat="1" ht="12">
      <c r="A56" s="33" t="s">
        <v>133</v>
      </c>
      <c r="B56" s="90">
        <v>1548</v>
      </c>
      <c r="C56" s="90">
        <v>1323</v>
      </c>
      <c r="D56" s="75">
        <v>1591</v>
      </c>
      <c r="E56" s="75">
        <v>1538</v>
      </c>
      <c r="F56" s="75">
        <v>1554</v>
      </c>
      <c r="G56" s="75">
        <v>1260</v>
      </c>
      <c r="H56" s="75">
        <v>1389</v>
      </c>
      <c r="I56" s="75">
        <v>1581</v>
      </c>
      <c r="J56" s="75">
        <v>1320</v>
      </c>
      <c r="K56" s="75">
        <v>1496</v>
      </c>
      <c r="L56" s="75">
        <v>1469</v>
      </c>
      <c r="M56" s="75">
        <v>1533</v>
      </c>
      <c r="N56" s="78">
        <f>SUM(B56:M56)</f>
        <v>17602</v>
      </c>
    </row>
    <row r="57" spans="1:14" s="59" customFormat="1" ht="12">
      <c r="A57" s="77" t="s">
        <v>134</v>
      </c>
      <c r="B57" s="90">
        <v>253</v>
      </c>
      <c r="C57" s="90">
        <v>255</v>
      </c>
      <c r="D57" s="75">
        <v>241</v>
      </c>
      <c r="E57" s="75">
        <v>213</v>
      </c>
      <c r="F57" s="75">
        <v>247</v>
      </c>
      <c r="G57" s="75">
        <v>244</v>
      </c>
      <c r="H57" s="75">
        <v>295</v>
      </c>
      <c r="I57" s="75">
        <v>234</v>
      </c>
      <c r="J57" s="75">
        <v>257</v>
      </c>
      <c r="K57" s="75">
        <v>269</v>
      </c>
      <c r="L57" s="75">
        <v>249</v>
      </c>
      <c r="M57" s="75">
        <v>275</v>
      </c>
      <c r="N57" s="78">
        <f t="shared" si="4"/>
        <v>3032</v>
      </c>
    </row>
    <row r="58" spans="1:14" s="59" customFormat="1" ht="12">
      <c r="A58" s="77" t="s">
        <v>135</v>
      </c>
      <c r="B58" s="90">
        <v>141</v>
      </c>
      <c r="C58" s="90">
        <v>126</v>
      </c>
      <c r="D58" s="75">
        <v>139</v>
      </c>
      <c r="E58" s="75">
        <v>147</v>
      </c>
      <c r="F58" s="75">
        <v>98</v>
      </c>
      <c r="G58" s="75">
        <v>108</v>
      </c>
      <c r="H58" s="75">
        <v>115</v>
      </c>
      <c r="I58" s="75">
        <v>125</v>
      </c>
      <c r="J58" s="75">
        <v>119</v>
      </c>
      <c r="K58" s="75">
        <v>119</v>
      </c>
      <c r="L58" s="75">
        <v>135</v>
      </c>
      <c r="M58" s="75">
        <v>122</v>
      </c>
      <c r="N58" s="78">
        <f t="shared" si="4"/>
        <v>1494</v>
      </c>
    </row>
    <row r="59" spans="1:14" s="59" customFormat="1" ht="12">
      <c r="A59" s="77" t="s">
        <v>136</v>
      </c>
      <c r="B59" s="90">
        <v>336</v>
      </c>
      <c r="C59" s="90">
        <v>316</v>
      </c>
      <c r="D59" s="75">
        <v>326</v>
      </c>
      <c r="E59" s="75">
        <v>280</v>
      </c>
      <c r="F59" s="75">
        <v>343</v>
      </c>
      <c r="G59" s="75">
        <v>271</v>
      </c>
      <c r="H59" s="75">
        <v>353</v>
      </c>
      <c r="I59" s="75">
        <v>325</v>
      </c>
      <c r="J59" s="75">
        <v>254</v>
      </c>
      <c r="K59" s="75">
        <v>281</v>
      </c>
      <c r="L59" s="75">
        <v>253</v>
      </c>
      <c r="M59" s="75">
        <v>262</v>
      </c>
      <c r="N59" s="78">
        <f t="shared" si="4"/>
        <v>3600</v>
      </c>
    </row>
    <row r="60" spans="1:14" s="59" customFormat="1" ht="11.25" customHeight="1">
      <c r="A60" s="77" t="s">
        <v>137</v>
      </c>
      <c r="B60" s="90">
        <v>289</v>
      </c>
      <c r="C60" s="90">
        <v>246</v>
      </c>
      <c r="D60" s="75">
        <v>262</v>
      </c>
      <c r="E60" s="75">
        <v>218</v>
      </c>
      <c r="F60" s="75">
        <v>243</v>
      </c>
      <c r="G60" s="75">
        <v>234</v>
      </c>
      <c r="H60" s="75">
        <v>222</v>
      </c>
      <c r="I60" s="75">
        <v>284</v>
      </c>
      <c r="J60" s="75">
        <v>259</v>
      </c>
      <c r="K60" s="75">
        <v>281</v>
      </c>
      <c r="L60" s="75">
        <v>240</v>
      </c>
      <c r="M60" s="75">
        <v>279</v>
      </c>
      <c r="N60" s="78">
        <f t="shared" si="4"/>
        <v>3057</v>
      </c>
    </row>
    <row r="61" spans="1:14" s="59" customFormat="1" ht="11.25" customHeight="1">
      <c r="A61" s="77" t="s">
        <v>138</v>
      </c>
      <c r="B61" s="90">
        <v>186</v>
      </c>
      <c r="C61" s="90">
        <v>207</v>
      </c>
      <c r="D61" s="75">
        <v>205</v>
      </c>
      <c r="E61" s="75">
        <v>212</v>
      </c>
      <c r="F61" s="75">
        <v>214</v>
      </c>
      <c r="G61" s="75">
        <v>171</v>
      </c>
      <c r="H61" s="75">
        <v>253</v>
      </c>
      <c r="I61" s="75">
        <v>172</v>
      </c>
      <c r="J61" s="75">
        <v>162</v>
      </c>
      <c r="K61" s="75">
        <v>232</v>
      </c>
      <c r="L61" s="75">
        <v>148</v>
      </c>
      <c r="M61" s="75">
        <v>220</v>
      </c>
      <c r="N61" s="78">
        <f t="shared" si="4"/>
        <v>2382</v>
      </c>
    </row>
    <row r="62" spans="1:14" s="59" customFormat="1" ht="11.25" customHeight="1">
      <c r="A62" s="77" t="s">
        <v>139</v>
      </c>
      <c r="B62" s="90">
        <v>481</v>
      </c>
      <c r="C62" s="90">
        <v>418</v>
      </c>
      <c r="D62" s="75">
        <v>443</v>
      </c>
      <c r="E62" s="75">
        <v>502</v>
      </c>
      <c r="F62" s="75">
        <v>477</v>
      </c>
      <c r="G62" s="75">
        <v>500</v>
      </c>
      <c r="H62" s="75">
        <v>562</v>
      </c>
      <c r="I62" s="75">
        <v>496</v>
      </c>
      <c r="J62" s="75">
        <v>510</v>
      </c>
      <c r="K62" s="75">
        <v>471</v>
      </c>
      <c r="L62" s="75">
        <v>489</v>
      </c>
      <c r="M62" s="75">
        <v>481</v>
      </c>
      <c r="N62" s="78">
        <f t="shared" si="4"/>
        <v>5830</v>
      </c>
    </row>
    <row r="63" spans="1:14" s="59" customFormat="1" ht="12">
      <c r="A63" s="33" t="s">
        <v>154</v>
      </c>
      <c r="B63" s="42">
        <v>57</v>
      </c>
      <c r="C63" s="90">
        <v>56</v>
      </c>
      <c r="D63" s="75">
        <v>45</v>
      </c>
      <c r="E63" s="75">
        <v>56</v>
      </c>
      <c r="F63" s="75">
        <v>58</v>
      </c>
      <c r="G63" s="75">
        <v>41</v>
      </c>
      <c r="H63" s="75">
        <v>53</v>
      </c>
      <c r="I63" s="75">
        <v>49</v>
      </c>
      <c r="J63" s="75">
        <v>20</v>
      </c>
      <c r="K63" s="75">
        <v>38</v>
      </c>
      <c r="L63" s="75">
        <v>24</v>
      </c>
      <c r="M63" s="75">
        <v>45</v>
      </c>
      <c r="N63" s="78">
        <f>SUM(B63:M63)</f>
        <v>542</v>
      </c>
    </row>
    <row r="64" spans="1:14" s="59" customFormat="1" ht="12">
      <c r="A64" s="77" t="s">
        <v>140</v>
      </c>
      <c r="B64" s="90">
        <v>3165</v>
      </c>
      <c r="C64" s="90">
        <v>3329</v>
      </c>
      <c r="D64" s="75">
        <v>3280</v>
      </c>
      <c r="E64" s="75">
        <v>3044</v>
      </c>
      <c r="F64" s="75">
        <v>3198</v>
      </c>
      <c r="G64" s="75">
        <v>2831</v>
      </c>
      <c r="H64" s="75">
        <v>3497</v>
      </c>
      <c r="I64" s="75">
        <v>3203</v>
      </c>
      <c r="J64" s="75">
        <v>2972</v>
      </c>
      <c r="K64" s="75">
        <v>3350</v>
      </c>
      <c r="L64" s="75">
        <v>2794</v>
      </c>
      <c r="M64" s="75">
        <v>3184</v>
      </c>
      <c r="N64" s="78">
        <f t="shared" si="4"/>
        <v>37847</v>
      </c>
    </row>
    <row r="65" spans="1:15" s="59" customFormat="1" ht="12">
      <c r="A65" s="77" t="s">
        <v>141</v>
      </c>
      <c r="B65" s="90">
        <v>320</v>
      </c>
      <c r="C65" s="90">
        <v>305</v>
      </c>
      <c r="D65" s="75">
        <v>286</v>
      </c>
      <c r="E65" s="75">
        <v>304</v>
      </c>
      <c r="F65" s="75">
        <v>305</v>
      </c>
      <c r="G65" s="75">
        <v>282</v>
      </c>
      <c r="H65" s="75">
        <v>336</v>
      </c>
      <c r="I65" s="75">
        <v>280</v>
      </c>
      <c r="J65" s="75">
        <v>286</v>
      </c>
      <c r="K65" s="75">
        <v>251</v>
      </c>
      <c r="L65" s="75">
        <v>260</v>
      </c>
      <c r="M65" s="75">
        <v>270</v>
      </c>
      <c r="N65" s="78">
        <f t="shared" si="4"/>
        <v>3485</v>
      </c>
    </row>
    <row r="66" spans="1:15" s="59" customFormat="1" ht="12">
      <c r="A66" s="77" t="s">
        <v>142</v>
      </c>
      <c r="B66" s="90">
        <v>310</v>
      </c>
      <c r="C66" s="90">
        <v>324</v>
      </c>
      <c r="D66" s="75">
        <v>249</v>
      </c>
      <c r="E66" s="75">
        <v>262</v>
      </c>
      <c r="F66" s="75">
        <v>214</v>
      </c>
      <c r="G66" s="75">
        <v>249</v>
      </c>
      <c r="H66" s="75">
        <v>292</v>
      </c>
      <c r="I66" s="75">
        <v>261</v>
      </c>
      <c r="J66" s="75">
        <v>232</v>
      </c>
      <c r="K66" s="75">
        <v>254</v>
      </c>
      <c r="L66" s="75">
        <v>239</v>
      </c>
      <c r="M66" s="75">
        <v>285</v>
      </c>
      <c r="N66" s="78">
        <f t="shared" si="4"/>
        <v>3171</v>
      </c>
    </row>
    <row r="67" spans="1:15" s="59" customFormat="1" ht="12">
      <c r="A67" s="77" t="s">
        <v>143</v>
      </c>
      <c r="B67" s="90">
        <v>295</v>
      </c>
      <c r="C67" s="90">
        <v>223</v>
      </c>
      <c r="D67" s="75">
        <v>222</v>
      </c>
      <c r="E67" s="75">
        <v>230</v>
      </c>
      <c r="F67" s="75">
        <v>213</v>
      </c>
      <c r="G67" s="75">
        <v>251</v>
      </c>
      <c r="H67" s="75">
        <v>264</v>
      </c>
      <c r="I67" s="75">
        <v>252</v>
      </c>
      <c r="J67" s="75">
        <v>258</v>
      </c>
      <c r="K67" s="75">
        <v>261</v>
      </c>
      <c r="L67" s="75">
        <v>239</v>
      </c>
      <c r="M67" s="75">
        <v>266</v>
      </c>
      <c r="N67" s="78">
        <f t="shared" si="4"/>
        <v>2974</v>
      </c>
    </row>
    <row r="68" spans="1:15" s="59" customFormat="1" ht="12">
      <c r="A68" s="77" t="s">
        <v>144</v>
      </c>
      <c r="B68" s="90">
        <v>1430</v>
      </c>
      <c r="C68" s="90">
        <v>1507</v>
      </c>
      <c r="D68" s="75">
        <v>1355</v>
      </c>
      <c r="E68" s="75">
        <v>1298</v>
      </c>
      <c r="F68" s="75">
        <v>1456</v>
      </c>
      <c r="G68" s="75">
        <v>1504</v>
      </c>
      <c r="H68" s="75">
        <v>1767</v>
      </c>
      <c r="I68" s="75">
        <v>1519</v>
      </c>
      <c r="J68" s="75">
        <v>1472</v>
      </c>
      <c r="K68" s="75">
        <v>1535</v>
      </c>
      <c r="L68" s="75">
        <v>1321</v>
      </c>
      <c r="M68" s="75">
        <v>1428</v>
      </c>
      <c r="N68" s="78">
        <f t="shared" si="4"/>
        <v>17592</v>
      </c>
    </row>
    <row r="69" spans="1:15" s="59" customFormat="1" ht="12">
      <c r="A69" s="77" t="s">
        <v>145</v>
      </c>
      <c r="B69" s="90">
        <v>330</v>
      </c>
      <c r="C69" s="90">
        <v>290</v>
      </c>
      <c r="D69" s="75">
        <v>322</v>
      </c>
      <c r="E69" s="75">
        <v>342</v>
      </c>
      <c r="F69" s="75">
        <v>334</v>
      </c>
      <c r="G69" s="75">
        <v>304</v>
      </c>
      <c r="H69" s="75">
        <v>411</v>
      </c>
      <c r="I69" s="75">
        <v>309</v>
      </c>
      <c r="J69" s="75">
        <v>325</v>
      </c>
      <c r="K69" s="75">
        <v>347</v>
      </c>
      <c r="L69" s="75">
        <v>300</v>
      </c>
      <c r="M69" s="75">
        <v>331</v>
      </c>
      <c r="N69" s="78">
        <f t="shared" si="4"/>
        <v>3945</v>
      </c>
    </row>
    <row r="70" spans="1:15" s="59" customFormat="1" ht="12">
      <c r="A70" s="33" t="s">
        <v>146</v>
      </c>
      <c r="B70" s="90">
        <v>205</v>
      </c>
      <c r="C70" s="90">
        <v>157</v>
      </c>
      <c r="D70" s="75">
        <v>201</v>
      </c>
      <c r="E70" s="75">
        <v>190</v>
      </c>
      <c r="F70" s="75">
        <v>153</v>
      </c>
      <c r="G70" s="75">
        <v>199</v>
      </c>
      <c r="H70" s="75">
        <v>201</v>
      </c>
      <c r="I70" s="75">
        <v>225</v>
      </c>
      <c r="J70" s="75">
        <v>188</v>
      </c>
      <c r="K70" s="75">
        <v>212</v>
      </c>
      <c r="L70" s="75">
        <v>215</v>
      </c>
      <c r="M70" s="75">
        <v>185</v>
      </c>
      <c r="N70" s="78">
        <f>SUM(B70:M70)</f>
        <v>2331</v>
      </c>
    </row>
    <row r="71" spans="1:15" s="59" customFormat="1" ht="12">
      <c r="A71" s="77" t="s">
        <v>147</v>
      </c>
      <c r="B71" s="90">
        <v>835</v>
      </c>
      <c r="C71" s="90">
        <v>775</v>
      </c>
      <c r="D71" s="75">
        <v>717</v>
      </c>
      <c r="E71" s="75">
        <v>668</v>
      </c>
      <c r="F71" s="75">
        <v>751</v>
      </c>
      <c r="G71" s="75">
        <v>742</v>
      </c>
      <c r="H71" s="75">
        <v>874</v>
      </c>
      <c r="I71" s="75">
        <v>785</v>
      </c>
      <c r="J71" s="75">
        <v>790</v>
      </c>
      <c r="K71" s="75">
        <v>784</v>
      </c>
      <c r="L71" s="75">
        <v>764</v>
      </c>
      <c r="M71" s="75">
        <v>868</v>
      </c>
      <c r="N71" s="78">
        <f t="shared" si="4"/>
        <v>9353</v>
      </c>
    </row>
    <row r="72" spans="1:15" s="59" customFormat="1" ht="12">
      <c r="A72" s="77" t="s">
        <v>148</v>
      </c>
      <c r="B72" s="90">
        <v>323</v>
      </c>
      <c r="C72" s="90">
        <v>296</v>
      </c>
      <c r="D72" s="75">
        <v>312</v>
      </c>
      <c r="E72" s="75">
        <v>336</v>
      </c>
      <c r="F72" s="75">
        <v>326</v>
      </c>
      <c r="G72" s="75">
        <v>317</v>
      </c>
      <c r="H72" s="75">
        <v>398</v>
      </c>
      <c r="I72" s="75">
        <v>331</v>
      </c>
      <c r="J72" s="75">
        <v>312</v>
      </c>
      <c r="K72" s="75">
        <v>306</v>
      </c>
      <c r="L72" s="75">
        <v>275</v>
      </c>
      <c r="M72" s="75">
        <v>316</v>
      </c>
      <c r="N72" s="78">
        <f t="shared" si="4"/>
        <v>3848</v>
      </c>
    </row>
    <row r="73" spans="1:15" s="59" customFormat="1" ht="12">
      <c r="A73" s="77" t="s">
        <v>149</v>
      </c>
      <c r="B73" s="90">
        <v>92</v>
      </c>
      <c r="C73" s="90">
        <v>86</v>
      </c>
      <c r="D73" s="75">
        <v>103</v>
      </c>
      <c r="E73" s="75">
        <v>93</v>
      </c>
      <c r="F73" s="75">
        <v>93</v>
      </c>
      <c r="G73" s="75">
        <v>84</v>
      </c>
      <c r="H73" s="75">
        <v>91</v>
      </c>
      <c r="I73" s="75">
        <v>86</v>
      </c>
      <c r="J73" s="75">
        <v>63</v>
      </c>
      <c r="K73" s="75">
        <v>74</v>
      </c>
      <c r="L73" s="75">
        <v>78</v>
      </c>
      <c r="M73" s="75">
        <v>110</v>
      </c>
      <c r="N73" s="78">
        <f t="shared" si="4"/>
        <v>1053</v>
      </c>
    </row>
    <row r="74" spans="1:15" s="59" customFormat="1" ht="12">
      <c r="A74" s="77" t="s">
        <v>150</v>
      </c>
      <c r="B74" s="90">
        <v>151</v>
      </c>
      <c r="C74" s="90">
        <v>113</v>
      </c>
      <c r="D74" s="75">
        <v>169</v>
      </c>
      <c r="E74" s="75">
        <v>146</v>
      </c>
      <c r="F74" s="75">
        <v>129</v>
      </c>
      <c r="G74" s="75">
        <v>96</v>
      </c>
      <c r="H74" s="75">
        <v>134</v>
      </c>
      <c r="I74" s="75">
        <v>119</v>
      </c>
      <c r="J74" s="75">
        <v>145</v>
      </c>
      <c r="K74" s="75">
        <v>143</v>
      </c>
      <c r="L74" s="75">
        <v>111</v>
      </c>
      <c r="M74" s="75">
        <v>113</v>
      </c>
      <c r="N74" s="78">
        <f t="shared" si="4"/>
        <v>1569</v>
      </c>
    </row>
    <row r="75" spans="1:15">
      <c r="A75" s="91" t="s">
        <v>27</v>
      </c>
      <c r="B75" s="92">
        <f t="shared" ref="B75:M75" si="6">SUM(B14:B18)</f>
        <v>32385</v>
      </c>
      <c r="C75" s="92">
        <f t="shared" si="6"/>
        <v>30532</v>
      </c>
      <c r="D75" s="92">
        <f t="shared" si="6"/>
        <v>30929</v>
      </c>
      <c r="E75" s="92">
        <f t="shared" si="6"/>
        <v>31113</v>
      </c>
      <c r="F75" s="92">
        <f t="shared" si="6"/>
        <v>31678</v>
      </c>
      <c r="G75" s="92">
        <f t="shared" si="6"/>
        <v>29373</v>
      </c>
      <c r="H75" s="92">
        <f t="shared" si="6"/>
        <v>34800</v>
      </c>
      <c r="I75" s="92">
        <f t="shared" si="6"/>
        <v>31056</v>
      </c>
      <c r="J75" s="92">
        <f t="shared" si="6"/>
        <v>29959</v>
      </c>
      <c r="K75" s="92">
        <f t="shared" si="6"/>
        <v>32246</v>
      </c>
      <c r="L75" s="92">
        <f t="shared" si="6"/>
        <v>28771</v>
      </c>
      <c r="M75" s="92">
        <f t="shared" si="6"/>
        <v>31305</v>
      </c>
      <c r="N75" s="92">
        <f>SUM(B75:M75)</f>
        <v>374147</v>
      </c>
      <c r="O75" s="93"/>
    </row>
    <row r="76" spans="1:15">
      <c r="A76" s="95" t="s">
        <v>28</v>
      </c>
      <c r="B76" s="96">
        <v>24886</v>
      </c>
      <c r="C76" s="96">
        <v>24166</v>
      </c>
      <c r="D76" s="96">
        <v>31351</v>
      </c>
      <c r="E76" s="96">
        <v>38520</v>
      </c>
      <c r="F76" s="96">
        <v>35650</v>
      </c>
      <c r="G76" s="96">
        <v>30397</v>
      </c>
      <c r="H76" s="96">
        <v>34006</v>
      </c>
      <c r="I76" s="96">
        <v>30912</v>
      </c>
      <c r="J76" s="96">
        <v>28249</v>
      </c>
      <c r="K76" s="96">
        <v>28984</v>
      </c>
      <c r="L76" s="96">
        <v>26017</v>
      </c>
      <c r="M76" s="96">
        <v>29436</v>
      </c>
      <c r="N76" s="96">
        <v>287924</v>
      </c>
    </row>
    <row r="77" spans="1:15">
      <c r="A77" s="97" t="s">
        <v>92</v>
      </c>
      <c r="B77" s="98">
        <f t="shared" ref="B77:N77" si="7">B75/B76</f>
        <v>1.301334083420397</v>
      </c>
      <c r="C77" s="98">
        <f t="shared" si="7"/>
        <v>1.2634279566332864</v>
      </c>
      <c r="D77" s="98">
        <f t="shared" si="7"/>
        <v>0.98653950432203119</v>
      </c>
      <c r="E77" s="98">
        <f t="shared" si="7"/>
        <v>0.80771028037383175</v>
      </c>
      <c r="F77" s="98">
        <f t="shared" si="7"/>
        <v>0.88858345021037866</v>
      </c>
      <c r="G77" s="98">
        <f t="shared" si="7"/>
        <v>0.96631246504589263</v>
      </c>
      <c r="H77" s="98">
        <f t="shared" si="7"/>
        <v>1.0233488207963302</v>
      </c>
      <c r="I77" s="98">
        <f t="shared" si="7"/>
        <v>1.0046583850931676</v>
      </c>
      <c r="J77" s="98">
        <f t="shared" si="7"/>
        <v>1.0605331162165033</v>
      </c>
      <c r="K77" s="98">
        <f t="shared" si="7"/>
        <v>1.1125448523323214</v>
      </c>
      <c r="L77" s="98">
        <f t="shared" si="7"/>
        <v>1.1058538647807203</v>
      </c>
      <c r="M77" s="98">
        <f t="shared" si="7"/>
        <v>1.0634936812066857</v>
      </c>
      <c r="N77" s="98">
        <f t="shared" si="7"/>
        <v>1.2994644420055292</v>
      </c>
    </row>
    <row r="78" spans="1:15" s="59" customFormat="1" ht="12">
      <c r="A78" s="99"/>
      <c r="B78" s="100"/>
      <c r="C78" s="100"/>
      <c r="D78" s="101"/>
      <c r="E78" s="101"/>
      <c r="F78" s="101"/>
      <c r="G78" s="101"/>
      <c r="H78" s="101"/>
      <c r="I78" s="101"/>
      <c r="J78" s="101"/>
      <c r="K78" s="101"/>
      <c r="L78" s="101"/>
      <c r="M78" s="101"/>
      <c r="N78" s="102"/>
    </row>
    <row r="79" spans="1:15" s="59" customFormat="1" ht="11.4">
      <c r="A79" s="129" t="s">
        <v>78</v>
      </c>
      <c r="B79" s="127"/>
      <c r="C79" s="127"/>
      <c r="D79" s="127"/>
      <c r="E79" s="127"/>
      <c r="F79" s="127"/>
      <c r="G79" s="127"/>
      <c r="H79" s="127"/>
      <c r="I79" s="127"/>
      <c r="J79" s="127"/>
      <c r="K79" s="127"/>
      <c r="L79" s="127"/>
      <c r="M79" s="127"/>
      <c r="N79" s="128"/>
    </row>
    <row r="80" spans="1:15" s="59" customFormat="1" ht="12">
      <c r="A80" s="103" t="s">
        <v>102</v>
      </c>
      <c r="B80" s="104">
        <v>27</v>
      </c>
      <c r="C80" s="104">
        <v>27</v>
      </c>
      <c r="D80" s="105">
        <v>28</v>
      </c>
      <c r="E80" s="105">
        <v>23</v>
      </c>
      <c r="F80" s="105">
        <v>24</v>
      </c>
      <c r="G80" s="105">
        <v>23</v>
      </c>
      <c r="H80" s="105">
        <v>26</v>
      </c>
      <c r="I80" s="105">
        <v>25</v>
      </c>
      <c r="J80" s="105">
        <v>25</v>
      </c>
      <c r="K80" s="105">
        <v>25</v>
      </c>
      <c r="L80" s="105">
        <v>27</v>
      </c>
      <c r="M80" s="105">
        <v>26</v>
      </c>
      <c r="N80" s="106">
        <f t="shared" si="4"/>
        <v>306</v>
      </c>
    </row>
    <row r="81" spans="1:14" s="59" customFormat="1" ht="12">
      <c r="A81" s="103" t="s">
        <v>103</v>
      </c>
      <c r="B81" s="104">
        <v>167</v>
      </c>
      <c r="C81" s="104">
        <v>164</v>
      </c>
      <c r="D81" s="105">
        <v>150</v>
      </c>
      <c r="E81" s="105">
        <v>142</v>
      </c>
      <c r="F81" s="105">
        <v>147</v>
      </c>
      <c r="G81" s="105">
        <v>143</v>
      </c>
      <c r="H81" s="105">
        <v>167</v>
      </c>
      <c r="I81" s="105">
        <v>164</v>
      </c>
      <c r="J81" s="105">
        <v>158</v>
      </c>
      <c r="K81" s="105">
        <v>160</v>
      </c>
      <c r="L81" s="105">
        <v>158</v>
      </c>
      <c r="M81" s="105">
        <v>176</v>
      </c>
      <c r="N81" s="106">
        <f t="shared" si="4"/>
        <v>1896</v>
      </c>
    </row>
    <row r="82" spans="1:14" s="59" customFormat="1" ht="12">
      <c r="A82" s="103" t="s">
        <v>105</v>
      </c>
      <c r="B82" s="104">
        <v>1068</v>
      </c>
      <c r="C82" s="104">
        <v>1021</v>
      </c>
      <c r="D82" s="105">
        <v>997</v>
      </c>
      <c r="E82" s="105">
        <v>1003</v>
      </c>
      <c r="F82" s="105">
        <v>1005</v>
      </c>
      <c r="G82" s="105">
        <v>961</v>
      </c>
      <c r="H82" s="105">
        <v>1041</v>
      </c>
      <c r="I82" s="105">
        <v>969</v>
      </c>
      <c r="J82" s="105">
        <v>973</v>
      </c>
      <c r="K82" s="105">
        <v>1025</v>
      </c>
      <c r="L82" s="105">
        <v>950</v>
      </c>
      <c r="M82" s="105">
        <v>994</v>
      </c>
      <c r="N82" s="106">
        <f t="shared" si="4"/>
        <v>12007</v>
      </c>
    </row>
    <row r="83" spans="1:14" s="59" customFormat="1" ht="12">
      <c r="A83" s="103" t="s">
        <v>104</v>
      </c>
      <c r="B83" s="104">
        <v>48</v>
      </c>
      <c r="C83" s="104">
        <v>52</v>
      </c>
      <c r="D83" s="105">
        <v>49</v>
      </c>
      <c r="E83" s="105">
        <v>48</v>
      </c>
      <c r="F83" s="105">
        <v>44</v>
      </c>
      <c r="G83" s="105">
        <v>41</v>
      </c>
      <c r="H83" s="105">
        <v>43</v>
      </c>
      <c r="I83" s="105">
        <v>41</v>
      </c>
      <c r="J83" s="105">
        <v>43</v>
      </c>
      <c r="K83" s="105">
        <v>44</v>
      </c>
      <c r="L83" s="105">
        <v>44</v>
      </c>
      <c r="M83" s="105">
        <v>38</v>
      </c>
      <c r="N83" s="106">
        <f t="shared" si="4"/>
        <v>535</v>
      </c>
    </row>
    <row r="84" spans="1:14" s="59" customFormat="1" ht="12">
      <c r="A84" s="39" t="s">
        <v>158</v>
      </c>
      <c r="B84" s="104"/>
      <c r="C84" s="104"/>
      <c r="D84" s="105"/>
      <c r="E84" s="105"/>
      <c r="F84" s="105"/>
      <c r="G84" s="105"/>
      <c r="H84" s="105"/>
      <c r="I84" s="105"/>
      <c r="J84" s="105"/>
      <c r="K84" s="105">
        <v>9</v>
      </c>
      <c r="L84" s="105">
        <v>11</v>
      </c>
      <c r="M84" s="105">
        <v>16</v>
      </c>
      <c r="N84" s="106">
        <f t="shared" ref="N84" si="8">SUM(B84:M84)</f>
        <v>36</v>
      </c>
    </row>
    <row r="85" spans="1:14" s="59" customFormat="1" ht="12">
      <c r="A85" s="103" t="s">
        <v>106</v>
      </c>
      <c r="B85" s="104">
        <v>141</v>
      </c>
      <c r="C85" s="104">
        <v>143</v>
      </c>
      <c r="D85" s="105">
        <v>135</v>
      </c>
      <c r="E85" s="105">
        <v>122</v>
      </c>
      <c r="F85" s="105">
        <v>126</v>
      </c>
      <c r="G85" s="105">
        <v>124</v>
      </c>
      <c r="H85" s="105">
        <v>147</v>
      </c>
      <c r="I85" s="105">
        <v>130</v>
      </c>
      <c r="J85" s="105">
        <v>128</v>
      </c>
      <c r="K85" s="105">
        <v>143</v>
      </c>
      <c r="L85" s="105">
        <v>129</v>
      </c>
      <c r="M85" s="105">
        <v>126</v>
      </c>
      <c r="N85" s="106">
        <f t="shared" si="4"/>
        <v>1594</v>
      </c>
    </row>
    <row r="86" spans="1:14" s="59" customFormat="1" ht="12">
      <c r="A86" s="103" t="s">
        <v>107</v>
      </c>
      <c r="B86" s="104">
        <v>235</v>
      </c>
      <c r="C86" s="104">
        <v>250</v>
      </c>
      <c r="D86" s="105">
        <v>238</v>
      </c>
      <c r="E86" s="105">
        <v>229</v>
      </c>
      <c r="F86" s="105">
        <v>243</v>
      </c>
      <c r="G86" s="105">
        <v>234</v>
      </c>
      <c r="H86" s="105">
        <v>249</v>
      </c>
      <c r="I86" s="105">
        <v>229</v>
      </c>
      <c r="J86" s="105">
        <v>229</v>
      </c>
      <c r="K86" s="105">
        <v>232</v>
      </c>
      <c r="L86" s="105">
        <v>206</v>
      </c>
      <c r="M86" s="105">
        <v>232</v>
      </c>
      <c r="N86" s="106">
        <f t="shared" si="4"/>
        <v>2806</v>
      </c>
    </row>
    <row r="87" spans="1:14" s="59" customFormat="1" ht="12">
      <c r="A87" s="103" t="s">
        <v>108</v>
      </c>
      <c r="B87" s="104">
        <v>72</v>
      </c>
      <c r="C87" s="104">
        <v>64</v>
      </c>
      <c r="D87" s="105">
        <v>64</v>
      </c>
      <c r="E87" s="105">
        <v>64</v>
      </c>
      <c r="F87" s="105">
        <v>60</v>
      </c>
      <c r="G87" s="105">
        <v>54</v>
      </c>
      <c r="H87" s="105">
        <v>69</v>
      </c>
      <c r="I87" s="105">
        <v>55</v>
      </c>
      <c r="J87" s="105">
        <v>52</v>
      </c>
      <c r="K87" s="105">
        <v>58</v>
      </c>
      <c r="L87" s="105">
        <v>51</v>
      </c>
      <c r="M87" s="105">
        <v>65</v>
      </c>
      <c r="N87" s="106">
        <f t="shared" si="4"/>
        <v>728</v>
      </c>
    </row>
    <row r="88" spans="1:14" s="88" customFormat="1" ht="12">
      <c r="A88" s="107" t="s">
        <v>109</v>
      </c>
      <c r="B88" s="104">
        <v>32</v>
      </c>
      <c r="C88" s="104">
        <v>34</v>
      </c>
      <c r="D88" s="104">
        <v>37</v>
      </c>
      <c r="E88" s="104">
        <v>35</v>
      </c>
      <c r="F88" s="104">
        <v>33</v>
      </c>
      <c r="G88" s="104">
        <v>36</v>
      </c>
      <c r="H88" s="104">
        <v>38</v>
      </c>
      <c r="I88" s="104">
        <v>37</v>
      </c>
      <c r="J88" s="104">
        <v>36</v>
      </c>
      <c r="K88" s="104">
        <v>36</v>
      </c>
      <c r="L88" s="104">
        <v>39</v>
      </c>
      <c r="M88" s="105">
        <v>38</v>
      </c>
      <c r="N88" s="106">
        <f t="shared" si="4"/>
        <v>431</v>
      </c>
    </row>
    <row r="89" spans="1:14" s="88" customFormat="1" ht="12">
      <c r="A89" s="107" t="s">
        <v>151</v>
      </c>
      <c r="B89" s="104">
        <v>166</v>
      </c>
      <c r="C89" s="104">
        <v>170</v>
      </c>
      <c r="D89" s="104">
        <v>168</v>
      </c>
      <c r="E89" s="104">
        <v>168</v>
      </c>
      <c r="F89" s="104">
        <v>175</v>
      </c>
      <c r="G89" s="104">
        <v>181</v>
      </c>
      <c r="H89" s="104">
        <v>186</v>
      </c>
      <c r="I89" s="104">
        <v>179</v>
      </c>
      <c r="J89" s="104">
        <v>173</v>
      </c>
      <c r="K89" s="104">
        <v>173</v>
      </c>
      <c r="L89" s="104">
        <v>165</v>
      </c>
      <c r="M89" s="105">
        <v>173</v>
      </c>
      <c r="N89" s="106">
        <f t="shared" si="4"/>
        <v>2077</v>
      </c>
    </row>
    <row r="90" spans="1:14" s="88" customFormat="1" ht="12">
      <c r="A90" s="107" t="s">
        <v>110</v>
      </c>
      <c r="B90" s="104">
        <v>64</v>
      </c>
      <c r="C90" s="104">
        <v>64</v>
      </c>
      <c r="D90" s="104">
        <v>54</v>
      </c>
      <c r="E90" s="104">
        <v>53</v>
      </c>
      <c r="F90" s="104">
        <v>55</v>
      </c>
      <c r="G90" s="104">
        <v>66</v>
      </c>
      <c r="H90" s="104">
        <v>68</v>
      </c>
      <c r="I90" s="104">
        <v>60</v>
      </c>
      <c r="J90" s="104">
        <v>55</v>
      </c>
      <c r="K90" s="104">
        <v>63</v>
      </c>
      <c r="L90" s="104">
        <v>49</v>
      </c>
      <c r="M90" s="105">
        <v>65</v>
      </c>
      <c r="N90" s="106">
        <f t="shared" si="4"/>
        <v>716</v>
      </c>
    </row>
    <row r="91" spans="1:14" s="59" customFormat="1" ht="12">
      <c r="A91" s="39" t="s">
        <v>111</v>
      </c>
      <c r="B91" s="104">
        <v>44</v>
      </c>
      <c r="C91" s="104">
        <v>36</v>
      </c>
      <c r="D91" s="105">
        <v>37</v>
      </c>
      <c r="E91" s="105">
        <v>29</v>
      </c>
      <c r="F91" s="105">
        <v>33</v>
      </c>
      <c r="G91" s="105">
        <v>27</v>
      </c>
      <c r="H91" s="105">
        <v>28</v>
      </c>
      <c r="I91" s="105">
        <v>34</v>
      </c>
      <c r="J91" s="104">
        <v>39</v>
      </c>
      <c r="K91" s="105">
        <v>38</v>
      </c>
      <c r="L91" s="105">
        <v>31</v>
      </c>
      <c r="M91" s="105">
        <v>29</v>
      </c>
      <c r="N91" s="106">
        <f t="shared" si="4"/>
        <v>405</v>
      </c>
    </row>
    <row r="92" spans="1:14" s="59" customFormat="1" ht="12">
      <c r="A92" s="103" t="s">
        <v>112</v>
      </c>
      <c r="B92" s="104">
        <v>67</v>
      </c>
      <c r="C92" s="104">
        <v>49</v>
      </c>
      <c r="D92" s="105">
        <v>57</v>
      </c>
      <c r="E92" s="105">
        <v>57</v>
      </c>
      <c r="F92" s="105">
        <v>59</v>
      </c>
      <c r="G92" s="105">
        <v>60</v>
      </c>
      <c r="H92" s="105">
        <v>70</v>
      </c>
      <c r="I92" s="105">
        <v>67</v>
      </c>
      <c r="J92" s="105">
        <v>67</v>
      </c>
      <c r="K92" s="105">
        <v>67</v>
      </c>
      <c r="L92" s="105">
        <v>54</v>
      </c>
      <c r="M92" s="105">
        <v>60</v>
      </c>
      <c r="N92" s="106">
        <f t="shared" si="4"/>
        <v>734</v>
      </c>
    </row>
    <row r="93" spans="1:14" s="59" customFormat="1" ht="12">
      <c r="A93" s="103" t="s">
        <v>113</v>
      </c>
      <c r="B93" s="104">
        <v>31</v>
      </c>
      <c r="C93" s="104">
        <v>36</v>
      </c>
      <c r="D93" s="105">
        <v>37</v>
      </c>
      <c r="E93" s="105">
        <v>35</v>
      </c>
      <c r="F93" s="105">
        <v>29</v>
      </c>
      <c r="G93" s="105">
        <v>34</v>
      </c>
      <c r="H93" s="105">
        <v>38</v>
      </c>
      <c r="I93" s="105">
        <v>36</v>
      </c>
      <c r="J93" s="105">
        <v>38</v>
      </c>
      <c r="K93" s="105">
        <v>37</v>
      </c>
      <c r="L93" s="105">
        <v>36</v>
      </c>
      <c r="M93" s="105">
        <v>33</v>
      </c>
      <c r="N93" s="106">
        <f t="shared" si="4"/>
        <v>420</v>
      </c>
    </row>
    <row r="94" spans="1:14" s="59" customFormat="1" ht="12">
      <c r="A94" s="103" t="s">
        <v>114</v>
      </c>
      <c r="B94" s="104">
        <v>68</v>
      </c>
      <c r="C94" s="104">
        <v>72</v>
      </c>
      <c r="D94" s="105">
        <v>70</v>
      </c>
      <c r="E94" s="105">
        <v>70</v>
      </c>
      <c r="F94" s="105">
        <v>66</v>
      </c>
      <c r="G94" s="105">
        <v>63</v>
      </c>
      <c r="H94" s="105">
        <v>64</v>
      </c>
      <c r="I94" s="105">
        <v>69</v>
      </c>
      <c r="J94" s="105">
        <v>67</v>
      </c>
      <c r="K94" s="105">
        <v>72</v>
      </c>
      <c r="L94" s="105">
        <v>67</v>
      </c>
      <c r="M94" s="105">
        <v>64</v>
      </c>
      <c r="N94" s="106">
        <f t="shared" si="4"/>
        <v>812</v>
      </c>
    </row>
    <row r="95" spans="1:14" s="59" customFormat="1" ht="12">
      <c r="A95" s="39" t="s">
        <v>152</v>
      </c>
      <c r="B95" s="104">
        <v>35</v>
      </c>
      <c r="C95" s="104">
        <v>36</v>
      </c>
      <c r="D95" s="105">
        <v>33</v>
      </c>
      <c r="E95" s="105">
        <v>39</v>
      </c>
      <c r="F95" s="105">
        <v>37</v>
      </c>
      <c r="G95" s="105">
        <v>32</v>
      </c>
      <c r="H95" s="105">
        <v>37</v>
      </c>
      <c r="I95" s="105">
        <v>35</v>
      </c>
      <c r="J95" s="105">
        <v>41</v>
      </c>
      <c r="K95" s="105">
        <v>36</v>
      </c>
      <c r="L95" s="105">
        <v>36</v>
      </c>
      <c r="M95" s="105">
        <v>40</v>
      </c>
      <c r="N95" s="106">
        <f>SUM(B95:M95)</f>
        <v>437</v>
      </c>
    </row>
    <row r="96" spans="1:14" s="59" customFormat="1" ht="12">
      <c r="A96" s="103" t="s">
        <v>115</v>
      </c>
      <c r="B96" s="104">
        <v>132</v>
      </c>
      <c r="C96" s="104">
        <v>117</v>
      </c>
      <c r="D96" s="105">
        <v>125</v>
      </c>
      <c r="E96" s="105">
        <v>128</v>
      </c>
      <c r="F96" s="105">
        <v>126</v>
      </c>
      <c r="G96" s="105">
        <v>128</v>
      </c>
      <c r="H96" s="105">
        <v>126</v>
      </c>
      <c r="I96" s="105">
        <v>122</v>
      </c>
      <c r="J96" s="105">
        <v>127</v>
      </c>
      <c r="K96" s="105">
        <v>137</v>
      </c>
      <c r="L96" s="105">
        <v>119</v>
      </c>
      <c r="M96" s="105">
        <v>122</v>
      </c>
      <c r="N96" s="106">
        <f t="shared" si="4"/>
        <v>1509</v>
      </c>
    </row>
    <row r="97" spans="1:14" s="59" customFormat="1" ht="12">
      <c r="A97" s="39" t="s">
        <v>116</v>
      </c>
      <c r="B97" s="104">
        <v>50</v>
      </c>
      <c r="C97" s="104">
        <v>47</v>
      </c>
      <c r="D97" s="105">
        <v>51</v>
      </c>
      <c r="E97" s="105">
        <v>49</v>
      </c>
      <c r="F97" s="105">
        <v>49</v>
      </c>
      <c r="G97" s="105">
        <v>47</v>
      </c>
      <c r="H97" s="105">
        <v>49</v>
      </c>
      <c r="I97" s="105">
        <v>49</v>
      </c>
      <c r="J97" s="105">
        <v>47</v>
      </c>
      <c r="K97" s="105">
        <v>50</v>
      </c>
      <c r="L97" s="105">
        <v>45</v>
      </c>
      <c r="M97" s="105">
        <v>52</v>
      </c>
      <c r="N97" s="106">
        <f>SUM(B97:M97)</f>
        <v>585</v>
      </c>
    </row>
    <row r="98" spans="1:14" s="59" customFormat="1" ht="12">
      <c r="A98" s="103" t="s">
        <v>117</v>
      </c>
      <c r="B98" s="104">
        <v>38</v>
      </c>
      <c r="C98" s="104">
        <v>35</v>
      </c>
      <c r="D98" s="105">
        <v>40</v>
      </c>
      <c r="E98" s="105">
        <v>36</v>
      </c>
      <c r="F98" s="105">
        <v>36</v>
      </c>
      <c r="G98" s="105">
        <v>35</v>
      </c>
      <c r="H98" s="105">
        <v>38</v>
      </c>
      <c r="I98" s="105">
        <v>35</v>
      </c>
      <c r="J98" s="105">
        <v>29</v>
      </c>
      <c r="K98" s="105">
        <v>34</v>
      </c>
      <c r="L98" s="105">
        <v>35</v>
      </c>
      <c r="M98" s="105">
        <v>37</v>
      </c>
      <c r="N98" s="106">
        <f t="shared" si="4"/>
        <v>428</v>
      </c>
    </row>
    <row r="99" spans="1:14" s="59" customFormat="1" ht="12">
      <c r="A99" s="103" t="s">
        <v>153</v>
      </c>
      <c r="B99" s="104">
        <v>39</v>
      </c>
      <c r="C99" s="104">
        <v>38</v>
      </c>
      <c r="D99" s="105">
        <v>37</v>
      </c>
      <c r="E99" s="105">
        <v>30</v>
      </c>
      <c r="F99" s="105">
        <v>36</v>
      </c>
      <c r="G99" s="105">
        <v>35</v>
      </c>
      <c r="H99" s="105">
        <v>44</v>
      </c>
      <c r="I99" s="105">
        <v>40</v>
      </c>
      <c r="J99" s="105">
        <v>38</v>
      </c>
      <c r="K99" s="105">
        <v>39</v>
      </c>
      <c r="L99" s="105">
        <v>33</v>
      </c>
      <c r="M99" s="105">
        <v>44</v>
      </c>
      <c r="N99" s="106">
        <f t="shared" si="4"/>
        <v>453</v>
      </c>
    </row>
    <row r="100" spans="1:14" s="59" customFormat="1" ht="12">
      <c r="A100" s="103" t="s">
        <v>118</v>
      </c>
      <c r="B100" s="104">
        <v>15</v>
      </c>
      <c r="C100" s="104">
        <v>14</v>
      </c>
      <c r="D100" s="105">
        <v>16</v>
      </c>
      <c r="E100" s="105">
        <v>16</v>
      </c>
      <c r="F100" s="105">
        <v>13</v>
      </c>
      <c r="G100" s="105">
        <v>14</v>
      </c>
      <c r="H100" s="105">
        <v>14</v>
      </c>
      <c r="I100" s="105">
        <v>13</v>
      </c>
      <c r="J100" s="105">
        <v>14</v>
      </c>
      <c r="K100" s="105">
        <v>16</v>
      </c>
      <c r="L100" s="105">
        <v>15</v>
      </c>
      <c r="M100" s="105">
        <v>13</v>
      </c>
      <c r="N100" s="106">
        <f t="shared" si="4"/>
        <v>173</v>
      </c>
    </row>
    <row r="101" spans="1:14" s="59" customFormat="1" ht="12">
      <c r="A101" s="103" t="s">
        <v>119</v>
      </c>
      <c r="B101" s="104">
        <v>42</v>
      </c>
      <c r="C101" s="104">
        <v>38</v>
      </c>
      <c r="D101" s="105">
        <v>40</v>
      </c>
      <c r="E101" s="105">
        <v>43</v>
      </c>
      <c r="F101" s="105">
        <v>43</v>
      </c>
      <c r="G101" s="105">
        <v>32</v>
      </c>
      <c r="H101" s="105">
        <v>39</v>
      </c>
      <c r="I101" s="105">
        <v>37</v>
      </c>
      <c r="J101" s="105">
        <v>38</v>
      </c>
      <c r="K101" s="105">
        <v>37</v>
      </c>
      <c r="L101" s="105">
        <v>31</v>
      </c>
      <c r="M101" s="105">
        <v>41</v>
      </c>
      <c r="N101" s="106">
        <f t="shared" si="4"/>
        <v>461</v>
      </c>
    </row>
    <row r="102" spans="1:14" s="59" customFormat="1" ht="12">
      <c r="A102" s="103" t="s">
        <v>122</v>
      </c>
      <c r="B102" s="104">
        <v>123</v>
      </c>
      <c r="C102" s="104">
        <v>124</v>
      </c>
      <c r="D102" s="105">
        <v>128</v>
      </c>
      <c r="E102" s="105">
        <v>118</v>
      </c>
      <c r="F102" s="105">
        <v>121</v>
      </c>
      <c r="G102" s="105">
        <v>121</v>
      </c>
      <c r="H102" s="105">
        <v>119</v>
      </c>
      <c r="I102" s="105">
        <v>127</v>
      </c>
      <c r="J102" s="105">
        <v>117</v>
      </c>
      <c r="K102" s="105">
        <v>119</v>
      </c>
      <c r="L102" s="105">
        <v>111</v>
      </c>
      <c r="M102" s="105">
        <v>111</v>
      </c>
      <c r="N102" s="106">
        <f t="shared" ref="N102:N133" si="9">SUM(B102:M102)</f>
        <v>1439</v>
      </c>
    </row>
    <row r="103" spans="1:14" s="59" customFormat="1" ht="12">
      <c r="A103" s="103" t="s">
        <v>123</v>
      </c>
      <c r="B103" s="104">
        <v>73</v>
      </c>
      <c r="C103" s="104">
        <v>73</v>
      </c>
      <c r="D103" s="105">
        <v>65</v>
      </c>
      <c r="E103" s="105">
        <v>68</v>
      </c>
      <c r="F103" s="105">
        <v>74</v>
      </c>
      <c r="G103" s="105">
        <v>70</v>
      </c>
      <c r="H103" s="105">
        <v>82</v>
      </c>
      <c r="I103" s="105">
        <v>71</v>
      </c>
      <c r="J103" s="105">
        <v>64</v>
      </c>
      <c r="K103" s="105">
        <v>75</v>
      </c>
      <c r="L103" s="105">
        <v>61</v>
      </c>
      <c r="M103" s="105">
        <v>65</v>
      </c>
      <c r="N103" s="106">
        <f t="shared" si="9"/>
        <v>841</v>
      </c>
    </row>
    <row r="104" spans="1:14" s="59" customFormat="1" ht="12">
      <c r="A104" s="103" t="s">
        <v>120</v>
      </c>
      <c r="B104" s="104">
        <v>134</v>
      </c>
      <c r="C104" s="104">
        <v>115</v>
      </c>
      <c r="D104" s="105">
        <v>108</v>
      </c>
      <c r="E104" s="105">
        <v>119</v>
      </c>
      <c r="F104" s="105">
        <v>117</v>
      </c>
      <c r="G104" s="105">
        <v>113</v>
      </c>
      <c r="H104" s="105">
        <v>125</v>
      </c>
      <c r="I104" s="105">
        <v>122</v>
      </c>
      <c r="J104" s="105">
        <v>123</v>
      </c>
      <c r="K104" s="105">
        <v>123</v>
      </c>
      <c r="L104" s="105">
        <v>112</v>
      </c>
      <c r="M104" s="105">
        <v>117</v>
      </c>
      <c r="N104" s="106">
        <f t="shared" si="9"/>
        <v>1428</v>
      </c>
    </row>
    <row r="105" spans="1:14" s="59" customFormat="1" ht="12">
      <c r="A105" s="103" t="s">
        <v>121</v>
      </c>
      <c r="B105" s="104">
        <v>118</v>
      </c>
      <c r="C105" s="104">
        <v>111</v>
      </c>
      <c r="D105" s="105">
        <v>107</v>
      </c>
      <c r="E105" s="105">
        <v>106</v>
      </c>
      <c r="F105" s="105">
        <v>105</v>
      </c>
      <c r="G105" s="105">
        <v>97</v>
      </c>
      <c r="H105" s="105">
        <v>114</v>
      </c>
      <c r="I105" s="105">
        <v>108</v>
      </c>
      <c r="J105" s="105">
        <v>100</v>
      </c>
      <c r="K105" s="105">
        <v>107</v>
      </c>
      <c r="L105" s="105">
        <v>103</v>
      </c>
      <c r="M105" s="105">
        <v>102</v>
      </c>
      <c r="N105" s="106">
        <f t="shared" si="9"/>
        <v>1278</v>
      </c>
    </row>
    <row r="106" spans="1:14" s="59" customFormat="1" ht="12">
      <c r="A106" s="103" t="s">
        <v>124</v>
      </c>
      <c r="B106" s="104">
        <v>23</v>
      </c>
      <c r="C106" s="104">
        <v>33</v>
      </c>
      <c r="D106" s="105">
        <v>27</v>
      </c>
      <c r="E106" s="105">
        <v>28</v>
      </c>
      <c r="F106" s="105">
        <v>29</v>
      </c>
      <c r="G106" s="105">
        <v>28</v>
      </c>
      <c r="H106" s="105">
        <v>30</v>
      </c>
      <c r="I106" s="105">
        <v>30</v>
      </c>
      <c r="J106" s="105">
        <v>29</v>
      </c>
      <c r="K106" s="105">
        <v>32</v>
      </c>
      <c r="L106" s="105">
        <v>28</v>
      </c>
      <c r="M106" s="105">
        <v>29</v>
      </c>
      <c r="N106" s="106">
        <f t="shared" si="9"/>
        <v>346</v>
      </c>
    </row>
    <row r="107" spans="1:14" s="59" customFormat="1" ht="12">
      <c r="A107" s="103" t="s">
        <v>125</v>
      </c>
      <c r="B107" s="104">
        <v>81</v>
      </c>
      <c r="C107" s="104">
        <v>80</v>
      </c>
      <c r="D107" s="105">
        <v>74</v>
      </c>
      <c r="E107" s="105">
        <v>72</v>
      </c>
      <c r="F107" s="105">
        <v>84</v>
      </c>
      <c r="G107" s="105">
        <v>82</v>
      </c>
      <c r="H107" s="105">
        <v>101</v>
      </c>
      <c r="I107" s="105">
        <v>82</v>
      </c>
      <c r="J107" s="105">
        <v>89</v>
      </c>
      <c r="K107" s="105">
        <v>84</v>
      </c>
      <c r="L107" s="105">
        <v>81</v>
      </c>
      <c r="M107" s="105">
        <v>82</v>
      </c>
      <c r="N107" s="106">
        <f t="shared" si="9"/>
        <v>992</v>
      </c>
    </row>
    <row r="108" spans="1:14" s="59" customFormat="1" ht="12">
      <c r="A108" s="103" t="s">
        <v>126</v>
      </c>
      <c r="B108" s="104">
        <v>68</v>
      </c>
      <c r="C108" s="104">
        <v>66</v>
      </c>
      <c r="D108" s="105">
        <v>65</v>
      </c>
      <c r="E108" s="105">
        <v>65</v>
      </c>
      <c r="F108" s="105">
        <v>60</v>
      </c>
      <c r="G108" s="105">
        <v>62</v>
      </c>
      <c r="H108" s="105">
        <v>77</v>
      </c>
      <c r="I108" s="105">
        <v>63</v>
      </c>
      <c r="J108" s="105">
        <v>64</v>
      </c>
      <c r="K108" s="105">
        <v>69</v>
      </c>
      <c r="L108" s="105">
        <v>59</v>
      </c>
      <c r="M108" s="105">
        <v>65</v>
      </c>
      <c r="N108" s="106">
        <f t="shared" si="9"/>
        <v>783</v>
      </c>
    </row>
    <row r="109" spans="1:14" s="59" customFormat="1" ht="12">
      <c r="A109" s="39" t="s">
        <v>127</v>
      </c>
      <c r="B109" s="104">
        <v>43</v>
      </c>
      <c r="C109" s="104">
        <v>46</v>
      </c>
      <c r="D109" s="105">
        <v>38</v>
      </c>
      <c r="E109" s="105">
        <v>37</v>
      </c>
      <c r="F109" s="105">
        <v>41</v>
      </c>
      <c r="G109" s="105">
        <v>35</v>
      </c>
      <c r="H109" s="105">
        <v>41</v>
      </c>
      <c r="I109" s="105">
        <v>43</v>
      </c>
      <c r="J109" s="105">
        <v>34</v>
      </c>
      <c r="K109" s="105">
        <v>42</v>
      </c>
      <c r="L109" s="105">
        <v>36</v>
      </c>
      <c r="M109" s="105">
        <v>40</v>
      </c>
      <c r="N109" s="106">
        <f>SUM(B109:M109)</f>
        <v>476</v>
      </c>
    </row>
    <row r="110" spans="1:14" s="88" customFormat="1" ht="12">
      <c r="A110" s="54" t="s">
        <v>128</v>
      </c>
      <c r="B110" s="104">
        <v>41</v>
      </c>
      <c r="C110" s="104">
        <v>42</v>
      </c>
      <c r="D110" s="104">
        <v>44</v>
      </c>
      <c r="E110" s="104">
        <v>46</v>
      </c>
      <c r="F110" s="104">
        <v>42</v>
      </c>
      <c r="G110" s="104">
        <v>49</v>
      </c>
      <c r="H110" s="104">
        <v>47</v>
      </c>
      <c r="I110" s="104">
        <v>42</v>
      </c>
      <c r="J110" s="104">
        <v>42</v>
      </c>
      <c r="K110" s="104">
        <v>47</v>
      </c>
      <c r="L110" s="104">
        <v>45</v>
      </c>
      <c r="M110" s="105">
        <v>46</v>
      </c>
      <c r="N110" s="106">
        <f>SUM(B110:M110)</f>
        <v>533</v>
      </c>
    </row>
    <row r="111" spans="1:14" s="59" customFormat="1" ht="12">
      <c r="A111" s="103" t="s">
        <v>129</v>
      </c>
      <c r="B111" s="104">
        <v>57</v>
      </c>
      <c r="C111" s="104">
        <v>70</v>
      </c>
      <c r="D111" s="105">
        <v>64</v>
      </c>
      <c r="E111" s="105">
        <v>58</v>
      </c>
      <c r="F111" s="105">
        <v>54</v>
      </c>
      <c r="G111" s="105">
        <v>51</v>
      </c>
      <c r="H111" s="105">
        <v>61</v>
      </c>
      <c r="I111" s="105">
        <v>51</v>
      </c>
      <c r="J111" s="105">
        <v>46</v>
      </c>
      <c r="K111" s="105">
        <v>52</v>
      </c>
      <c r="L111" s="105">
        <v>61</v>
      </c>
      <c r="M111" s="105">
        <v>57</v>
      </c>
      <c r="N111" s="106">
        <f t="shared" si="9"/>
        <v>682</v>
      </c>
    </row>
    <row r="112" spans="1:14" s="59" customFormat="1" ht="12">
      <c r="A112" s="103" t="s">
        <v>130</v>
      </c>
      <c r="B112" s="104">
        <v>274</v>
      </c>
      <c r="C112" s="104">
        <v>257</v>
      </c>
      <c r="D112" s="105">
        <v>255</v>
      </c>
      <c r="E112" s="105">
        <v>248</v>
      </c>
      <c r="F112" s="105">
        <v>263</v>
      </c>
      <c r="G112" s="105">
        <v>253</v>
      </c>
      <c r="H112" s="105">
        <v>295</v>
      </c>
      <c r="I112" s="105">
        <v>290</v>
      </c>
      <c r="J112" s="105">
        <v>262</v>
      </c>
      <c r="K112" s="105">
        <v>271</v>
      </c>
      <c r="L112" s="105">
        <v>236</v>
      </c>
      <c r="M112" s="105">
        <v>241</v>
      </c>
      <c r="N112" s="106">
        <f t="shared" si="9"/>
        <v>3145</v>
      </c>
    </row>
    <row r="113" spans="1:14" s="59" customFormat="1" ht="12">
      <c r="A113" s="103" t="s">
        <v>131</v>
      </c>
      <c r="B113" s="104">
        <v>23</v>
      </c>
      <c r="C113" s="104">
        <v>23</v>
      </c>
      <c r="D113" s="105">
        <v>21</v>
      </c>
      <c r="E113" s="105">
        <v>22</v>
      </c>
      <c r="F113" s="105">
        <v>25</v>
      </c>
      <c r="G113" s="105">
        <v>24</v>
      </c>
      <c r="H113" s="105">
        <v>26</v>
      </c>
      <c r="I113" s="105">
        <v>23</v>
      </c>
      <c r="J113" s="105">
        <v>27</v>
      </c>
      <c r="K113" s="105">
        <v>27</v>
      </c>
      <c r="L113" s="105">
        <v>28</v>
      </c>
      <c r="M113" s="105">
        <v>27</v>
      </c>
      <c r="N113" s="106">
        <f t="shared" si="9"/>
        <v>296</v>
      </c>
    </row>
    <row r="114" spans="1:14" s="59" customFormat="1" ht="12">
      <c r="A114" s="103" t="s">
        <v>132</v>
      </c>
      <c r="B114" s="104">
        <v>123</v>
      </c>
      <c r="C114" s="104">
        <v>110</v>
      </c>
      <c r="D114" s="105">
        <v>126</v>
      </c>
      <c r="E114" s="105">
        <v>112</v>
      </c>
      <c r="F114" s="105">
        <v>122</v>
      </c>
      <c r="G114" s="105">
        <v>113</v>
      </c>
      <c r="H114" s="105">
        <v>135</v>
      </c>
      <c r="I114" s="105">
        <v>117</v>
      </c>
      <c r="J114" s="105">
        <v>118</v>
      </c>
      <c r="K114" s="105">
        <v>125</v>
      </c>
      <c r="L114" s="105">
        <v>116</v>
      </c>
      <c r="M114" s="105">
        <v>126</v>
      </c>
      <c r="N114" s="106">
        <f t="shared" si="9"/>
        <v>1443</v>
      </c>
    </row>
    <row r="115" spans="1:14" s="59" customFormat="1" ht="12">
      <c r="A115" s="39" t="s">
        <v>133</v>
      </c>
      <c r="B115" s="104">
        <v>222</v>
      </c>
      <c r="C115" s="104">
        <v>203</v>
      </c>
      <c r="D115" s="105">
        <v>199</v>
      </c>
      <c r="E115" s="105">
        <v>207</v>
      </c>
      <c r="F115" s="105">
        <v>203</v>
      </c>
      <c r="G115" s="105">
        <v>188</v>
      </c>
      <c r="H115" s="105">
        <v>196</v>
      </c>
      <c r="I115" s="105">
        <v>227</v>
      </c>
      <c r="J115" s="105">
        <v>198</v>
      </c>
      <c r="K115" s="105">
        <v>193</v>
      </c>
      <c r="L115" s="105">
        <v>197</v>
      </c>
      <c r="M115" s="105">
        <v>197</v>
      </c>
      <c r="N115" s="106">
        <f>SUM(B115:M115)</f>
        <v>2430</v>
      </c>
    </row>
    <row r="116" spans="1:14" s="59" customFormat="1" ht="12">
      <c r="A116" s="103" t="s">
        <v>134</v>
      </c>
      <c r="B116" s="104">
        <v>45</v>
      </c>
      <c r="C116" s="104">
        <v>39</v>
      </c>
      <c r="D116" s="105">
        <v>43</v>
      </c>
      <c r="E116" s="105">
        <v>45</v>
      </c>
      <c r="F116" s="105">
        <v>39</v>
      </c>
      <c r="G116" s="105">
        <v>48</v>
      </c>
      <c r="H116" s="105">
        <v>50</v>
      </c>
      <c r="I116" s="105">
        <v>41</v>
      </c>
      <c r="J116" s="105">
        <v>46</v>
      </c>
      <c r="K116" s="105">
        <v>48</v>
      </c>
      <c r="L116" s="105">
        <v>44</v>
      </c>
      <c r="M116" s="105">
        <v>41</v>
      </c>
      <c r="N116" s="106">
        <f t="shared" si="9"/>
        <v>529</v>
      </c>
    </row>
    <row r="117" spans="1:14" s="59" customFormat="1" ht="12">
      <c r="A117" s="103" t="s">
        <v>135</v>
      </c>
      <c r="B117" s="104">
        <v>27</v>
      </c>
      <c r="C117" s="104">
        <v>27</v>
      </c>
      <c r="D117" s="105">
        <v>28</v>
      </c>
      <c r="E117" s="105">
        <v>25</v>
      </c>
      <c r="F117" s="105">
        <v>25</v>
      </c>
      <c r="G117" s="105">
        <v>23</v>
      </c>
      <c r="H117" s="105">
        <v>24</v>
      </c>
      <c r="I117" s="105">
        <v>26</v>
      </c>
      <c r="J117" s="105">
        <v>26</v>
      </c>
      <c r="K117" s="105">
        <v>24</v>
      </c>
      <c r="L117" s="105">
        <v>23</v>
      </c>
      <c r="M117" s="105">
        <v>22</v>
      </c>
      <c r="N117" s="106">
        <f t="shared" si="9"/>
        <v>300</v>
      </c>
    </row>
    <row r="118" spans="1:14" s="59" customFormat="1" ht="12">
      <c r="A118" s="103" t="s">
        <v>136</v>
      </c>
      <c r="B118" s="104">
        <v>27</v>
      </c>
      <c r="C118" s="104">
        <v>33</v>
      </c>
      <c r="D118" s="105">
        <v>31</v>
      </c>
      <c r="E118" s="105">
        <v>28</v>
      </c>
      <c r="F118" s="105">
        <v>31</v>
      </c>
      <c r="G118" s="105">
        <v>31</v>
      </c>
      <c r="H118" s="105">
        <v>34</v>
      </c>
      <c r="I118" s="105">
        <v>28</v>
      </c>
      <c r="J118" s="105">
        <v>31</v>
      </c>
      <c r="K118" s="105">
        <v>34</v>
      </c>
      <c r="L118" s="105">
        <v>24</v>
      </c>
      <c r="M118" s="105">
        <v>29</v>
      </c>
      <c r="N118" s="106">
        <f t="shared" si="9"/>
        <v>361</v>
      </c>
    </row>
    <row r="119" spans="1:14" s="59" customFormat="1" ht="12">
      <c r="A119" s="103" t="s">
        <v>137</v>
      </c>
      <c r="B119" s="104">
        <v>51</v>
      </c>
      <c r="C119" s="104">
        <v>47</v>
      </c>
      <c r="D119" s="105">
        <v>48</v>
      </c>
      <c r="E119" s="105">
        <v>43</v>
      </c>
      <c r="F119" s="105">
        <v>41</v>
      </c>
      <c r="G119" s="105">
        <v>43</v>
      </c>
      <c r="H119" s="105">
        <v>40</v>
      </c>
      <c r="I119" s="105">
        <v>42</v>
      </c>
      <c r="J119" s="105">
        <v>41</v>
      </c>
      <c r="K119" s="105">
        <v>44</v>
      </c>
      <c r="L119" s="105">
        <v>42</v>
      </c>
      <c r="M119" s="105">
        <v>43</v>
      </c>
      <c r="N119" s="106">
        <f t="shared" si="9"/>
        <v>525</v>
      </c>
    </row>
    <row r="120" spans="1:14" s="59" customFormat="1" ht="12">
      <c r="A120" s="103" t="s">
        <v>138</v>
      </c>
      <c r="B120" s="104">
        <v>38</v>
      </c>
      <c r="C120" s="104">
        <v>36</v>
      </c>
      <c r="D120" s="105">
        <v>36</v>
      </c>
      <c r="E120" s="105">
        <v>38</v>
      </c>
      <c r="F120" s="105">
        <v>34</v>
      </c>
      <c r="G120" s="105">
        <v>37</v>
      </c>
      <c r="H120" s="105">
        <v>43</v>
      </c>
      <c r="I120" s="105">
        <v>40</v>
      </c>
      <c r="J120" s="105">
        <v>37</v>
      </c>
      <c r="K120" s="105">
        <v>37</v>
      </c>
      <c r="L120" s="105">
        <v>30</v>
      </c>
      <c r="M120" s="105">
        <v>43</v>
      </c>
      <c r="N120" s="106">
        <f t="shared" si="9"/>
        <v>449</v>
      </c>
    </row>
    <row r="121" spans="1:14" s="59" customFormat="1" ht="12">
      <c r="A121" s="103" t="s">
        <v>139</v>
      </c>
      <c r="B121" s="104">
        <v>94</v>
      </c>
      <c r="C121" s="104">
        <v>88</v>
      </c>
      <c r="D121" s="105">
        <v>99</v>
      </c>
      <c r="E121" s="105">
        <v>101</v>
      </c>
      <c r="F121" s="105">
        <v>98</v>
      </c>
      <c r="G121" s="105">
        <v>92</v>
      </c>
      <c r="H121" s="105">
        <v>104</v>
      </c>
      <c r="I121" s="105">
        <v>97</v>
      </c>
      <c r="J121" s="105">
        <v>116</v>
      </c>
      <c r="K121" s="105">
        <v>105</v>
      </c>
      <c r="L121" s="105">
        <v>100</v>
      </c>
      <c r="M121" s="105">
        <v>105</v>
      </c>
      <c r="N121" s="106">
        <f t="shared" si="9"/>
        <v>1199</v>
      </c>
    </row>
    <row r="122" spans="1:14" s="59" customFormat="1" ht="12">
      <c r="A122" s="39" t="s">
        <v>154</v>
      </c>
      <c r="B122" s="104">
        <v>13</v>
      </c>
      <c r="C122" s="104">
        <v>15</v>
      </c>
      <c r="D122" s="105">
        <v>16</v>
      </c>
      <c r="E122" s="105">
        <v>15</v>
      </c>
      <c r="F122" s="105">
        <v>19</v>
      </c>
      <c r="G122" s="105">
        <v>15</v>
      </c>
      <c r="H122" s="105">
        <v>16</v>
      </c>
      <c r="I122" s="105">
        <v>15</v>
      </c>
      <c r="J122" s="104">
        <v>9</v>
      </c>
      <c r="K122" s="105">
        <v>13</v>
      </c>
      <c r="L122" s="105">
        <v>10</v>
      </c>
      <c r="M122" s="105">
        <v>14</v>
      </c>
      <c r="N122" s="106">
        <f t="shared" si="9"/>
        <v>170</v>
      </c>
    </row>
    <row r="123" spans="1:14" s="59" customFormat="1" ht="12">
      <c r="A123" s="103" t="s">
        <v>140</v>
      </c>
      <c r="B123" s="104">
        <v>545</v>
      </c>
      <c r="C123" s="104">
        <v>548</v>
      </c>
      <c r="D123" s="105">
        <v>536</v>
      </c>
      <c r="E123" s="105">
        <v>802</v>
      </c>
      <c r="F123" s="105">
        <v>516</v>
      </c>
      <c r="G123" s="105">
        <v>486</v>
      </c>
      <c r="H123" s="105">
        <v>577</v>
      </c>
      <c r="I123" s="105">
        <v>549</v>
      </c>
      <c r="J123" s="105">
        <v>532</v>
      </c>
      <c r="K123" s="105">
        <v>562</v>
      </c>
      <c r="L123" s="105">
        <v>538</v>
      </c>
      <c r="M123" s="105">
        <v>551</v>
      </c>
      <c r="N123" s="106">
        <f>SUM(B123:M123)</f>
        <v>6742</v>
      </c>
    </row>
    <row r="124" spans="1:14" s="59" customFormat="1" ht="12">
      <c r="A124" s="103" t="s">
        <v>141</v>
      </c>
      <c r="B124" s="104">
        <v>45</v>
      </c>
      <c r="C124" s="104">
        <v>44</v>
      </c>
      <c r="D124" s="105">
        <v>44</v>
      </c>
      <c r="E124" s="105">
        <v>44</v>
      </c>
      <c r="F124" s="105">
        <v>45</v>
      </c>
      <c r="G124" s="105">
        <v>40</v>
      </c>
      <c r="H124" s="105">
        <v>51</v>
      </c>
      <c r="I124" s="105">
        <v>45</v>
      </c>
      <c r="J124" s="105">
        <v>40</v>
      </c>
      <c r="K124" s="105">
        <v>41</v>
      </c>
      <c r="L124" s="105">
        <v>39</v>
      </c>
      <c r="M124" s="105">
        <v>39</v>
      </c>
      <c r="N124" s="106">
        <f t="shared" si="9"/>
        <v>517</v>
      </c>
    </row>
    <row r="125" spans="1:14" s="59" customFormat="1" ht="12">
      <c r="A125" s="103" t="s">
        <v>142</v>
      </c>
      <c r="B125" s="104">
        <v>58</v>
      </c>
      <c r="C125" s="104">
        <v>54</v>
      </c>
      <c r="D125" s="105">
        <v>52</v>
      </c>
      <c r="E125" s="105">
        <v>49</v>
      </c>
      <c r="F125" s="105">
        <v>45</v>
      </c>
      <c r="G125" s="105">
        <v>48</v>
      </c>
      <c r="H125" s="105">
        <v>56</v>
      </c>
      <c r="I125" s="105">
        <v>54</v>
      </c>
      <c r="J125" s="105">
        <v>52</v>
      </c>
      <c r="K125" s="105">
        <v>49</v>
      </c>
      <c r="L125" s="105">
        <v>46</v>
      </c>
      <c r="M125" s="105">
        <v>49</v>
      </c>
      <c r="N125" s="106">
        <f t="shared" si="9"/>
        <v>612</v>
      </c>
    </row>
    <row r="126" spans="1:14" s="59" customFormat="1" ht="12">
      <c r="A126" s="103" t="s">
        <v>143</v>
      </c>
      <c r="B126" s="104">
        <v>48</v>
      </c>
      <c r="C126" s="104">
        <v>50</v>
      </c>
      <c r="D126" s="105">
        <v>49</v>
      </c>
      <c r="E126" s="105">
        <v>53</v>
      </c>
      <c r="F126" s="105">
        <v>46</v>
      </c>
      <c r="G126" s="105">
        <v>47</v>
      </c>
      <c r="H126" s="105">
        <v>60</v>
      </c>
      <c r="I126" s="105">
        <v>56</v>
      </c>
      <c r="J126" s="105">
        <v>51</v>
      </c>
      <c r="K126" s="105">
        <v>50</v>
      </c>
      <c r="L126" s="105">
        <v>46</v>
      </c>
      <c r="M126" s="105">
        <v>52</v>
      </c>
      <c r="N126" s="106">
        <f t="shared" si="9"/>
        <v>608</v>
      </c>
    </row>
    <row r="127" spans="1:14" s="59" customFormat="1" ht="12">
      <c r="A127" s="103" t="s">
        <v>144</v>
      </c>
      <c r="B127" s="104">
        <v>251</v>
      </c>
      <c r="C127" s="104">
        <v>276</v>
      </c>
      <c r="D127" s="105">
        <v>240</v>
      </c>
      <c r="E127" s="105">
        <v>242</v>
      </c>
      <c r="F127" s="105">
        <v>226</v>
      </c>
      <c r="G127" s="105">
        <v>244</v>
      </c>
      <c r="H127" s="105">
        <v>278</v>
      </c>
      <c r="I127" s="105">
        <v>240</v>
      </c>
      <c r="J127" s="105">
        <v>265</v>
      </c>
      <c r="K127" s="105">
        <v>264</v>
      </c>
      <c r="L127" s="105">
        <v>226</v>
      </c>
      <c r="M127" s="105">
        <v>256</v>
      </c>
      <c r="N127" s="106">
        <f t="shared" si="9"/>
        <v>3008</v>
      </c>
    </row>
    <row r="128" spans="1:14" s="59" customFormat="1" ht="12">
      <c r="A128" s="103" t="s">
        <v>145</v>
      </c>
      <c r="B128" s="104">
        <v>70</v>
      </c>
      <c r="C128" s="104">
        <v>72</v>
      </c>
      <c r="D128" s="105">
        <v>72</v>
      </c>
      <c r="E128" s="105">
        <v>73</v>
      </c>
      <c r="F128" s="105">
        <v>72</v>
      </c>
      <c r="G128" s="105">
        <v>70</v>
      </c>
      <c r="H128" s="105">
        <v>84</v>
      </c>
      <c r="I128" s="105">
        <v>65</v>
      </c>
      <c r="J128" s="105">
        <v>71</v>
      </c>
      <c r="K128" s="105">
        <v>78</v>
      </c>
      <c r="L128" s="105">
        <v>67</v>
      </c>
      <c r="M128" s="105">
        <v>62</v>
      </c>
      <c r="N128" s="106">
        <f t="shared" si="9"/>
        <v>856</v>
      </c>
    </row>
    <row r="129" spans="1:14" s="59" customFormat="1" ht="12">
      <c r="A129" s="39" t="s">
        <v>146</v>
      </c>
      <c r="B129" s="104">
        <v>37</v>
      </c>
      <c r="C129" s="104">
        <v>35</v>
      </c>
      <c r="D129" s="105">
        <v>33</v>
      </c>
      <c r="E129" s="105">
        <v>38</v>
      </c>
      <c r="F129" s="105">
        <v>33</v>
      </c>
      <c r="G129" s="105">
        <v>29</v>
      </c>
      <c r="H129" s="105">
        <v>37</v>
      </c>
      <c r="I129" s="105">
        <v>33</v>
      </c>
      <c r="J129" s="105">
        <v>38</v>
      </c>
      <c r="K129" s="105">
        <v>40</v>
      </c>
      <c r="L129" s="105">
        <v>41</v>
      </c>
      <c r="M129" s="105">
        <v>35</v>
      </c>
      <c r="N129" s="106">
        <f>SUM(B129:M129)</f>
        <v>429</v>
      </c>
    </row>
    <row r="130" spans="1:14" s="59" customFormat="1" ht="12">
      <c r="A130" s="103" t="s">
        <v>147</v>
      </c>
      <c r="B130" s="104">
        <v>155</v>
      </c>
      <c r="C130" s="104">
        <v>150</v>
      </c>
      <c r="D130" s="105">
        <v>130</v>
      </c>
      <c r="E130" s="105">
        <v>131</v>
      </c>
      <c r="F130" s="105">
        <v>138</v>
      </c>
      <c r="G130" s="105">
        <v>150</v>
      </c>
      <c r="H130" s="105">
        <v>152</v>
      </c>
      <c r="I130" s="105">
        <v>155</v>
      </c>
      <c r="J130" s="105">
        <v>158</v>
      </c>
      <c r="K130" s="105">
        <v>149</v>
      </c>
      <c r="L130" s="105">
        <v>147</v>
      </c>
      <c r="M130" s="105">
        <v>153</v>
      </c>
      <c r="N130" s="106">
        <f t="shared" si="9"/>
        <v>1768</v>
      </c>
    </row>
    <row r="131" spans="1:14" s="59" customFormat="1" ht="12">
      <c r="A131" s="39" t="s">
        <v>148</v>
      </c>
      <c r="B131" s="104">
        <v>62</v>
      </c>
      <c r="C131" s="104">
        <v>59</v>
      </c>
      <c r="D131" s="105">
        <v>60</v>
      </c>
      <c r="E131" s="105">
        <v>65</v>
      </c>
      <c r="F131" s="105">
        <v>60</v>
      </c>
      <c r="G131" s="105">
        <v>62</v>
      </c>
      <c r="H131" s="105">
        <v>68</v>
      </c>
      <c r="I131" s="105">
        <v>61</v>
      </c>
      <c r="J131" s="105">
        <v>65</v>
      </c>
      <c r="K131" s="105">
        <v>59</v>
      </c>
      <c r="L131" s="105">
        <v>55</v>
      </c>
      <c r="M131" s="105">
        <v>57</v>
      </c>
      <c r="N131" s="106">
        <f t="shared" si="9"/>
        <v>733</v>
      </c>
    </row>
    <row r="132" spans="1:14" s="59" customFormat="1" ht="12">
      <c r="A132" s="112" t="s">
        <v>149</v>
      </c>
      <c r="B132" s="113">
        <v>16</v>
      </c>
      <c r="C132" s="113">
        <v>17</v>
      </c>
      <c r="D132" s="114">
        <v>19</v>
      </c>
      <c r="E132" s="114">
        <v>17</v>
      </c>
      <c r="F132" s="114">
        <v>15</v>
      </c>
      <c r="G132" s="114">
        <v>16</v>
      </c>
      <c r="H132" s="114">
        <v>16</v>
      </c>
      <c r="I132" s="114">
        <v>14</v>
      </c>
      <c r="J132" s="114">
        <v>15</v>
      </c>
      <c r="K132" s="114">
        <v>15</v>
      </c>
      <c r="L132" s="114">
        <v>14</v>
      </c>
      <c r="M132" s="114">
        <v>16</v>
      </c>
      <c r="N132" s="106">
        <f t="shared" si="9"/>
        <v>190</v>
      </c>
    </row>
    <row r="133" spans="1:14" s="59" customFormat="1" ht="12">
      <c r="A133" s="112" t="s">
        <v>150</v>
      </c>
      <c r="B133" s="113">
        <v>24</v>
      </c>
      <c r="C133" s="113">
        <v>27</v>
      </c>
      <c r="D133" s="114">
        <v>28</v>
      </c>
      <c r="E133" s="114">
        <v>25</v>
      </c>
      <c r="F133" s="114">
        <v>21</v>
      </c>
      <c r="G133" s="114">
        <v>22</v>
      </c>
      <c r="H133" s="114">
        <v>27</v>
      </c>
      <c r="I133" s="114">
        <v>28</v>
      </c>
      <c r="J133" s="114">
        <v>27</v>
      </c>
      <c r="K133" s="114">
        <v>27</v>
      </c>
      <c r="L133" s="114">
        <v>21</v>
      </c>
      <c r="M133" s="114">
        <v>24</v>
      </c>
      <c r="N133" s="106">
        <f t="shared" si="9"/>
        <v>301</v>
      </c>
    </row>
    <row r="134" spans="1:14">
      <c r="A134" s="108" t="s">
        <v>30</v>
      </c>
      <c r="B134" s="108">
        <f>SUM(B80:B133)</f>
        <v>5590</v>
      </c>
      <c r="C134" s="108">
        <f>SUM(C80:C131)</f>
        <v>5433</v>
      </c>
      <c r="D134" s="108">
        <f t="shared" ref="D134:M134" si="10">SUM(D80:D131)</f>
        <v>5301</v>
      </c>
      <c r="E134" s="108">
        <f t="shared" si="10"/>
        <v>5517</v>
      </c>
      <c r="F134" s="108">
        <f t="shared" si="10"/>
        <v>5247</v>
      </c>
      <c r="G134" s="108">
        <f t="shared" si="10"/>
        <v>5121</v>
      </c>
      <c r="H134" s="108">
        <f t="shared" si="10"/>
        <v>5704</v>
      </c>
      <c r="I134" s="108">
        <f t="shared" si="10"/>
        <v>5369</v>
      </c>
      <c r="J134" s="108">
        <f t="shared" si="10"/>
        <v>5308</v>
      </c>
      <c r="K134" s="108">
        <f t="shared" si="10"/>
        <v>5494</v>
      </c>
      <c r="L134" s="108">
        <f t="shared" si="10"/>
        <v>5083</v>
      </c>
      <c r="M134" s="108">
        <f t="shared" si="10"/>
        <v>5340</v>
      </c>
      <c r="N134" s="108"/>
    </row>
    <row r="135" spans="1:14">
      <c r="A135" s="83"/>
      <c r="B135" s="83"/>
      <c r="C135" s="85"/>
      <c r="D135" s="85"/>
      <c r="E135" s="85"/>
      <c r="F135" s="83"/>
      <c r="G135" s="83"/>
      <c r="H135" s="83"/>
      <c r="I135" s="83"/>
      <c r="J135" s="83"/>
      <c r="K135" s="83"/>
      <c r="L135" s="83"/>
      <c r="M135" s="83"/>
      <c r="N135" s="83"/>
    </row>
    <row r="136" spans="1:14">
      <c r="A136" s="62" t="s">
        <v>96</v>
      </c>
      <c r="B136" s="62">
        <v>12510</v>
      </c>
      <c r="C136" s="61">
        <v>12723</v>
      </c>
      <c r="D136" s="61">
        <v>12920</v>
      </c>
      <c r="E136" s="61">
        <v>13149</v>
      </c>
      <c r="F136" s="62">
        <v>13345</v>
      </c>
      <c r="G136" s="62">
        <v>13683</v>
      </c>
      <c r="H136" s="62">
        <v>13892</v>
      </c>
      <c r="I136" s="62">
        <v>14136</v>
      </c>
      <c r="J136" s="62">
        <v>14363</v>
      </c>
      <c r="K136" s="62">
        <v>14754</v>
      </c>
      <c r="L136" s="62">
        <v>15732</v>
      </c>
      <c r="M136" s="62">
        <v>16398</v>
      </c>
      <c r="N136" s="64"/>
    </row>
    <row r="137" spans="1:14">
      <c r="A137" s="62" t="s">
        <v>32</v>
      </c>
      <c r="B137" s="62">
        <v>36412</v>
      </c>
      <c r="C137" s="61">
        <v>36918</v>
      </c>
      <c r="D137" s="61">
        <v>37404</v>
      </c>
      <c r="E137" s="61">
        <v>37941</v>
      </c>
      <c r="F137" s="62">
        <v>38378</v>
      </c>
      <c r="G137" s="62">
        <v>38936</v>
      </c>
      <c r="H137" s="62">
        <v>39325</v>
      </c>
      <c r="I137" s="62">
        <v>39703</v>
      </c>
      <c r="J137" s="62">
        <v>40243</v>
      </c>
      <c r="K137" s="62">
        <v>40937</v>
      </c>
      <c r="L137" s="62">
        <v>42004</v>
      </c>
      <c r="M137" s="62">
        <v>43362</v>
      </c>
      <c r="N137" s="64"/>
    </row>
    <row r="138" spans="1:14">
      <c r="A138" s="62" t="s">
        <v>31</v>
      </c>
      <c r="B138" s="62">
        <v>-1363</v>
      </c>
      <c r="C138" s="61">
        <v>506</v>
      </c>
      <c r="D138" s="61">
        <v>486</v>
      </c>
      <c r="E138" s="61">
        <v>537</v>
      </c>
      <c r="F138" s="62">
        <v>437</v>
      </c>
      <c r="G138" s="62">
        <v>557</v>
      </c>
      <c r="H138" s="62">
        <v>387</v>
      </c>
      <c r="I138" s="62">
        <v>373</v>
      </c>
      <c r="J138" s="62">
        <v>540</v>
      </c>
      <c r="K138" s="62">
        <v>693</v>
      </c>
      <c r="L138" s="62">
        <v>1063</v>
      </c>
      <c r="M138" s="62">
        <v>1358</v>
      </c>
      <c r="N138" s="64">
        <f>SUM(B138:M138)</f>
        <v>5574</v>
      </c>
    </row>
    <row r="139" spans="1:14">
      <c r="A139" s="62" t="s">
        <v>33</v>
      </c>
      <c r="B139" s="62">
        <v>4660</v>
      </c>
      <c r="C139" s="61">
        <v>4511</v>
      </c>
      <c r="D139" s="61">
        <v>4462</v>
      </c>
      <c r="E139" s="61">
        <v>4387</v>
      </c>
      <c r="F139" s="62">
        <v>4549</v>
      </c>
      <c r="G139" s="62">
        <v>4148</v>
      </c>
      <c r="H139" s="62">
        <v>4997</v>
      </c>
      <c r="I139" s="62">
        <v>4228</v>
      </c>
      <c r="J139" s="62">
        <v>4062</v>
      </c>
      <c r="K139" s="62">
        <v>4561</v>
      </c>
      <c r="L139" s="62">
        <v>3672</v>
      </c>
      <c r="M139" s="62">
        <v>4195</v>
      </c>
      <c r="N139" s="62"/>
    </row>
    <row r="140" spans="1:14">
      <c r="E140" s="116"/>
    </row>
    <row r="141" spans="1:14">
      <c r="E141" s="116"/>
    </row>
    <row r="142" spans="1:14">
      <c r="D142" s="115"/>
      <c r="E142" s="116"/>
    </row>
    <row r="143" spans="1:14">
      <c r="D143" s="115"/>
    </row>
  </sheetData>
  <mergeCells count="4">
    <mergeCell ref="A7:N7"/>
    <mergeCell ref="A13:N13"/>
    <mergeCell ref="A20:N20"/>
    <mergeCell ref="A79:N79"/>
  </mergeCells>
  <pageMargins left="0.70866141732283472" right="0.70866141732283472" top="0.74803149606299213" bottom="0.74803149606299213" header="0.31496062992125984" footer="0.31496062992125984"/>
  <pageSetup paperSize="9" scale="82" firstPageNumber="0" fitToHeight="0" orientation="landscape" errors="blank" horizontalDpi="300" verticalDpi="300" r:id="rId1"/>
  <headerFooter alignWithMargins="0">
    <oddFooter>&amp;L&amp;"Vectora LT Roman,Standard"&amp;8Erstellt durch SBD.bibliotheksservice ag&amp;R&amp;"Vectora LT Roman,Standard"&amp;8Bern, &amp;D ak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0DBFD-A79E-4853-8A6B-EA7DEDE12B22}">
  <sheetPr>
    <pageSetUpPr fitToPage="1"/>
  </sheetPr>
  <dimension ref="A1:O142"/>
  <sheetViews>
    <sheetView topLeftCell="A85" zoomScale="90" zoomScaleNormal="90" workbookViewId="0">
      <selection activeCell="B133" sqref="B133:M133"/>
    </sheetView>
  </sheetViews>
  <sheetFormatPr baseColWidth="10" defaultColWidth="1.33203125" defaultRowHeight="13.2"/>
  <cols>
    <col min="1" max="1" width="33.44140625" style="94" customWidth="1"/>
    <col min="2" max="3" width="7.6640625" style="94" customWidth="1"/>
    <col min="4" max="4" width="8.109375" style="94" customWidth="1"/>
    <col min="5" max="6" width="7.6640625" style="94" customWidth="1"/>
    <col min="7" max="7" width="8.109375" style="94" bestFit="1" customWidth="1"/>
    <col min="8" max="9" width="7.6640625" style="94" customWidth="1"/>
    <col min="10" max="10" width="10.44140625" style="94" customWidth="1"/>
    <col min="11" max="11" width="7.88671875" style="94" bestFit="1" customWidth="1"/>
    <col min="12" max="12" width="9.88671875" style="94" bestFit="1" customWidth="1"/>
    <col min="13" max="13" width="9.6640625" style="94" bestFit="1" customWidth="1"/>
    <col min="14" max="14" width="9.88671875" style="94" bestFit="1" customWidth="1"/>
    <col min="15" max="15" width="14.5546875" style="94" customWidth="1"/>
    <col min="16" max="16384" width="1.33203125" style="94"/>
  </cols>
  <sheetData>
    <row r="1" spans="1:15" s="56" customFormat="1" ht="69.75" customHeight="1">
      <c r="A1" s="48" t="s">
        <v>155</v>
      </c>
      <c r="E1" s="109"/>
      <c r="F1" s="110"/>
    </row>
    <row r="2" spans="1:15" s="59" customFormat="1" ht="11.4">
      <c r="A2" s="57"/>
      <c r="B2" s="58" t="s">
        <v>0</v>
      </c>
      <c r="C2" s="58" t="s">
        <v>1</v>
      </c>
      <c r="D2" s="58" t="s">
        <v>2</v>
      </c>
      <c r="E2" s="58" t="s">
        <v>3</v>
      </c>
      <c r="F2" s="58" t="s">
        <v>4</v>
      </c>
      <c r="G2" s="58" t="s">
        <v>5</v>
      </c>
      <c r="H2" s="58" t="s">
        <v>6</v>
      </c>
      <c r="I2" s="58" t="s">
        <v>7</v>
      </c>
      <c r="J2" s="58" t="s">
        <v>8</v>
      </c>
      <c r="K2" s="58" t="s">
        <v>9</v>
      </c>
      <c r="L2" s="58" t="s">
        <v>10</v>
      </c>
      <c r="M2" s="58" t="s">
        <v>11</v>
      </c>
      <c r="N2" s="58" t="s">
        <v>12</v>
      </c>
    </row>
    <row r="3" spans="1:15" s="59" customFormat="1" ht="12">
      <c r="A3" s="60" t="s">
        <v>13</v>
      </c>
      <c r="B3" s="61"/>
      <c r="C3" s="62"/>
      <c r="D3" s="63">
        <v>15796</v>
      </c>
      <c r="E3" s="63">
        <v>17853</v>
      </c>
      <c r="F3" s="63">
        <v>14213</v>
      </c>
      <c r="G3" s="62">
        <v>12483</v>
      </c>
      <c r="H3" s="62">
        <v>13825</v>
      </c>
      <c r="I3" s="62">
        <v>7944</v>
      </c>
      <c r="J3" s="62">
        <v>7263</v>
      </c>
      <c r="K3" s="62">
        <v>7331</v>
      </c>
      <c r="L3" s="62">
        <v>12346</v>
      </c>
      <c r="M3" s="62">
        <v>18984</v>
      </c>
      <c r="N3" s="64">
        <f>SUM(B3:M3)</f>
        <v>128038</v>
      </c>
    </row>
    <row r="4" spans="1:15" s="59" customFormat="1" ht="12">
      <c r="A4" s="60" t="s">
        <v>14</v>
      </c>
      <c r="B4" s="61"/>
      <c r="C4" s="62"/>
      <c r="D4" s="62">
        <v>196016</v>
      </c>
      <c r="E4" s="62">
        <v>260754</v>
      </c>
      <c r="F4" s="62">
        <v>208528</v>
      </c>
      <c r="G4" s="62">
        <v>160963</v>
      </c>
      <c r="H4" s="62">
        <v>182068</v>
      </c>
      <c r="I4" s="62">
        <v>155199</v>
      </c>
      <c r="J4" s="62">
        <v>140463</v>
      </c>
      <c r="K4" s="62">
        <v>131922</v>
      </c>
      <c r="L4" s="62">
        <v>137624</v>
      </c>
      <c r="M4" s="62">
        <v>159760</v>
      </c>
      <c r="N4" s="64">
        <f>SUM(B4:M4)</f>
        <v>1733297</v>
      </c>
    </row>
    <row r="5" spans="1:15" s="59" customFormat="1" ht="12">
      <c r="A5" s="65" t="s">
        <v>15</v>
      </c>
      <c r="B5" s="66"/>
      <c r="C5" s="66"/>
      <c r="D5" s="66">
        <f t="shared" ref="D5:M5" si="0">D4/D3</f>
        <v>12.409217523423651</v>
      </c>
      <c r="E5" s="66">
        <f t="shared" si="0"/>
        <v>14.605612502100488</v>
      </c>
      <c r="F5" s="66">
        <f t="shared" si="0"/>
        <v>14.671638640681067</v>
      </c>
      <c r="G5" s="66">
        <f t="shared" si="0"/>
        <v>12.894576624208923</v>
      </c>
      <c r="H5" s="66">
        <f t="shared" si="0"/>
        <v>13.169475587703436</v>
      </c>
      <c r="I5" s="66">
        <f t="shared" si="0"/>
        <v>19.536631419939578</v>
      </c>
      <c r="J5" s="66">
        <f t="shared" si="0"/>
        <v>19.339529120198264</v>
      </c>
      <c r="K5" s="66">
        <f t="shared" si="0"/>
        <v>17.995089346610285</v>
      </c>
      <c r="L5" s="66">
        <f t="shared" si="0"/>
        <v>11.147254171391543</v>
      </c>
      <c r="M5" s="66">
        <f t="shared" si="0"/>
        <v>8.415507796038769</v>
      </c>
      <c r="N5" s="67">
        <f>N4/N3</f>
        <v>13.537363907589935</v>
      </c>
      <c r="O5" s="68"/>
    </row>
    <row r="6" spans="1:15" s="59" customFormat="1" ht="12">
      <c r="A6" s="69"/>
      <c r="B6" s="70"/>
      <c r="C6" s="70"/>
      <c r="D6" s="70"/>
      <c r="E6" s="70"/>
      <c r="F6" s="70"/>
      <c r="G6" s="70"/>
      <c r="H6" s="70"/>
      <c r="I6" s="71"/>
      <c r="J6" s="71"/>
      <c r="K6" s="71"/>
      <c r="L6" s="71"/>
      <c r="M6" s="71"/>
      <c r="N6" s="72"/>
      <c r="O6" s="68"/>
    </row>
    <row r="7" spans="1:15" s="59" customFormat="1" ht="11.4">
      <c r="A7" s="120" t="s">
        <v>34</v>
      </c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2"/>
    </row>
    <row r="8" spans="1:15" s="59" customFormat="1" ht="12">
      <c r="A8" s="73" t="s">
        <v>16</v>
      </c>
      <c r="B8" s="74">
        <v>3363</v>
      </c>
      <c r="C8" s="74">
        <v>3313</v>
      </c>
      <c r="D8" s="74">
        <v>4430</v>
      </c>
      <c r="E8" s="74">
        <v>5785</v>
      </c>
      <c r="F8" s="74">
        <v>5624</v>
      </c>
      <c r="G8" s="74">
        <v>4642</v>
      </c>
      <c r="H8" s="75">
        <v>4691</v>
      </c>
      <c r="I8" s="74">
        <v>4427</v>
      </c>
      <c r="J8" s="74">
        <v>4104</v>
      </c>
      <c r="K8" s="74">
        <v>4366</v>
      </c>
      <c r="L8" s="74">
        <v>4086</v>
      </c>
      <c r="M8" s="74">
        <v>4266</v>
      </c>
      <c r="N8" s="76">
        <f t="shared" ref="N8:N12" si="1">SUM(B8:M8)</f>
        <v>53097</v>
      </c>
    </row>
    <row r="9" spans="1:15" s="59" customFormat="1" ht="12">
      <c r="A9" s="77" t="s">
        <v>17</v>
      </c>
      <c r="B9" s="75">
        <v>19409</v>
      </c>
      <c r="C9" s="75">
        <v>18379</v>
      </c>
      <c r="D9" s="75">
        <v>23385</v>
      </c>
      <c r="E9" s="75">
        <v>28504</v>
      </c>
      <c r="F9" s="75">
        <v>25770</v>
      </c>
      <c r="G9" s="75">
        <v>22172</v>
      </c>
      <c r="H9" s="75">
        <v>25693</v>
      </c>
      <c r="I9" s="75">
        <v>22914</v>
      </c>
      <c r="J9" s="75">
        <v>20698</v>
      </c>
      <c r="K9" s="75">
        <v>20801</v>
      </c>
      <c r="L9" s="75">
        <v>18245</v>
      </c>
      <c r="M9" s="75">
        <v>21229</v>
      </c>
      <c r="N9" s="78">
        <f t="shared" si="1"/>
        <v>267199</v>
      </c>
    </row>
    <row r="10" spans="1:15" s="59" customFormat="1" ht="12">
      <c r="A10" s="77" t="s">
        <v>18</v>
      </c>
      <c r="B10" s="75">
        <v>1399</v>
      </c>
      <c r="C10" s="75">
        <v>1424</v>
      </c>
      <c r="D10" s="75">
        <v>1780</v>
      </c>
      <c r="E10" s="75">
        <v>2028</v>
      </c>
      <c r="F10" s="75">
        <v>2067</v>
      </c>
      <c r="G10" s="75">
        <v>1629</v>
      </c>
      <c r="H10" s="75">
        <v>1623</v>
      </c>
      <c r="I10" s="75">
        <v>1532</v>
      </c>
      <c r="J10" s="75">
        <v>1430</v>
      </c>
      <c r="K10" s="75">
        <v>1519</v>
      </c>
      <c r="L10" s="75">
        <v>1525</v>
      </c>
      <c r="M10" s="75">
        <v>1670</v>
      </c>
      <c r="N10" s="78">
        <f t="shared" si="1"/>
        <v>19626</v>
      </c>
    </row>
    <row r="11" spans="1:15" s="59" customFormat="1" ht="12">
      <c r="A11" s="77" t="s">
        <v>19</v>
      </c>
      <c r="B11" s="75">
        <v>698</v>
      </c>
      <c r="C11" s="75">
        <v>1036</v>
      </c>
      <c r="D11" s="75">
        <v>1720</v>
      </c>
      <c r="E11" s="75">
        <v>2166</v>
      </c>
      <c r="F11" s="75">
        <v>2170</v>
      </c>
      <c r="G11" s="75">
        <v>1929</v>
      </c>
      <c r="H11" s="75">
        <v>1990</v>
      </c>
      <c r="I11" s="75">
        <v>2030</v>
      </c>
      <c r="J11" s="75">
        <v>2009</v>
      </c>
      <c r="K11" s="75">
        <v>2287</v>
      </c>
      <c r="L11" s="75">
        <v>2161</v>
      </c>
      <c r="M11" s="75">
        <v>2271</v>
      </c>
      <c r="N11" s="78">
        <f t="shared" si="1"/>
        <v>22467</v>
      </c>
    </row>
    <row r="12" spans="1:15" s="59" customFormat="1" ht="12">
      <c r="A12" s="79" t="s">
        <v>20</v>
      </c>
      <c r="B12" s="75">
        <v>17</v>
      </c>
      <c r="C12" s="75">
        <v>14</v>
      </c>
      <c r="D12" s="75">
        <v>36</v>
      </c>
      <c r="E12" s="75">
        <v>37</v>
      </c>
      <c r="F12" s="75">
        <v>19</v>
      </c>
      <c r="G12" s="75">
        <v>22</v>
      </c>
      <c r="H12" s="75">
        <v>9</v>
      </c>
      <c r="I12" s="75">
        <v>9</v>
      </c>
      <c r="J12" s="75">
        <v>8</v>
      </c>
      <c r="K12" s="75">
        <v>11</v>
      </c>
      <c r="L12" s="80">
        <v>0</v>
      </c>
      <c r="M12" s="75">
        <v>0</v>
      </c>
      <c r="N12" s="81">
        <f t="shared" si="1"/>
        <v>182</v>
      </c>
    </row>
    <row r="13" spans="1:15" s="59" customFormat="1" ht="11.4">
      <c r="A13" s="82"/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</row>
    <row r="14" spans="1:15" s="59" customFormat="1" ht="11.4">
      <c r="A14" s="130" t="s">
        <v>35</v>
      </c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5"/>
    </row>
    <row r="15" spans="1:15" s="59" customFormat="1" ht="12">
      <c r="A15" s="77" t="s">
        <v>21</v>
      </c>
      <c r="B15" s="75">
        <v>18155</v>
      </c>
      <c r="C15" s="75">
        <v>17416</v>
      </c>
      <c r="D15" s="75">
        <v>20441</v>
      </c>
      <c r="E15" s="75">
        <v>23986</v>
      </c>
      <c r="F15" s="75">
        <v>23469</v>
      </c>
      <c r="G15" s="75">
        <v>20772</v>
      </c>
      <c r="H15" s="75">
        <v>23274</v>
      </c>
      <c r="I15" s="75">
        <v>21666</v>
      </c>
      <c r="J15" s="75">
        <v>19845</v>
      </c>
      <c r="K15" s="75">
        <v>19705</v>
      </c>
      <c r="L15" s="75">
        <v>17924</v>
      </c>
      <c r="M15" s="75">
        <v>19849</v>
      </c>
      <c r="N15" s="78">
        <f t="shared" ref="N15:N19" si="2">SUM(B15:M15)</f>
        <v>246502</v>
      </c>
    </row>
    <row r="16" spans="1:15" s="59" customFormat="1" ht="12">
      <c r="A16" s="77" t="s">
        <v>23</v>
      </c>
      <c r="B16" s="75">
        <v>1391</v>
      </c>
      <c r="C16" s="75">
        <v>1280</v>
      </c>
      <c r="D16" s="75">
        <v>2064</v>
      </c>
      <c r="E16" s="75">
        <v>2986</v>
      </c>
      <c r="F16" s="75">
        <v>2448</v>
      </c>
      <c r="G16" s="75">
        <v>1932</v>
      </c>
      <c r="H16" s="75">
        <v>2319</v>
      </c>
      <c r="I16" s="75">
        <v>1713</v>
      </c>
      <c r="J16" s="75">
        <v>1547</v>
      </c>
      <c r="K16" s="75">
        <v>1590</v>
      </c>
      <c r="L16" s="75">
        <v>1201</v>
      </c>
      <c r="M16" s="75">
        <v>1713</v>
      </c>
      <c r="N16" s="78">
        <f t="shared" si="2"/>
        <v>22184</v>
      </c>
    </row>
    <row r="17" spans="1:14" s="59" customFormat="1" ht="12">
      <c r="A17" s="77" t="s">
        <v>24</v>
      </c>
      <c r="B17" s="75">
        <v>1210</v>
      </c>
      <c r="C17" s="75">
        <v>1164</v>
      </c>
      <c r="D17" s="75">
        <v>2855</v>
      </c>
      <c r="E17" s="75">
        <v>4924</v>
      </c>
      <c r="F17" s="75">
        <v>3538</v>
      </c>
      <c r="G17" s="75">
        <v>2396</v>
      </c>
      <c r="H17" s="75">
        <v>2921</v>
      </c>
      <c r="I17" s="75">
        <v>2295</v>
      </c>
      <c r="J17" s="75">
        <v>1898</v>
      </c>
      <c r="K17" s="75">
        <v>2053</v>
      </c>
      <c r="L17" s="75">
        <v>1718</v>
      </c>
      <c r="M17" s="75">
        <v>2186</v>
      </c>
      <c r="N17" s="78">
        <f t="shared" si="2"/>
        <v>29158</v>
      </c>
    </row>
    <row r="18" spans="1:14" s="59" customFormat="1" ht="12">
      <c r="A18" s="77" t="s">
        <v>25</v>
      </c>
      <c r="B18" s="75">
        <v>4100</v>
      </c>
      <c r="C18" s="75">
        <v>4268</v>
      </c>
      <c r="D18" s="75">
        <v>5921</v>
      </c>
      <c r="E18" s="75">
        <v>6514</v>
      </c>
      <c r="F18" s="75">
        <v>6146</v>
      </c>
      <c r="G18" s="75">
        <v>5261</v>
      </c>
      <c r="H18" s="75">
        <v>5455</v>
      </c>
      <c r="I18" s="75">
        <v>5210</v>
      </c>
      <c r="J18" s="75">
        <v>4927</v>
      </c>
      <c r="K18" s="75">
        <v>5602</v>
      </c>
      <c r="L18" s="75">
        <v>5149</v>
      </c>
      <c r="M18" s="75">
        <v>5658</v>
      </c>
      <c r="N18" s="78">
        <f t="shared" si="2"/>
        <v>64211</v>
      </c>
    </row>
    <row r="19" spans="1:14" s="59" customFormat="1" ht="12">
      <c r="A19" s="77" t="s">
        <v>26</v>
      </c>
      <c r="B19" s="75">
        <v>30</v>
      </c>
      <c r="C19" s="75">
        <v>38</v>
      </c>
      <c r="D19" s="75">
        <v>70</v>
      </c>
      <c r="E19" s="75">
        <v>110</v>
      </c>
      <c r="F19" s="75">
        <v>49</v>
      </c>
      <c r="G19" s="75">
        <v>36</v>
      </c>
      <c r="H19" s="75">
        <v>37</v>
      </c>
      <c r="I19" s="75">
        <v>28</v>
      </c>
      <c r="J19" s="75">
        <v>32</v>
      </c>
      <c r="K19" s="75">
        <v>34</v>
      </c>
      <c r="L19" s="75">
        <v>25</v>
      </c>
      <c r="M19" s="75">
        <v>30</v>
      </c>
      <c r="N19" s="78">
        <f t="shared" si="2"/>
        <v>519</v>
      </c>
    </row>
    <row r="20" spans="1:14" s="59" customFormat="1" ht="12">
      <c r="A20" s="82"/>
      <c r="B20" s="83"/>
      <c r="C20" s="84"/>
      <c r="D20" s="83"/>
      <c r="E20" s="85"/>
      <c r="F20" s="83"/>
      <c r="G20" s="86"/>
      <c r="H20" s="83"/>
      <c r="I20" s="83"/>
      <c r="J20" s="83"/>
      <c r="K20" s="83"/>
      <c r="L20" s="83"/>
      <c r="M20" s="83"/>
      <c r="N20" s="87"/>
    </row>
    <row r="21" spans="1:14" s="88" customFormat="1" ht="11.4">
      <c r="A21" s="129" t="s">
        <v>36</v>
      </c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8"/>
    </row>
    <row r="22" spans="1:14" s="88" customFormat="1" ht="12">
      <c r="A22" s="89" t="s">
        <v>102</v>
      </c>
      <c r="B22" s="90">
        <v>169</v>
      </c>
      <c r="C22" s="90">
        <v>153</v>
      </c>
      <c r="D22" s="90">
        <v>196</v>
      </c>
      <c r="E22" s="90">
        <v>228</v>
      </c>
      <c r="F22" s="90">
        <v>216</v>
      </c>
      <c r="G22" s="90">
        <v>175</v>
      </c>
      <c r="H22" s="90">
        <v>197</v>
      </c>
      <c r="I22" s="90">
        <v>200</v>
      </c>
      <c r="J22" s="90">
        <v>156</v>
      </c>
      <c r="K22" s="90">
        <v>148</v>
      </c>
      <c r="L22" s="90">
        <v>120</v>
      </c>
      <c r="M22" s="75">
        <v>147</v>
      </c>
      <c r="N22" s="78">
        <f t="shared" ref="N22:N100" si="3">SUM(B22:M22)</f>
        <v>2105</v>
      </c>
    </row>
    <row r="23" spans="1:14" s="88" customFormat="1" ht="12">
      <c r="A23" s="89" t="s">
        <v>103</v>
      </c>
      <c r="B23" s="90">
        <v>601</v>
      </c>
      <c r="C23" s="90">
        <v>613</v>
      </c>
      <c r="D23" s="90">
        <v>722</v>
      </c>
      <c r="E23" s="90">
        <v>971</v>
      </c>
      <c r="F23" s="90">
        <v>860</v>
      </c>
      <c r="G23" s="90">
        <v>808</v>
      </c>
      <c r="H23" s="90">
        <v>903</v>
      </c>
      <c r="I23" s="90">
        <v>824</v>
      </c>
      <c r="J23" s="90">
        <v>755</v>
      </c>
      <c r="K23" s="90">
        <v>748</v>
      </c>
      <c r="L23" s="90">
        <v>781</v>
      </c>
      <c r="M23" s="75">
        <v>733</v>
      </c>
      <c r="N23" s="78">
        <f t="shared" si="3"/>
        <v>9319</v>
      </c>
    </row>
    <row r="24" spans="1:14" s="88" customFormat="1" ht="12">
      <c r="A24" s="89" t="s">
        <v>105</v>
      </c>
      <c r="B24" s="90">
        <v>4884</v>
      </c>
      <c r="C24" s="90">
        <v>4797</v>
      </c>
      <c r="D24" s="90">
        <v>6569</v>
      </c>
      <c r="E24" s="90">
        <v>7658</v>
      </c>
      <c r="F24" s="90">
        <v>7059</v>
      </c>
      <c r="G24" s="90">
        <v>6066</v>
      </c>
      <c r="H24" s="90">
        <v>6766</v>
      </c>
      <c r="I24" s="90">
        <v>6416</v>
      </c>
      <c r="J24" s="90">
        <v>5826</v>
      </c>
      <c r="K24" s="90">
        <v>6267</v>
      </c>
      <c r="L24" s="90">
        <v>5319</v>
      </c>
      <c r="M24" s="75">
        <v>5662</v>
      </c>
      <c r="N24" s="78">
        <f t="shared" si="3"/>
        <v>73289</v>
      </c>
    </row>
    <row r="25" spans="1:14" s="88" customFormat="1" ht="12">
      <c r="A25" s="89" t="s">
        <v>104</v>
      </c>
      <c r="B25" s="90">
        <v>252</v>
      </c>
      <c r="C25" s="90">
        <v>219</v>
      </c>
      <c r="D25" s="90">
        <v>279</v>
      </c>
      <c r="E25" s="90">
        <v>317</v>
      </c>
      <c r="F25" s="90">
        <v>368</v>
      </c>
      <c r="G25" s="90">
        <v>282</v>
      </c>
      <c r="H25" s="90">
        <v>323</v>
      </c>
      <c r="I25" s="90">
        <v>272</v>
      </c>
      <c r="J25" s="90">
        <v>291</v>
      </c>
      <c r="K25" s="90">
        <v>333</v>
      </c>
      <c r="L25" s="90">
        <v>287</v>
      </c>
      <c r="M25" s="75">
        <v>314</v>
      </c>
      <c r="N25" s="78">
        <f t="shared" si="3"/>
        <v>3537</v>
      </c>
    </row>
    <row r="26" spans="1:14" s="88" customFormat="1" ht="12">
      <c r="A26" s="89" t="s">
        <v>106</v>
      </c>
      <c r="B26" s="90">
        <v>605</v>
      </c>
      <c r="C26" s="90">
        <v>585</v>
      </c>
      <c r="D26" s="90">
        <v>798</v>
      </c>
      <c r="E26" s="90">
        <v>967</v>
      </c>
      <c r="F26" s="90">
        <v>812</v>
      </c>
      <c r="G26" s="90">
        <v>646</v>
      </c>
      <c r="H26" s="90">
        <v>808</v>
      </c>
      <c r="I26" s="90">
        <v>677</v>
      </c>
      <c r="J26" s="90">
        <v>678</v>
      </c>
      <c r="K26" s="90">
        <v>637</v>
      </c>
      <c r="L26" s="90">
        <v>561</v>
      </c>
      <c r="M26" s="75">
        <v>678</v>
      </c>
      <c r="N26" s="78">
        <f t="shared" si="3"/>
        <v>8452</v>
      </c>
    </row>
    <row r="27" spans="1:14" s="88" customFormat="1" ht="12">
      <c r="A27" s="89" t="s">
        <v>107</v>
      </c>
      <c r="B27" s="90">
        <v>990</v>
      </c>
      <c r="C27" s="90">
        <v>982</v>
      </c>
      <c r="D27" s="90">
        <v>1173</v>
      </c>
      <c r="E27" s="90">
        <v>1444</v>
      </c>
      <c r="F27" s="90">
        <v>1312</v>
      </c>
      <c r="G27" s="90">
        <v>1136</v>
      </c>
      <c r="H27" s="90">
        <v>1270</v>
      </c>
      <c r="I27" s="90">
        <v>1190</v>
      </c>
      <c r="J27" s="90">
        <v>1085</v>
      </c>
      <c r="K27" s="90">
        <v>1050</v>
      </c>
      <c r="L27" s="90">
        <v>960</v>
      </c>
      <c r="M27" s="75">
        <v>1146</v>
      </c>
      <c r="N27" s="78">
        <f t="shared" si="3"/>
        <v>13738</v>
      </c>
    </row>
    <row r="28" spans="1:14" s="88" customFormat="1" ht="12">
      <c r="A28" s="89" t="s">
        <v>108</v>
      </c>
      <c r="B28" s="90">
        <v>278</v>
      </c>
      <c r="C28" s="90">
        <v>227</v>
      </c>
      <c r="D28" s="90">
        <v>275</v>
      </c>
      <c r="E28" s="90">
        <v>418</v>
      </c>
      <c r="F28" s="90">
        <v>394</v>
      </c>
      <c r="G28" s="90">
        <v>319</v>
      </c>
      <c r="H28" s="90">
        <v>395</v>
      </c>
      <c r="I28" s="90">
        <v>321</v>
      </c>
      <c r="J28" s="90">
        <v>286</v>
      </c>
      <c r="K28" s="90">
        <v>329</v>
      </c>
      <c r="L28" s="90">
        <v>264</v>
      </c>
      <c r="M28" s="75">
        <v>309</v>
      </c>
      <c r="N28" s="78">
        <f t="shared" si="3"/>
        <v>3815</v>
      </c>
    </row>
    <row r="29" spans="1:14" s="88" customFormat="1" ht="12">
      <c r="A29" s="89" t="s">
        <v>109</v>
      </c>
      <c r="B29" s="90">
        <v>130</v>
      </c>
      <c r="C29" s="90">
        <v>90</v>
      </c>
      <c r="D29" s="90">
        <v>114</v>
      </c>
      <c r="E29" s="90">
        <v>177</v>
      </c>
      <c r="F29" s="90">
        <v>214</v>
      </c>
      <c r="G29" s="90">
        <v>225</v>
      </c>
      <c r="H29" s="90">
        <v>216</v>
      </c>
      <c r="I29" s="90">
        <v>197</v>
      </c>
      <c r="J29" s="90">
        <v>166</v>
      </c>
      <c r="K29" s="90">
        <v>189</v>
      </c>
      <c r="L29" s="90">
        <v>225</v>
      </c>
      <c r="M29" s="75">
        <v>176</v>
      </c>
      <c r="N29" s="78">
        <f t="shared" si="3"/>
        <v>2119</v>
      </c>
    </row>
    <row r="30" spans="1:14" s="88" customFormat="1" ht="12">
      <c r="A30" s="89" t="s">
        <v>151</v>
      </c>
      <c r="B30" s="90">
        <v>844</v>
      </c>
      <c r="C30" s="90">
        <v>778</v>
      </c>
      <c r="D30" s="90">
        <v>1020</v>
      </c>
      <c r="E30" s="90">
        <v>1188</v>
      </c>
      <c r="F30" s="90">
        <v>1079</v>
      </c>
      <c r="G30" s="90">
        <v>932</v>
      </c>
      <c r="H30" s="90">
        <v>1079</v>
      </c>
      <c r="I30" s="90">
        <v>974</v>
      </c>
      <c r="J30" s="90">
        <v>915</v>
      </c>
      <c r="K30" s="90">
        <v>889</v>
      </c>
      <c r="L30" s="90">
        <v>804</v>
      </c>
      <c r="M30" s="75">
        <v>910</v>
      </c>
      <c r="N30" s="78">
        <f t="shared" si="3"/>
        <v>11412</v>
      </c>
    </row>
    <row r="31" spans="1:14" s="88" customFormat="1" ht="12">
      <c r="A31" s="89" t="s">
        <v>110</v>
      </c>
      <c r="B31" s="90">
        <v>210</v>
      </c>
      <c r="C31" s="90">
        <v>221</v>
      </c>
      <c r="D31" s="90">
        <v>242</v>
      </c>
      <c r="E31" s="90">
        <v>310</v>
      </c>
      <c r="F31" s="90">
        <v>310</v>
      </c>
      <c r="G31" s="90">
        <v>219</v>
      </c>
      <c r="H31" s="90">
        <v>304</v>
      </c>
      <c r="I31" s="90">
        <v>277</v>
      </c>
      <c r="J31" s="90">
        <v>219</v>
      </c>
      <c r="K31" s="90">
        <v>222</v>
      </c>
      <c r="L31" s="90">
        <v>201</v>
      </c>
      <c r="M31" s="75">
        <v>271</v>
      </c>
      <c r="N31" s="78">
        <f t="shared" si="3"/>
        <v>3006</v>
      </c>
    </row>
    <row r="32" spans="1:14" s="59" customFormat="1" ht="12">
      <c r="A32" s="33" t="s">
        <v>111</v>
      </c>
      <c r="B32" s="42">
        <v>136</v>
      </c>
      <c r="C32" s="90">
        <v>100</v>
      </c>
      <c r="D32" s="75">
        <v>208</v>
      </c>
      <c r="E32" s="75">
        <v>171</v>
      </c>
      <c r="F32" s="75">
        <v>219</v>
      </c>
      <c r="G32" s="75">
        <v>157</v>
      </c>
      <c r="H32" s="75">
        <v>205</v>
      </c>
      <c r="I32" s="75">
        <v>145</v>
      </c>
      <c r="J32" s="75">
        <v>142</v>
      </c>
      <c r="K32" s="75">
        <v>152</v>
      </c>
      <c r="L32" s="75">
        <v>132</v>
      </c>
      <c r="M32" s="75">
        <v>137</v>
      </c>
      <c r="N32" s="78">
        <f t="shared" si="3"/>
        <v>1904</v>
      </c>
    </row>
    <row r="33" spans="1:14" s="59" customFormat="1" ht="12">
      <c r="A33" s="77" t="s">
        <v>112</v>
      </c>
      <c r="B33" s="90">
        <v>233</v>
      </c>
      <c r="C33" s="90">
        <v>237</v>
      </c>
      <c r="D33" s="75">
        <v>268</v>
      </c>
      <c r="E33" s="75">
        <v>388</v>
      </c>
      <c r="F33" s="75">
        <v>379</v>
      </c>
      <c r="G33" s="75">
        <v>293</v>
      </c>
      <c r="H33" s="75">
        <v>412</v>
      </c>
      <c r="I33" s="75">
        <v>397</v>
      </c>
      <c r="J33" s="75">
        <v>370</v>
      </c>
      <c r="K33" s="75">
        <v>397</v>
      </c>
      <c r="L33" s="75">
        <v>300</v>
      </c>
      <c r="M33" s="75">
        <v>421</v>
      </c>
      <c r="N33" s="78">
        <f t="shared" si="3"/>
        <v>4095</v>
      </c>
    </row>
    <row r="34" spans="1:14" s="88" customFormat="1" ht="12">
      <c r="A34" s="41" t="s">
        <v>113</v>
      </c>
      <c r="B34" s="90">
        <v>145</v>
      </c>
      <c r="C34" s="90">
        <v>152</v>
      </c>
      <c r="D34" s="90">
        <v>174</v>
      </c>
      <c r="E34" s="90">
        <v>190</v>
      </c>
      <c r="F34" s="90">
        <v>174</v>
      </c>
      <c r="G34" s="90">
        <v>191</v>
      </c>
      <c r="H34" s="90">
        <v>232</v>
      </c>
      <c r="I34" s="90">
        <v>214</v>
      </c>
      <c r="J34" s="90">
        <v>189</v>
      </c>
      <c r="K34" s="90">
        <v>156</v>
      </c>
      <c r="L34" s="90">
        <v>130</v>
      </c>
      <c r="M34" s="75">
        <v>150</v>
      </c>
      <c r="N34" s="78">
        <f>SUM(B34:M34)</f>
        <v>2097</v>
      </c>
    </row>
    <row r="35" spans="1:14" s="59" customFormat="1" ht="12">
      <c r="A35" s="77" t="s">
        <v>114</v>
      </c>
      <c r="B35" s="90">
        <v>408</v>
      </c>
      <c r="C35" s="90">
        <v>389</v>
      </c>
      <c r="D35" s="75">
        <v>403</v>
      </c>
      <c r="E35" s="75">
        <v>515</v>
      </c>
      <c r="F35" s="75">
        <v>452</v>
      </c>
      <c r="G35" s="75">
        <v>385</v>
      </c>
      <c r="H35" s="75">
        <v>453</v>
      </c>
      <c r="I35" s="75">
        <v>387</v>
      </c>
      <c r="J35" s="75">
        <v>388</v>
      </c>
      <c r="K35" s="75">
        <v>371</v>
      </c>
      <c r="L35" s="75">
        <v>332</v>
      </c>
      <c r="M35" s="75">
        <v>378</v>
      </c>
      <c r="N35" s="78">
        <f t="shared" si="3"/>
        <v>4861</v>
      </c>
    </row>
    <row r="36" spans="1:14" s="59" customFormat="1" ht="12">
      <c r="A36" s="77" t="s">
        <v>152</v>
      </c>
      <c r="B36" s="90">
        <v>209</v>
      </c>
      <c r="C36" s="90">
        <v>167</v>
      </c>
      <c r="D36" s="75">
        <v>220</v>
      </c>
      <c r="E36" s="75">
        <v>265</v>
      </c>
      <c r="F36" s="75">
        <v>278</v>
      </c>
      <c r="G36" s="75">
        <v>217</v>
      </c>
      <c r="H36" s="75">
        <v>232</v>
      </c>
      <c r="I36" s="75">
        <v>211</v>
      </c>
      <c r="J36" s="75">
        <v>225</v>
      </c>
      <c r="K36" s="75">
        <v>234</v>
      </c>
      <c r="L36" s="75">
        <v>179</v>
      </c>
      <c r="M36" s="75">
        <v>186</v>
      </c>
      <c r="N36" s="78">
        <f t="shared" si="3"/>
        <v>2623</v>
      </c>
    </row>
    <row r="37" spans="1:14" s="59" customFormat="1" ht="12">
      <c r="A37" s="77" t="s">
        <v>115</v>
      </c>
      <c r="B37" s="90">
        <v>581</v>
      </c>
      <c r="C37" s="90">
        <v>604</v>
      </c>
      <c r="D37" s="75">
        <v>755</v>
      </c>
      <c r="E37" s="75">
        <v>902</v>
      </c>
      <c r="F37" s="75">
        <v>811</v>
      </c>
      <c r="G37" s="75">
        <v>654</v>
      </c>
      <c r="H37" s="75">
        <v>718</v>
      </c>
      <c r="I37" s="75">
        <v>600</v>
      </c>
      <c r="J37" s="75">
        <v>570</v>
      </c>
      <c r="K37" s="75">
        <v>568</v>
      </c>
      <c r="L37" s="75">
        <v>506</v>
      </c>
      <c r="M37" s="75">
        <v>596</v>
      </c>
      <c r="N37" s="78">
        <f t="shared" si="3"/>
        <v>7865</v>
      </c>
    </row>
    <row r="38" spans="1:14" s="88" customFormat="1" ht="12">
      <c r="A38" s="41" t="s">
        <v>116</v>
      </c>
      <c r="B38" s="90">
        <v>230</v>
      </c>
      <c r="C38" s="90">
        <v>193</v>
      </c>
      <c r="D38" s="90">
        <v>228</v>
      </c>
      <c r="E38" s="90">
        <v>274</v>
      </c>
      <c r="F38" s="90">
        <v>284</v>
      </c>
      <c r="G38" s="90">
        <v>255</v>
      </c>
      <c r="H38" s="90">
        <v>293</v>
      </c>
      <c r="I38" s="90">
        <v>248</v>
      </c>
      <c r="J38" s="90">
        <v>247</v>
      </c>
      <c r="K38" s="90">
        <v>247</v>
      </c>
      <c r="L38" s="90">
        <v>225</v>
      </c>
      <c r="M38" s="75">
        <v>226</v>
      </c>
      <c r="N38" s="78">
        <f>SUM(B38:M38)</f>
        <v>2950</v>
      </c>
    </row>
    <row r="39" spans="1:14" s="59" customFormat="1" ht="12">
      <c r="A39" s="77" t="s">
        <v>117</v>
      </c>
      <c r="B39" s="90">
        <v>167</v>
      </c>
      <c r="C39" s="90">
        <v>202</v>
      </c>
      <c r="D39" s="75">
        <v>200</v>
      </c>
      <c r="E39" s="75">
        <v>246</v>
      </c>
      <c r="F39" s="75">
        <v>279</v>
      </c>
      <c r="G39" s="75">
        <v>200</v>
      </c>
      <c r="H39" s="75">
        <v>210</v>
      </c>
      <c r="I39" s="75">
        <v>210</v>
      </c>
      <c r="J39" s="75">
        <v>220</v>
      </c>
      <c r="K39" s="75">
        <v>163</v>
      </c>
      <c r="L39" s="75">
        <v>162</v>
      </c>
      <c r="M39" s="75">
        <v>190</v>
      </c>
      <c r="N39" s="78">
        <f t="shared" si="3"/>
        <v>2449</v>
      </c>
    </row>
    <row r="40" spans="1:14" s="59" customFormat="1" ht="12">
      <c r="A40" s="77" t="s">
        <v>153</v>
      </c>
      <c r="B40" s="90">
        <v>219</v>
      </c>
      <c r="C40" s="90">
        <v>214</v>
      </c>
      <c r="D40" s="75">
        <v>319</v>
      </c>
      <c r="E40" s="75">
        <v>348</v>
      </c>
      <c r="F40" s="75">
        <v>318</v>
      </c>
      <c r="G40" s="75">
        <v>251</v>
      </c>
      <c r="H40" s="75">
        <v>248</v>
      </c>
      <c r="I40" s="75">
        <v>259</v>
      </c>
      <c r="J40" s="75">
        <v>239</v>
      </c>
      <c r="K40" s="75">
        <v>198</v>
      </c>
      <c r="L40" s="75">
        <v>179</v>
      </c>
      <c r="M40" s="75">
        <v>204</v>
      </c>
      <c r="N40" s="78">
        <f t="shared" si="3"/>
        <v>2996</v>
      </c>
    </row>
    <row r="41" spans="1:14" s="59" customFormat="1" ht="12">
      <c r="A41" s="77" t="s">
        <v>118</v>
      </c>
      <c r="B41" s="90">
        <v>77</v>
      </c>
      <c r="C41" s="90">
        <v>55</v>
      </c>
      <c r="D41" s="75">
        <v>68</v>
      </c>
      <c r="E41" s="75">
        <v>81</v>
      </c>
      <c r="F41" s="75">
        <v>102</v>
      </c>
      <c r="G41" s="75">
        <v>85</v>
      </c>
      <c r="H41" s="75">
        <v>78</v>
      </c>
      <c r="I41" s="75">
        <v>74</v>
      </c>
      <c r="J41" s="75">
        <v>65</v>
      </c>
      <c r="K41" s="75">
        <v>78</v>
      </c>
      <c r="L41" s="75">
        <v>69</v>
      </c>
      <c r="M41" s="75">
        <v>75</v>
      </c>
      <c r="N41" s="78">
        <f t="shared" si="3"/>
        <v>907</v>
      </c>
    </row>
    <row r="42" spans="1:14" s="59" customFormat="1" ht="12">
      <c r="A42" s="77" t="s">
        <v>119</v>
      </c>
      <c r="B42" s="90">
        <v>178</v>
      </c>
      <c r="C42" s="90">
        <v>158</v>
      </c>
      <c r="D42" s="75">
        <v>250</v>
      </c>
      <c r="E42" s="75">
        <v>298</v>
      </c>
      <c r="F42" s="75">
        <v>240</v>
      </c>
      <c r="G42" s="75">
        <v>194</v>
      </c>
      <c r="H42" s="75">
        <v>237</v>
      </c>
      <c r="I42" s="75">
        <v>189</v>
      </c>
      <c r="J42" s="75">
        <v>200</v>
      </c>
      <c r="K42" s="75">
        <v>202</v>
      </c>
      <c r="L42" s="75">
        <v>175</v>
      </c>
      <c r="M42" s="75">
        <v>235</v>
      </c>
      <c r="N42" s="78">
        <f t="shared" si="3"/>
        <v>2556</v>
      </c>
    </row>
    <row r="43" spans="1:14" s="59" customFormat="1" ht="12">
      <c r="A43" s="77" t="s">
        <v>122</v>
      </c>
      <c r="B43" s="90">
        <v>516</v>
      </c>
      <c r="C43" s="90">
        <v>603</v>
      </c>
      <c r="D43" s="75">
        <v>846</v>
      </c>
      <c r="E43" s="75">
        <v>1188</v>
      </c>
      <c r="F43" s="75">
        <v>1119</v>
      </c>
      <c r="G43" s="75">
        <v>873</v>
      </c>
      <c r="H43" s="75">
        <v>893</v>
      </c>
      <c r="I43" s="75">
        <v>866</v>
      </c>
      <c r="J43" s="75">
        <v>747</v>
      </c>
      <c r="K43" s="75">
        <v>803</v>
      </c>
      <c r="L43" s="75">
        <v>680</v>
      </c>
      <c r="M43" s="75">
        <v>793</v>
      </c>
      <c r="N43" s="78">
        <f t="shared" si="3"/>
        <v>9927</v>
      </c>
    </row>
    <row r="44" spans="1:14" s="59" customFormat="1" ht="12">
      <c r="A44" s="77" t="s">
        <v>123</v>
      </c>
      <c r="B44" s="90">
        <v>274</v>
      </c>
      <c r="C44" s="90">
        <v>287</v>
      </c>
      <c r="D44" s="75">
        <v>344</v>
      </c>
      <c r="E44" s="75">
        <v>456</v>
      </c>
      <c r="F44" s="75">
        <v>475</v>
      </c>
      <c r="G44" s="75">
        <v>400</v>
      </c>
      <c r="H44" s="75">
        <v>424</v>
      </c>
      <c r="I44" s="75">
        <v>365</v>
      </c>
      <c r="J44" s="75">
        <v>406</v>
      </c>
      <c r="K44" s="75">
        <v>374</v>
      </c>
      <c r="L44" s="75">
        <v>348</v>
      </c>
      <c r="M44" s="75">
        <v>385</v>
      </c>
      <c r="N44" s="78">
        <f t="shared" si="3"/>
        <v>4538</v>
      </c>
    </row>
    <row r="45" spans="1:14" s="59" customFormat="1" ht="12">
      <c r="A45" s="77" t="s">
        <v>120</v>
      </c>
      <c r="B45" s="90">
        <v>573</v>
      </c>
      <c r="C45" s="90">
        <v>474</v>
      </c>
      <c r="D45" s="75">
        <v>711</v>
      </c>
      <c r="E45" s="75">
        <v>904</v>
      </c>
      <c r="F45" s="75">
        <v>883</v>
      </c>
      <c r="G45" s="75">
        <v>790</v>
      </c>
      <c r="H45" s="75">
        <v>751</v>
      </c>
      <c r="I45" s="75">
        <v>733</v>
      </c>
      <c r="J45" s="75">
        <v>574</v>
      </c>
      <c r="K45" s="75">
        <v>617</v>
      </c>
      <c r="L45" s="75">
        <v>585</v>
      </c>
      <c r="M45" s="75">
        <v>650</v>
      </c>
      <c r="N45" s="78">
        <f t="shared" si="3"/>
        <v>8245</v>
      </c>
    </row>
    <row r="46" spans="1:14" s="59" customFormat="1" ht="12">
      <c r="A46" s="77" t="s">
        <v>121</v>
      </c>
      <c r="B46" s="90">
        <v>517</v>
      </c>
      <c r="C46" s="90">
        <v>442</v>
      </c>
      <c r="D46" s="75">
        <v>678</v>
      </c>
      <c r="E46" s="75">
        <v>854</v>
      </c>
      <c r="F46" s="75">
        <v>704</v>
      </c>
      <c r="G46" s="75">
        <v>605</v>
      </c>
      <c r="H46" s="75">
        <v>686</v>
      </c>
      <c r="I46" s="75">
        <v>580</v>
      </c>
      <c r="J46" s="75">
        <v>574</v>
      </c>
      <c r="K46" s="75">
        <v>588</v>
      </c>
      <c r="L46" s="75">
        <v>593</v>
      </c>
      <c r="M46" s="75">
        <v>658</v>
      </c>
      <c r="N46" s="78">
        <f t="shared" si="3"/>
        <v>7479</v>
      </c>
    </row>
    <row r="47" spans="1:14" s="59" customFormat="1" ht="12">
      <c r="A47" s="77" t="s">
        <v>124</v>
      </c>
      <c r="B47" s="90">
        <v>142</v>
      </c>
      <c r="C47" s="90">
        <v>148</v>
      </c>
      <c r="D47" s="75">
        <v>164</v>
      </c>
      <c r="E47" s="75">
        <v>199</v>
      </c>
      <c r="F47" s="75">
        <v>162</v>
      </c>
      <c r="G47" s="75">
        <v>119</v>
      </c>
      <c r="H47" s="75">
        <v>160</v>
      </c>
      <c r="I47" s="75">
        <v>140</v>
      </c>
      <c r="J47" s="75">
        <v>130</v>
      </c>
      <c r="K47" s="75">
        <v>119</v>
      </c>
      <c r="L47" s="75">
        <v>112</v>
      </c>
      <c r="M47" s="75">
        <v>163</v>
      </c>
      <c r="N47" s="78">
        <f t="shared" si="3"/>
        <v>1758</v>
      </c>
    </row>
    <row r="48" spans="1:14" s="88" customFormat="1" ht="12">
      <c r="A48" s="41" t="s">
        <v>125</v>
      </c>
      <c r="B48" s="90">
        <v>480</v>
      </c>
      <c r="C48" s="90">
        <v>348</v>
      </c>
      <c r="D48" s="90">
        <v>474</v>
      </c>
      <c r="E48" s="90">
        <v>557</v>
      </c>
      <c r="F48" s="90">
        <v>506</v>
      </c>
      <c r="G48" s="90">
        <v>500</v>
      </c>
      <c r="H48" s="90">
        <v>510</v>
      </c>
      <c r="I48" s="90">
        <v>463</v>
      </c>
      <c r="J48" s="90">
        <v>401</v>
      </c>
      <c r="K48" s="90">
        <v>432</v>
      </c>
      <c r="L48" s="90">
        <v>352</v>
      </c>
      <c r="M48" s="75">
        <v>407</v>
      </c>
      <c r="N48" s="78">
        <f>SUM(B48:M48)</f>
        <v>5430</v>
      </c>
    </row>
    <row r="49" spans="1:14" s="59" customFormat="1" ht="12">
      <c r="A49" s="77" t="s">
        <v>126</v>
      </c>
      <c r="B49" s="90">
        <v>242</v>
      </c>
      <c r="C49" s="90">
        <v>250</v>
      </c>
      <c r="D49" s="75">
        <v>424</v>
      </c>
      <c r="E49" s="75">
        <v>563</v>
      </c>
      <c r="F49" s="75">
        <v>475</v>
      </c>
      <c r="G49" s="75">
        <v>324</v>
      </c>
      <c r="H49" s="75">
        <v>331</v>
      </c>
      <c r="I49" s="75">
        <v>293</v>
      </c>
      <c r="J49" s="75">
        <v>243</v>
      </c>
      <c r="K49" s="75">
        <v>303</v>
      </c>
      <c r="L49" s="75">
        <v>216</v>
      </c>
      <c r="M49" s="75">
        <v>274</v>
      </c>
      <c r="N49" s="78">
        <f t="shared" si="3"/>
        <v>3938</v>
      </c>
    </row>
    <row r="50" spans="1:14" s="59" customFormat="1" ht="12">
      <c r="A50" s="77" t="s">
        <v>127</v>
      </c>
      <c r="B50" s="90">
        <v>186</v>
      </c>
      <c r="C50" s="90">
        <v>137</v>
      </c>
      <c r="D50" s="75">
        <v>138</v>
      </c>
      <c r="E50" s="75">
        <v>241</v>
      </c>
      <c r="F50" s="75">
        <v>224</v>
      </c>
      <c r="G50" s="75">
        <v>187</v>
      </c>
      <c r="H50" s="75">
        <v>245</v>
      </c>
      <c r="I50" s="75">
        <v>183</v>
      </c>
      <c r="J50" s="75">
        <v>187</v>
      </c>
      <c r="K50" s="75">
        <v>187</v>
      </c>
      <c r="L50" s="75">
        <v>159</v>
      </c>
      <c r="M50" s="75">
        <v>199</v>
      </c>
      <c r="N50" s="78">
        <f t="shared" si="3"/>
        <v>2273</v>
      </c>
    </row>
    <row r="51" spans="1:14" s="88" customFormat="1" ht="12">
      <c r="A51" s="41" t="s">
        <v>128</v>
      </c>
      <c r="B51" s="90">
        <v>229</v>
      </c>
      <c r="C51" s="90">
        <v>189</v>
      </c>
      <c r="D51" s="90">
        <v>253</v>
      </c>
      <c r="E51" s="90">
        <v>268</v>
      </c>
      <c r="F51" s="90">
        <v>220</v>
      </c>
      <c r="G51" s="90">
        <v>239</v>
      </c>
      <c r="H51" s="90">
        <v>234</v>
      </c>
      <c r="I51" s="90">
        <v>229</v>
      </c>
      <c r="J51" s="90">
        <v>237</v>
      </c>
      <c r="K51" s="90">
        <v>248</v>
      </c>
      <c r="L51" s="90">
        <v>300</v>
      </c>
      <c r="M51" s="75">
        <v>286</v>
      </c>
      <c r="N51" s="78">
        <f>SUM(B51:M51)</f>
        <v>2932</v>
      </c>
    </row>
    <row r="52" spans="1:14" s="59" customFormat="1" ht="12">
      <c r="A52" s="77" t="s">
        <v>129</v>
      </c>
      <c r="B52" s="90">
        <v>198</v>
      </c>
      <c r="C52" s="90">
        <v>186</v>
      </c>
      <c r="D52" s="75">
        <v>237</v>
      </c>
      <c r="E52" s="75">
        <v>499</v>
      </c>
      <c r="F52" s="75">
        <v>437</v>
      </c>
      <c r="G52" s="75">
        <v>388</v>
      </c>
      <c r="H52" s="75">
        <v>525</v>
      </c>
      <c r="I52" s="75">
        <v>307</v>
      </c>
      <c r="J52" s="75">
        <v>315</v>
      </c>
      <c r="K52" s="75">
        <v>254</v>
      </c>
      <c r="L52" s="75">
        <v>251</v>
      </c>
      <c r="M52" s="75">
        <v>282</v>
      </c>
      <c r="N52" s="78">
        <f t="shared" si="3"/>
        <v>3879</v>
      </c>
    </row>
    <row r="53" spans="1:14" s="59" customFormat="1" ht="12">
      <c r="A53" s="77" t="s">
        <v>130</v>
      </c>
      <c r="B53" s="90">
        <v>1106</v>
      </c>
      <c r="C53" s="90">
        <v>1058</v>
      </c>
      <c r="D53" s="75">
        <v>1320</v>
      </c>
      <c r="E53" s="75">
        <v>1651</v>
      </c>
      <c r="F53" s="75">
        <v>1561</v>
      </c>
      <c r="G53" s="75">
        <v>1349</v>
      </c>
      <c r="H53" s="75">
        <v>1304</v>
      </c>
      <c r="I53" s="75">
        <v>1263</v>
      </c>
      <c r="J53" s="75">
        <v>1207</v>
      </c>
      <c r="K53" s="75">
        <v>1272</v>
      </c>
      <c r="L53" s="75">
        <v>1185</v>
      </c>
      <c r="M53" s="75">
        <v>1391</v>
      </c>
      <c r="N53" s="78">
        <f t="shared" si="3"/>
        <v>15667</v>
      </c>
    </row>
    <row r="54" spans="1:14" s="59" customFormat="1" ht="12">
      <c r="A54" s="77" t="s">
        <v>131</v>
      </c>
      <c r="B54" s="90">
        <v>100</v>
      </c>
      <c r="C54" s="90">
        <v>101</v>
      </c>
      <c r="D54" s="75">
        <v>162</v>
      </c>
      <c r="E54" s="75">
        <v>221</v>
      </c>
      <c r="F54" s="75">
        <v>183</v>
      </c>
      <c r="G54" s="75">
        <v>154</v>
      </c>
      <c r="H54" s="75">
        <v>129</v>
      </c>
      <c r="I54" s="75">
        <v>117</v>
      </c>
      <c r="J54" s="75">
        <v>115</v>
      </c>
      <c r="K54" s="75">
        <v>119</v>
      </c>
      <c r="L54" s="75">
        <v>103</v>
      </c>
      <c r="M54" s="75">
        <v>118</v>
      </c>
      <c r="N54" s="78">
        <f t="shared" si="3"/>
        <v>1622</v>
      </c>
    </row>
    <row r="55" spans="1:14" s="59" customFormat="1" ht="12">
      <c r="A55" s="77" t="s">
        <v>132</v>
      </c>
      <c r="B55" s="90">
        <v>480</v>
      </c>
      <c r="C55" s="90">
        <v>518</v>
      </c>
      <c r="D55" s="75">
        <v>681</v>
      </c>
      <c r="E55" s="75">
        <v>836</v>
      </c>
      <c r="F55" s="75">
        <v>743</v>
      </c>
      <c r="G55" s="75">
        <v>581</v>
      </c>
      <c r="H55" s="75">
        <v>636</v>
      </c>
      <c r="I55" s="75">
        <v>695</v>
      </c>
      <c r="J55" s="75">
        <v>626</v>
      </c>
      <c r="K55" s="75">
        <v>600</v>
      </c>
      <c r="L55" s="75">
        <v>570</v>
      </c>
      <c r="M55" s="75">
        <v>672</v>
      </c>
      <c r="N55" s="78">
        <f t="shared" si="3"/>
        <v>7638</v>
      </c>
    </row>
    <row r="56" spans="1:14" s="59" customFormat="1" ht="12">
      <c r="A56" s="33" t="s">
        <v>133</v>
      </c>
      <c r="B56" s="90">
        <v>862</v>
      </c>
      <c r="C56" s="90">
        <v>946</v>
      </c>
      <c r="D56" s="75">
        <v>1269</v>
      </c>
      <c r="E56" s="75">
        <v>1500</v>
      </c>
      <c r="F56" s="75">
        <v>1511</v>
      </c>
      <c r="G56" s="75">
        <v>1282</v>
      </c>
      <c r="H56" s="75">
        <v>1419</v>
      </c>
      <c r="I56" s="75">
        <v>1597</v>
      </c>
      <c r="J56" s="75">
        <v>1228</v>
      </c>
      <c r="K56" s="75">
        <v>1289</v>
      </c>
      <c r="L56" s="75">
        <v>1172</v>
      </c>
      <c r="M56" s="75">
        <v>1436</v>
      </c>
      <c r="N56" s="78">
        <f>SUM(B56:M56)</f>
        <v>15511</v>
      </c>
    </row>
    <row r="57" spans="1:14" s="59" customFormat="1" ht="12">
      <c r="A57" s="77" t="s">
        <v>134</v>
      </c>
      <c r="B57" s="90">
        <v>199</v>
      </c>
      <c r="C57" s="90">
        <v>191</v>
      </c>
      <c r="D57" s="75">
        <v>296</v>
      </c>
      <c r="E57" s="75">
        <v>326</v>
      </c>
      <c r="F57" s="75">
        <v>321</v>
      </c>
      <c r="G57" s="75">
        <v>252</v>
      </c>
      <c r="H57" s="75">
        <v>279</v>
      </c>
      <c r="I57" s="75">
        <v>241</v>
      </c>
      <c r="J57" s="75">
        <v>237</v>
      </c>
      <c r="K57" s="75">
        <v>218</v>
      </c>
      <c r="L57" s="75">
        <v>198</v>
      </c>
      <c r="M57" s="75">
        <v>279</v>
      </c>
      <c r="N57" s="78">
        <f t="shared" si="3"/>
        <v>3037</v>
      </c>
    </row>
    <row r="58" spans="1:14" s="59" customFormat="1" ht="12">
      <c r="A58" s="77" t="s">
        <v>135</v>
      </c>
      <c r="B58" s="90">
        <v>75</v>
      </c>
      <c r="C58" s="90">
        <v>71</v>
      </c>
      <c r="D58" s="75">
        <v>73</v>
      </c>
      <c r="E58" s="75">
        <v>99</v>
      </c>
      <c r="F58" s="75">
        <v>99</v>
      </c>
      <c r="G58" s="75">
        <v>87</v>
      </c>
      <c r="H58" s="75">
        <v>99</v>
      </c>
      <c r="I58" s="75">
        <v>85</v>
      </c>
      <c r="J58" s="75">
        <v>59</v>
      </c>
      <c r="K58" s="75">
        <v>92</v>
      </c>
      <c r="L58" s="75">
        <v>101</v>
      </c>
      <c r="M58" s="75">
        <v>96</v>
      </c>
      <c r="N58" s="78">
        <f t="shared" si="3"/>
        <v>1036</v>
      </c>
    </row>
    <row r="59" spans="1:14" s="59" customFormat="1" ht="12">
      <c r="A59" s="77" t="s">
        <v>136</v>
      </c>
      <c r="B59" s="90">
        <v>136</v>
      </c>
      <c r="C59" s="90">
        <v>146</v>
      </c>
      <c r="D59" s="75">
        <v>170</v>
      </c>
      <c r="E59" s="75">
        <v>196</v>
      </c>
      <c r="F59" s="75">
        <v>191</v>
      </c>
      <c r="G59" s="75">
        <v>185</v>
      </c>
      <c r="H59" s="75">
        <v>284</v>
      </c>
      <c r="I59" s="75">
        <v>263</v>
      </c>
      <c r="J59" s="75">
        <v>247</v>
      </c>
      <c r="K59" s="75">
        <v>248</v>
      </c>
      <c r="L59" s="75">
        <v>239</v>
      </c>
      <c r="M59" s="75">
        <v>299</v>
      </c>
      <c r="N59" s="78">
        <f t="shared" si="3"/>
        <v>2604</v>
      </c>
    </row>
    <row r="60" spans="1:14" s="59" customFormat="1" ht="11.25" customHeight="1">
      <c r="A60" s="77" t="s">
        <v>137</v>
      </c>
      <c r="B60" s="90">
        <v>223</v>
      </c>
      <c r="C60" s="90">
        <v>182</v>
      </c>
      <c r="D60" s="75">
        <v>288</v>
      </c>
      <c r="E60" s="75">
        <v>319</v>
      </c>
      <c r="F60" s="75">
        <v>294</v>
      </c>
      <c r="G60" s="75">
        <v>252</v>
      </c>
      <c r="H60" s="75">
        <v>239</v>
      </c>
      <c r="I60" s="75">
        <v>239</v>
      </c>
      <c r="J60" s="75">
        <v>200</v>
      </c>
      <c r="K60" s="75">
        <v>202</v>
      </c>
      <c r="L60" s="75">
        <v>215</v>
      </c>
      <c r="M60" s="75">
        <v>270</v>
      </c>
      <c r="N60" s="78">
        <f t="shared" si="3"/>
        <v>2923</v>
      </c>
    </row>
    <row r="61" spans="1:14" s="59" customFormat="1" ht="11.25" customHeight="1">
      <c r="A61" s="77" t="s">
        <v>138</v>
      </c>
      <c r="B61" s="90">
        <v>86</v>
      </c>
      <c r="C61" s="90">
        <v>75</v>
      </c>
      <c r="D61" s="75">
        <v>110</v>
      </c>
      <c r="E61" s="75">
        <v>204</v>
      </c>
      <c r="F61" s="75">
        <v>190</v>
      </c>
      <c r="G61" s="75">
        <v>141</v>
      </c>
      <c r="H61" s="75">
        <v>231</v>
      </c>
      <c r="I61" s="75">
        <v>192</v>
      </c>
      <c r="J61" s="75">
        <v>179</v>
      </c>
      <c r="K61" s="75">
        <v>153</v>
      </c>
      <c r="L61" s="75">
        <v>154</v>
      </c>
      <c r="M61" s="75">
        <v>150</v>
      </c>
      <c r="N61" s="78">
        <f t="shared" si="3"/>
        <v>1865</v>
      </c>
    </row>
    <row r="62" spans="1:14" s="59" customFormat="1" ht="11.25" customHeight="1">
      <c r="A62" s="77" t="s">
        <v>139</v>
      </c>
      <c r="B62" s="90">
        <v>410</v>
      </c>
      <c r="C62" s="90">
        <v>301</v>
      </c>
      <c r="D62" s="75">
        <v>347</v>
      </c>
      <c r="E62" s="75">
        <v>457</v>
      </c>
      <c r="F62" s="75">
        <v>477</v>
      </c>
      <c r="G62" s="75">
        <v>475</v>
      </c>
      <c r="H62" s="75">
        <v>563</v>
      </c>
      <c r="I62" s="75">
        <v>527</v>
      </c>
      <c r="J62" s="75">
        <v>473</v>
      </c>
      <c r="K62" s="75">
        <v>432</v>
      </c>
      <c r="L62" s="75">
        <v>393</v>
      </c>
      <c r="M62" s="75">
        <v>406</v>
      </c>
      <c r="N62" s="78">
        <f t="shared" si="3"/>
        <v>5261</v>
      </c>
    </row>
    <row r="63" spans="1:14" s="59" customFormat="1" ht="12">
      <c r="A63" s="33" t="s">
        <v>154</v>
      </c>
      <c r="B63" s="42">
        <v>19</v>
      </c>
      <c r="C63" s="90">
        <v>19</v>
      </c>
      <c r="D63" s="75">
        <v>100</v>
      </c>
      <c r="E63" s="75">
        <v>129</v>
      </c>
      <c r="F63" s="75">
        <v>96</v>
      </c>
      <c r="G63" s="75">
        <v>72</v>
      </c>
      <c r="H63" s="75">
        <v>73</v>
      </c>
      <c r="I63" s="75">
        <v>58</v>
      </c>
      <c r="J63" s="75">
        <v>34</v>
      </c>
      <c r="K63" s="75">
        <v>27</v>
      </c>
      <c r="L63" s="75">
        <v>41</v>
      </c>
      <c r="M63" s="75">
        <v>43</v>
      </c>
      <c r="N63" s="78">
        <f>SUM(B63:M63)</f>
        <v>711</v>
      </c>
    </row>
    <row r="64" spans="1:14" s="59" customFormat="1" ht="12">
      <c r="A64" s="77" t="s">
        <v>140</v>
      </c>
      <c r="B64" s="90">
        <v>2348</v>
      </c>
      <c r="C64" s="90">
        <v>2554</v>
      </c>
      <c r="D64" s="75">
        <v>3209</v>
      </c>
      <c r="E64" s="75">
        <v>4036</v>
      </c>
      <c r="F64" s="75">
        <v>3878</v>
      </c>
      <c r="G64" s="75">
        <v>3420</v>
      </c>
      <c r="H64" s="75">
        <v>3568</v>
      </c>
      <c r="I64" s="75">
        <v>3108</v>
      </c>
      <c r="J64" s="75">
        <v>2835</v>
      </c>
      <c r="K64" s="75">
        <v>3048</v>
      </c>
      <c r="L64" s="75">
        <v>2672</v>
      </c>
      <c r="M64" s="75">
        <v>3226</v>
      </c>
      <c r="N64" s="78">
        <f t="shared" si="3"/>
        <v>37902</v>
      </c>
    </row>
    <row r="65" spans="1:15" s="59" customFormat="1" ht="12">
      <c r="A65" s="77" t="s">
        <v>141</v>
      </c>
      <c r="B65" s="90">
        <v>214</v>
      </c>
      <c r="C65" s="90">
        <v>238</v>
      </c>
      <c r="D65" s="75">
        <v>269</v>
      </c>
      <c r="E65" s="75">
        <v>288</v>
      </c>
      <c r="F65" s="75">
        <v>307</v>
      </c>
      <c r="G65" s="75">
        <v>276</v>
      </c>
      <c r="H65" s="75">
        <v>360</v>
      </c>
      <c r="I65" s="75">
        <v>279</v>
      </c>
      <c r="J65" s="75">
        <v>261</v>
      </c>
      <c r="K65" s="75">
        <v>291</v>
      </c>
      <c r="L65" s="75">
        <v>268</v>
      </c>
      <c r="M65" s="75">
        <v>283</v>
      </c>
      <c r="N65" s="78">
        <f t="shared" si="3"/>
        <v>3334</v>
      </c>
    </row>
    <row r="66" spans="1:15" s="59" customFormat="1" ht="12">
      <c r="A66" s="77" t="s">
        <v>142</v>
      </c>
      <c r="B66" s="90">
        <v>336</v>
      </c>
      <c r="C66" s="90">
        <v>269</v>
      </c>
      <c r="D66" s="75">
        <v>396</v>
      </c>
      <c r="E66" s="75">
        <v>359</v>
      </c>
      <c r="F66" s="75">
        <v>326</v>
      </c>
      <c r="G66" s="75">
        <v>284</v>
      </c>
      <c r="H66" s="75">
        <v>342</v>
      </c>
      <c r="I66" s="75">
        <v>256</v>
      </c>
      <c r="J66" s="75">
        <v>243</v>
      </c>
      <c r="K66" s="75">
        <v>217</v>
      </c>
      <c r="L66" s="75">
        <v>220</v>
      </c>
      <c r="M66" s="75">
        <v>289</v>
      </c>
      <c r="N66" s="78">
        <f t="shared" si="3"/>
        <v>3537</v>
      </c>
    </row>
    <row r="67" spans="1:15" s="59" customFormat="1" ht="12">
      <c r="A67" s="77" t="s">
        <v>143</v>
      </c>
      <c r="B67" s="90">
        <v>256</v>
      </c>
      <c r="C67" s="90">
        <v>210</v>
      </c>
      <c r="D67" s="75">
        <v>270</v>
      </c>
      <c r="E67" s="75">
        <v>360</v>
      </c>
      <c r="F67" s="75">
        <v>327</v>
      </c>
      <c r="G67" s="75">
        <v>283</v>
      </c>
      <c r="H67" s="75">
        <v>329</v>
      </c>
      <c r="I67" s="75">
        <v>271</v>
      </c>
      <c r="J67" s="75">
        <v>249</v>
      </c>
      <c r="K67" s="75">
        <v>246</v>
      </c>
      <c r="L67" s="75">
        <v>217</v>
      </c>
      <c r="M67" s="75">
        <v>210</v>
      </c>
      <c r="N67" s="78">
        <f t="shared" si="3"/>
        <v>3228</v>
      </c>
    </row>
    <row r="68" spans="1:15" s="59" customFormat="1" ht="12">
      <c r="A68" s="77" t="s">
        <v>144</v>
      </c>
      <c r="B68" s="90">
        <v>1370</v>
      </c>
      <c r="C68" s="90">
        <v>1388</v>
      </c>
      <c r="D68" s="75">
        <v>1523</v>
      </c>
      <c r="E68" s="75">
        <v>1900</v>
      </c>
      <c r="F68" s="75">
        <v>1581</v>
      </c>
      <c r="G68" s="75">
        <v>1374</v>
      </c>
      <c r="H68" s="75">
        <v>1669</v>
      </c>
      <c r="I68" s="75">
        <v>1350</v>
      </c>
      <c r="J68" s="75">
        <v>1303</v>
      </c>
      <c r="K68" s="75">
        <v>1317</v>
      </c>
      <c r="L68" s="75">
        <v>1227</v>
      </c>
      <c r="M68" s="75">
        <v>1305</v>
      </c>
      <c r="N68" s="78">
        <f t="shared" si="3"/>
        <v>17307</v>
      </c>
    </row>
    <row r="69" spans="1:15" s="59" customFormat="1" ht="12">
      <c r="A69" s="77" t="s">
        <v>145</v>
      </c>
      <c r="B69" s="90">
        <v>339</v>
      </c>
      <c r="C69" s="90">
        <v>297</v>
      </c>
      <c r="D69" s="75">
        <v>489</v>
      </c>
      <c r="E69" s="75">
        <v>521</v>
      </c>
      <c r="F69" s="75">
        <v>382</v>
      </c>
      <c r="G69" s="75">
        <v>293</v>
      </c>
      <c r="H69" s="75">
        <v>385</v>
      </c>
      <c r="I69" s="75">
        <v>324</v>
      </c>
      <c r="J69" s="75">
        <v>298</v>
      </c>
      <c r="K69" s="75">
        <v>263</v>
      </c>
      <c r="L69" s="75">
        <v>252</v>
      </c>
      <c r="M69" s="75">
        <v>287</v>
      </c>
      <c r="N69" s="78">
        <f t="shared" si="3"/>
        <v>4130</v>
      </c>
    </row>
    <row r="70" spans="1:15" s="59" customFormat="1" ht="12">
      <c r="A70" s="33" t="s">
        <v>146</v>
      </c>
      <c r="B70" s="90">
        <v>163</v>
      </c>
      <c r="C70" s="90">
        <v>199</v>
      </c>
      <c r="D70" s="75">
        <v>206</v>
      </c>
      <c r="E70" s="75">
        <v>290</v>
      </c>
      <c r="F70" s="75">
        <v>210</v>
      </c>
      <c r="G70" s="75">
        <v>179</v>
      </c>
      <c r="H70" s="75">
        <v>199</v>
      </c>
      <c r="I70" s="75">
        <v>200</v>
      </c>
      <c r="J70" s="75">
        <v>152</v>
      </c>
      <c r="K70" s="75">
        <v>183</v>
      </c>
      <c r="L70" s="75">
        <v>174</v>
      </c>
      <c r="M70" s="75">
        <v>180</v>
      </c>
      <c r="N70" s="78">
        <f>SUM(B70:M70)</f>
        <v>2335</v>
      </c>
    </row>
    <row r="71" spans="1:15" s="59" customFormat="1" ht="12">
      <c r="A71" s="77" t="s">
        <v>147</v>
      </c>
      <c r="B71" s="90">
        <v>735</v>
      </c>
      <c r="C71" s="90">
        <v>691</v>
      </c>
      <c r="D71" s="75">
        <v>825</v>
      </c>
      <c r="E71" s="75">
        <v>959</v>
      </c>
      <c r="F71" s="75">
        <v>974</v>
      </c>
      <c r="G71" s="75">
        <v>790</v>
      </c>
      <c r="H71" s="75">
        <v>932</v>
      </c>
      <c r="I71" s="75">
        <v>789</v>
      </c>
      <c r="J71" s="75">
        <v>765</v>
      </c>
      <c r="K71" s="75">
        <v>723</v>
      </c>
      <c r="L71" s="75">
        <v>674</v>
      </c>
      <c r="M71" s="75">
        <v>752</v>
      </c>
      <c r="N71" s="78">
        <f t="shared" si="3"/>
        <v>9609</v>
      </c>
    </row>
    <row r="72" spans="1:15" s="59" customFormat="1" ht="12">
      <c r="A72" s="77" t="s">
        <v>148</v>
      </c>
      <c r="B72" s="90">
        <v>341</v>
      </c>
      <c r="C72" s="90">
        <v>280</v>
      </c>
      <c r="D72" s="75">
        <v>351</v>
      </c>
      <c r="E72" s="75">
        <v>518</v>
      </c>
      <c r="F72" s="75">
        <v>358</v>
      </c>
      <c r="G72" s="75">
        <v>329</v>
      </c>
      <c r="H72" s="75">
        <v>410</v>
      </c>
      <c r="I72" s="75">
        <v>392</v>
      </c>
      <c r="J72" s="75">
        <v>282</v>
      </c>
      <c r="K72" s="75">
        <v>313</v>
      </c>
      <c r="L72" s="75">
        <v>273</v>
      </c>
      <c r="M72" s="75">
        <v>304</v>
      </c>
      <c r="N72" s="78">
        <f t="shared" si="3"/>
        <v>4151</v>
      </c>
    </row>
    <row r="73" spans="1:15" s="59" customFormat="1" ht="12">
      <c r="A73" s="77" t="s">
        <v>149</v>
      </c>
      <c r="B73" s="90">
        <v>77</v>
      </c>
      <c r="C73" s="90">
        <v>109</v>
      </c>
      <c r="D73" s="75">
        <v>92</v>
      </c>
      <c r="E73" s="75">
        <v>127</v>
      </c>
      <c r="F73" s="75">
        <v>135</v>
      </c>
      <c r="G73" s="75">
        <v>105</v>
      </c>
      <c r="H73" s="75">
        <v>82</v>
      </c>
      <c r="I73" s="75">
        <v>108</v>
      </c>
      <c r="J73" s="75">
        <v>82</v>
      </c>
      <c r="K73" s="75">
        <v>113</v>
      </c>
      <c r="L73" s="75">
        <v>65</v>
      </c>
      <c r="M73" s="75">
        <v>74</v>
      </c>
      <c r="N73" s="78">
        <f t="shared" si="3"/>
        <v>1169</v>
      </c>
    </row>
    <row r="74" spans="1:15" s="59" customFormat="1" ht="12">
      <c r="A74" s="77" t="s">
        <v>150</v>
      </c>
      <c r="B74" s="90">
        <v>108</v>
      </c>
      <c r="C74" s="90">
        <v>123</v>
      </c>
      <c r="D74" s="75">
        <v>155</v>
      </c>
      <c r="E74" s="75">
        <v>139</v>
      </c>
      <c r="F74" s="75">
        <v>141</v>
      </c>
      <c r="G74" s="75">
        <v>119</v>
      </c>
      <c r="H74" s="75">
        <v>136</v>
      </c>
      <c r="I74" s="75">
        <v>117</v>
      </c>
      <c r="J74" s="75">
        <v>128</v>
      </c>
      <c r="K74" s="75">
        <v>115</v>
      </c>
      <c r="L74" s="75">
        <v>97</v>
      </c>
      <c r="M74" s="75">
        <v>125</v>
      </c>
      <c r="N74" s="78">
        <f t="shared" si="3"/>
        <v>1503</v>
      </c>
    </row>
    <row r="75" spans="1:15">
      <c r="A75" s="91" t="s">
        <v>27</v>
      </c>
      <c r="B75" s="92">
        <f t="shared" ref="B75:M75" si="4">SUM(B15:B19)</f>
        <v>24886</v>
      </c>
      <c r="C75" s="92">
        <f t="shared" si="4"/>
        <v>24166</v>
      </c>
      <c r="D75" s="92">
        <f t="shared" si="4"/>
        <v>31351</v>
      </c>
      <c r="E75" s="92">
        <f t="shared" si="4"/>
        <v>38520</v>
      </c>
      <c r="F75" s="92">
        <f t="shared" si="4"/>
        <v>35650</v>
      </c>
      <c r="G75" s="92">
        <f t="shared" si="4"/>
        <v>30397</v>
      </c>
      <c r="H75" s="92">
        <f t="shared" si="4"/>
        <v>34006</v>
      </c>
      <c r="I75" s="92">
        <f t="shared" si="4"/>
        <v>30912</v>
      </c>
      <c r="J75" s="92">
        <f t="shared" si="4"/>
        <v>28249</v>
      </c>
      <c r="K75" s="92">
        <f t="shared" si="4"/>
        <v>28984</v>
      </c>
      <c r="L75" s="92">
        <f t="shared" si="4"/>
        <v>26017</v>
      </c>
      <c r="M75" s="92">
        <f t="shared" si="4"/>
        <v>29436</v>
      </c>
      <c r="N75" s="92">
        <f>SUM(B75:M75)</f>
        <v>362574</v>
      </c>
      <c r="O75" s="93"/>
    </row>
    <row r="76" spans="1:15">
      <c r="A76" s="95" t="s">
        <v>28</v>
      </c>
      <c r="B76" s="96">
        <v>24070</v>
      </c>
      <c r="C76" s="96">
        <v>21944</v>
      </c>
      <c r="D76" s="96">
        <v>22781</v>
      </c>
      <c r="E76" s="96">
        <v>25621</v>
      </c>
      <c r="F76" s="96">
        <v>22811</v>
      </c>
      <c r="G76" s="96">
        <v>22341</v>
      </c>
      <c r="H76" s="96">
        <v>28812</v>
      </c>
      <c r="I76" s="96">
        <v>24132</v>
      </c>
      <c r="J76" s="96">
        <v>25559</v>
      </c>
      <c r="K76" s="96">
        <v>23590</v>
      </c>
      <c r="L76" s="96">
        <v>22087</v>
      </c>
      <c r="M76" s="96">
        <v>24176</v>
      </c>
      <c r="N76" s="96">
        <v>287924</v>
      </c>
    </row>
    <row r="77" spans="1:15">
      <c r="A77" s="97" t="s">
        <v>92</v>
      </c>
      <c r="B77" s="98">
        <f t="shared" ref="B77:N77" si="5">B75/B76</f>
        <v>1.0339011217282925</v>
      </c>
      <c r="C77" s="98">
        <f t="shared" si="5"/>
        <v>1.1012577469923441</v>
      </c>
      <c r="D77" s="98">
        <f t="shared" si="5"/>
        <v>1.3761906852201395</v>
      </c>
      <c r="E77" s="98">
        <f t="shared" si="5"/>
        <v>1.5034541977284259</v>
      </c>
      <c r="F77" s="98">
        <f t="shared" si="5"/>
        <v>1.5628424882732015</v>
      </c>
      <c r="G77" s="98">
        <f t="shared" si="5"/>
        <v>1.3605926323799293</v>
      </c>
      <c r="H77" s="98">
        <f t="shared" si="5"/>
        <v>1.1802721088435375</v>
      </c>
      <c r="I77" s="98">
        <f t="shared" si="5"/>
        <v>1.2809547488811537</v>
      </c>
      <c r="J77" s="98">
        <f t="shared" si="5"/>
        <v>1.1052466841425721</v>
      </c>
      <c r="K77" s="98">
        <f t="shared" si="5"/>
        <v>1.2286562102585841</v>
      </c>
      <c r="L77" s="98">
        <f t="shared" si="5"/>
        <v>1.1779327206048806</v>
      </c>
      <c r="M77" s="98">
        <f t="shared" si="5"/>
        <v>1.2175711449371278</v>
      </c>
      <c r="N77" s="98">
        <f t="shared" si="5"/>
        <v>1.2592698073102624</v>
      </c>
    </row>
    <row r="78" spans="1:15" s="59" customFormat="1" ht="12">
      <c r="A78" s="99"/>
      <c r="B78" s="100"/>
      <c r="C78" s="100"/>
      <c r="D78" s="101"/>
      <c r="E78" s="101"/>
      <c r="F78" s="101"/>
      <c r="G78" s="101"/>
      <c r="H78" s="101"/>
      <c r="I78" s="101"/>
      <c r="J78" s="101"/>
      <c r="K78" s="101"/>
      <c r="L78" s="101"/>
      <c r="M78" s="101"/>
      <c r="N78" s="102"/>
    </row>
    <row r="79" spans="1:15" s="59" customFormat="1" ht="11.4">
      <c r="A79" s="129" t="s">
        <v>78</v>
      </c>
      <c r="B79" s="127"/>
      <c r="C79" s="127"/>
      <c r="D79" s="127"/>
      <c r="E79" s="127"/>
      <c r="F79" s="127"/>
      <c r="G79" s="127"/>
      <c r="H79" s="127"/>
      <c r="I79" s="127"/>
      <c r="J79" s="127"/>
      <c r="K79" s="127"/>
      <c r="L79" s="127"/>
      <c r="M79" s="127"/>
      <c r="N79" s="128"/>
    </row>
    <row r="80" spans="1:15" s="59" customFormat="1" ht="12">
      <c r="A80" s="103" t="s">
        <v>102</v>
      </c>
      <c r="B80" s="104">
        <v>26</v>
      </c>
      <c r="C80" s="104">
        <v>24</v>
      </c>
      <c r="D80" s="105">
        <v>27</v>
      </c>
      <c r="E80" s="105">
        <v>27</v>
      </c>
      <c r="F80" s="105">
        <v>24</v>
      </c>
      <c r="G80" s="105">
        <v>29</v>
      </c>
      <c r="H80" s="105">
        <v>29</v>
      </c>
      <c r="I80" s="105">
        <v>26</v>
      </c>
      <c r="J80" s="105">
        <v>30</v>
      </c>
      <c r="K80" s="105">
        <v>26</v>
      </c>
      <c r="L80" s="105">
        <v>22</v>
      </c>
      <c r="M80" s="105">
        <v>25</v>
      </c>
      <c r="N80" s="106">
        <f t="shared" si="3"/>
        <v>315</v>
      </c>
    </row>
    <row r="81" spans="1:14" s="59" customFormat="1" ht="12">
      <c r="A81" s="103" t="s">
        <v>103</v>
      </c>
      <c r="B81" s="104">
        <v>120</v>
      </c>
      <c r="C81" s="104">
        <v>115</v>
      </c>
      <c r="D81" s="105">
        <v>134</v>
      </c>
      <c r="E81" s="105">
        <v>182</v>
      </c>
      <c r="F81" s="105">
        <v>160</v>
      </c>
      <c r="G81" s="105">
        <v>138</v>
      </c>
      <c r="H81" s="105">
        <v>151</v>
      </c>
      <c r="I81" s="105">
        <v>147</v>
      </c>
      <c r="J81" s="105">
        <v>150</v>
      </c>
      <c r="K81" s="105">
        <v>150</v>
      </c>
      <c r="L81" s="105">
        <v>140</v>
      </c>
      <c r="M81" s="105">
        <v>145</v>
      </c>
      <c r="N81" s="106">
        <f t="shared" si="3"/>
        <v>1732</v>
      </c>
    </row>
    <row r="82" spans="1:14" s="59" customFormat="1" ht="12">
      <c r="A82" s="103" t="s">
        <v>105</v>
      </c>
      <c r="B82" s="104">
        <v>950</v>
      </c>
      <c r="C82" s="104">
        <v>919</v>
      </c>
      <c r="D82" s="105">
        <v>1062</v>
      </c>
      <c r="E82" s="105">
        <v>1201</v>
      </c>
      <c r="F82" s="105">
        <v>1108</v>
      </c>
      <c r="G82" s="105">
        <v>1057</v>
      </c>
      <c r="H82" s="105">
        <v>1081</v>
      </c>
      <c r="I82" s="105">
        <v>1074</v>
      </c>
      <c r="J82" s="105">
        <v>997</v>
      </c>
      <c r="K82" s="105">
        <v>1008</v>
      </c>
      <c r="L82" s="105">
        <v>956</v>
      </c>
      <c r="M82" s="105">
        <v>995</v>
      </c>
      <c r="N82" s="106">
        <f t="shared" si="3"/>
        <v>12408</v>
      </c>
    </row>
    <row r="83" spans="1:14" s="59" customFormat="1" ht="12">
      <c r="A83" s="103" t="s">
        <v>104</v>
      </c>
      <c r="B83" s="104">
        <v>45</v>
      </c>
      <c r="C83" s="104">
        <v>44</v>
      </c>
      <c r="D83" s="105">
        <v>48</v>
      </c>
      <c r="E83" s="105">
        <v>49</v>
      </c>
      <c r="F83" s="105">
        <v>51</v>
      </c>
      <c r="G83" s="105">
        <v>51</v>
      </c>
      <c r="H83" s="105">
        <v>48</v>
      </c>
      <c r="I83" s="105">
        <v>46</v>
      </c>
      <c r="J83" s="105">
        <v>50</v>
      </c>
      <c r="K83" s="105">
        <v>50</v>
      </c>
      <c r="L83" s="105">
        <v>46</v>
      </c>
      <c r="M83" s="105">
        <v>51</v>
      </c>
      <c r="N83" s="106">
        <f t="shared" si="3"/>
        <v>579</v>
      </c>
    </row>
    <row r="84" spans="1:14" s="59" customFormat="1" ht="12">
      <c r="A84" s="103" t="s">
        <v>106</v>
      </c>
      <c r="B84" s="104">
        <v>118</v>
      </c>
      <c r="C84" s="104">
        <v>112</v>
      </c>
      <c r="D84" s="105">
        <v>134</v>
      </c>
      <c r="E84" s="105">
        <v>152</v>
      </c>
      <c r="F84" s="105">
        <v>138</v>
      </c>
      <c r="G84" s="105">
        <v>118</v>
      </c>
      <c r="H84" s="105">
        <v>132</v>
      </c>
      <c r="I84" s="105">
        <v>115</v>
      </c>
      <c r="J84" s="105">
        <v>132</v>
      </c>
      <c r="K84" s="105">
        <v>124</v>
      </c>
      <c r="L84" s="105">
        <v>112</v>
      </c>
      <c r="M84" s="105">
        <v>131</v>
      </c>
      <c r="N84" s="106">
        <f t="shared" si="3"/>
        <v>1518</v>
      </c>
    </row>
    <row r="85" spans="1:14" s="59" customFormat="1" ht="12">
      <c r="A85" s="103" t="s">
        <v>107</v>
      </c>
      <c r="B85" s="104">
        <v>182</v>
      </c>
      <c r="C85" s="104">
        <v>185</v>
      </c>
      <c r="D85" s="105">
        <v>233</v>
      </c>
      <c r="E85" s="105">
        <v>223</v>
      </c>
      <c r="F85" s="105">
        <v>220</v>
      </c>
      <c r="G85" s="105">
        <v>204</v>
      </c>
      <c r="H85" s="105">
        <v>224</v>
      </c>
      <c r="I85" s="105">
        <v>217</v>
      </c>
      <c r="J85" s="105">
        <v>217</v>
      </c>
      <c r="K85" s="105">
        <v>219</v>
      </c>
      <c r="L85" s="105">
        <v>210</v>
      </c>
      <c r="M85" s="105">
        <v>231</v>
      </c>
      <c r="N85" s="106">
        <f t="shared" si="3"/>
        <v>2565</v>
      </c>
    </row>
    <row r="86" spans="1:14" s="59" customFormat="1" ht="12">
      <c r="A86" s="103" t="s">
        <v>108</v>
      </c>
      <c r="B86" s="104">
        <v>60</v>
      </c>
      <c r="C86" s="104">
        <v>56</v>
      </c>
      <c r="D86" s="105">
        <v>61</v>
      </c>
      <c r="E86" s="105">
        <v>78</v>
      </c>
      <c r="F86" s="105">
        <v>74</v>
      </c>
      <c r="G86" s="105">
        <v>67</v>
      </c>
      <c r="H86" s="105">
        <v>79</v>
      </c>
      <c r="I86" s="105">
        <v>69</v>
      </c>
      <c r="J86" s="105">
        <v>57</v>
      </c>
      <c r="K86" s="105">
        <v>60</v>
      </c>
      <c r="L86" s="105">
        <v>58</v>
      </c>
      <c r="M86" s="105">
        <v>67</v>
      </c>
      <c r="N86" s="106">
        <f t="shared" si="3"/>
        <v>786</v>
      </c>
    </row>
    <row r="87" spans="1:14" s="88" customFormat="1" ht="12">
      <c r="A87" s="107" t="s">
        <v>109</v>
      </c>
      <c r="B87" s="104">
        <v>27</v>
      </c>
      <c r="C87" s="104">
        <v>23</v>
      </c>
      <c r="D87" s="104">
        <v>22</v>
      </c>
      <c r="E87" s="104">
        <v>29</v>
      </c>
      <c r="F87" s="104">
        <v>27</v>
      </c>
      <c r="G87" s="104">
        <v>28</v>
      </c>
      <c r="H87" s="104">
        <v>26</v>
      </c>
      <c r="I87" s="104">
        <v>27</v>
      </c>
      <c r="J87" s="104">
        <v>24</v>
      </c>
      <c r="K87" s="104">
        <v>25</v>
      </c>
      <c r="L87" s="104">
        <v>28</v>
      </c>
      <c r="M87" s="105">
        <v>27</v>
      </c>
      <c r="N87" s="106">
        <f t="shared" si="3"/>
        <v>313</v>
      </c>
    </row>
    <row r="88" spans="1:14" s="88" customFormat="1" ht="12">
      <c r="A88" s="107" t="s">
        <v>151</v>
      </c>
      <c r="B88" s="104">
        <v>160</v>
      </c>
      <c r="C88" s="104">
        <v>157</v>
      </c>
      <c r="D88" s="104">
        <v>197</v>
      </c>
      <c r="E88" s="104">
        <v>211</v>
      </c>
      <c r="F88" s="104">
        <v>193</v>
      </c>
      <c r="G88" s="104">
        <v>180</v>
      </c>
      <c r="H88" s="104">
        <v>184</v>
      </c>
      <c r="I88" s="104">
        <v>161</v>
      </c>
      <c r="J88" s="104">
        <v>162</v>
      </c>
      <c r="K88" s="104">
        <v>158</v>
      </c>
      <c r="L88" s="104">
        <v>157</v>
      </c>
      <c r="M88" s="105">
        <v>175</v>
      </c>
      <c r="N88" s="106">
        <f t="shared" si="3"/>
        <v>2095</v>
      </c>
    </row>
    <row r="89" spans="1:14" s="88" customFormat="1" ht="12">
      <c r="A89" s="107" t="s">
        <v>110</v>
      </c>
      <c r="B89" s="104">
        <v>51</v>
      </c>
      <c r="C89" s="104">
        <v>50</v>
      </c>
      <c r="D89" s="104">
        <v>50</v>
      </c>
      <c r="E89" s="104">
        <v>73</v>
      </c>
      <c r="F89" s="104">
        <v>59</v>
      </c>
      <c r="G89" s="104">
        <v>55</v>
      </c>
      <c r="H89" s="104">
        <v>57</v>
      </c>
      <c r="I89" s="104">
        <v>60</v>
      </c>
      <c r="J89" s="104">
        <v>54</v>
      </c>
      <c r="K89" s="104">
        <v>54</v>
      </c>
      <c r="L89" s="104">
        <v>58</v>
      </c>
      <c r="M89" s="105">
        <v>56</v>
      </c>
      <c r="N89" s="106">
        <f t="shared" si="3"/>
        <v>677</v>
      </c>
    </row>
    <row r="90" spans="1:14" s="59" customFormat="1" ht="12">
      <c r="A90" s="39" t="s">
        <v>111</v>
      </c>
      <c r="B90" s="104">
        <v>31</v>
      </c>
      <c r="C90" s="104">
        <v>32</v>
      </c>
      <c r="D90" s="105">
        <v>45</v>
      </c>
      <c r="E90" s="105">
        <v>43</v>
      </c>
      <c r="F90" s="105">
        <v>42</v>
      </c>
      <c r="G90" s="105">
        <v>34</v>
      </c>
      <c r="H90" s="105">
        <v>42</v>
      </c>
      <c r="I90" s="105">
        <v>36</v>
      </c>
      <c r="J90" s="104">
        <v>29</v>
      </c>
      <c r="K90" s="105">
        <v>33</v>
      </c>
      <c r="L90" s="105">
        <v>27</v>
      </c>
      <c r="M90" s="105">
        <v>30</v>
      </c>
      <c r="N90" s="106">
        <f t="shared" si="3"/>
        <v>424</v>
      </c>
    </row>
    <row r="91" spans="1:14" s="59" customFormat="1" ht="12">
      <c r="A91" s="103" t="s">
        <v>112</v>
      </c>
      <c r="B91" s="104">
        <v>50</v>
      </c>
      <c r="C91" s="104">
        <v>45</v>
      </c>
      <c r="D91" s="105">
        <v>55</v>
      </c>
      <c r="E91" s="105">
        <v>60</v>
      </c>
      <c r="F91" s="105">
        <v>55</v>
      </c>
      <c r="G91" s="105">
        <v>50</v>
      </c>
      <c r="H91" s="105">
        <v>60</v>
      </c>
      <c r="I91" s="105">
        <v>62</v>
      </c>
      <c r="J91" s="105">
        <v>62</v>
      </c>
      <c r="K91" s="105">
        <v>61</v>
      </c>
      <c r="L91" s="105">
        <v>55</v>
      </c>
      <c r="M91" s="105">
        <v>67</v>
      </c>
      <c r="N91" s="106">
        <f t="shared" si="3"/>
        <v>682</v>
      </c>
    </row>
    <row r="92" spans="1:14" s="59" customFormat="1" ht="12">
      <c r="A92" s="103" t="s">
        <v>113</v>
      </c>
      <c r="B92" s="104">
        <v>26</v>
      </c>
      <c r="C92" s="104">
        <v>34</v>
      </c>
      <c r="D92" s="105">
        <v>32</v>
      </c>
      <c r="E92" s="105">
        <v>31</v>
      </c>
      <c r="F92" s="105">
        <v>28</v>
      </c>
      <c r="G92" s="105">
        <v>33</v>
      </c>
      <c r="H92" s="105">
        <v>37</v>
      </c>
      <c r="I92" s="105">
        <v>35</v>
      </c>
      <c r="J92" s="105">
        <v>33</v>
      </c>
      <c r="K92" s="105">
        <v>31</v>
      </c>
      <c r="L92" s="105">
        <v>27</v>
      </c>
      <c r="M92" s="105">
        <v>32</v>
      </c>
      <c r="N92" s="106">
        <f t="shared" si="3"/>
        <v>379</v>
      </c>
    </row>
    <row r="93" spans="1:14" s="59" customFormat="1" ht="12">
      <c r="A93" s="103" t="s">
        <v>114</v>
      </c>
      <c r="B93" s="104">
        <v>56</v>
      </c>
      <c r="C93" s="104">
        <v>54</v>
      </c>
      <c r="D93" s="105">
        <v>68</v>
      </c>
      <c r="E93" s="105">
        <v>66</v>
      </c>
      <c r="F93" s="105">
        <v>70</v>
      </c>
      <c r="G93" s="105">
        <v>62</v>
      </c>
      <c r="H93" s="105">
        <v>68</v>
      </c>
      <c r="I93" s="105">
        <v>69</v>
      </c>
      <c r="J93" s="105">
        <v>64</v>
      </c>
      <c r="K93" s="105">
        <v>66</v>
      </c>
      <c r="L93" s="105">
        <v>62</v>
      </c>
      <c r="M93" s="105">
        <v>66</v>
      </c>
      <c r="N93" s="106">
        <f t="shared" si="3"/>
        <v>771</v>
      </c>
    </row>
    <row r="94" spans="1:14" s="59" customFormat="1" ht="12">
      <c r="A94" s="39" t="s">
        <v>152</v>
      </c>
      <c r="B94" s="104">
        <v>37</v>
      </c>
      <c r="C94" s="104">
        <v>34</v>
      </c>
      <c r="D94" s="105">
        <v>43</v>
      </c>
      <c r="E94" s="105">
        <v>39</v>
      </c>
      <c r="F94" s="105">
        <v>35</v>
      </c>
      <c r="G94" s="105">
        <v>30</v>
      </c>
      <c r="H94" s="105">
        <v>37</v>
      </c>
      <c r="I94" s="105">
        <v>38</v>
      </c>
      <c r="J94" s="105">
        <v>37</v>
      </c>
      <c r="K94" s="105">
        <v>34</v>
      </c>
      <c r="L94" s="105">
        <v>31</v>
      </c>
      <c r="M94" s="105">
        <v>35</v>
      </c>
      <c r="N94" s="106">
        <f>SUM(B94:M94)</f>
        <v>430</v>
      </c>
    </row>
    <row r="95" spans="1:14" s="59" customFormat="1" ht="12">
      <c r="A95" s="103" t="s">
        <v>115</v>
      </c>
      <c r="B95" s="104">
        <v>114</v>
      </c>
      <c r="C95" s="104">
        <v>115</v>
      </c>
      <c r="D95" s="105">
        <v>161</v>
      </c>
      <c r="E95" s="105">
        <v>161</v>
      </c>
      <c r="F95" s="105">
        <v>136</v>
      </c>
      <c r="G95" s="105">
        <v>136</v>
      </c>
      <c r="H95" s="105">
        <v>132</v>
      </c>
      <c r="I95" s="105">
        <v>117</v>
      </c>
      <c r="J95" s="105">
        <v>114</v>
      </c>
      <c r="K95" s="105">
        <v>117</v>
      </c>
      <c r="L95" s="105">
        <v>109</v>
      </c>
      <c r="M95" s="105">
        <v>118</v>
      </c>
      <c r="N95" s="106">
        <f t="shared" si="3"/>
        <v>1530</v>
      </c>
    </row>
    <row r="96" spans="1:14" s="59" customFormat="1" ht="12">
      <c r="A96" s="39" t="s">
        <v>116</v>
      </c>
      <c r="B96" s="104">
        <v>46</v>
      </c>
      <c r="C96" s="104">
        <v>43</v>
      </c>
      <c r="D96" s="105">
        <v>47</v>
      </c>
      <c r="E96" s="105">
        <v>51</v>
      </c>
      <c r="F96" s="105">
        <v>47</v>
      </c>
      <c r="G96" s="105">
        <v>43</v>
      </c>
      <c r="H96" s="105">
        <v>48</v>
      </c>
      <c r="I96" s="105">
        <v>48</v>
      </c>
      <c r="J96" s="105">
        <v>48</v>
      </c>
      <c r="K96" s="105">
        <v>48</v>
      </c>
      <c r="L96" s="105">
        <v>44</v>
      </c>
      <c r="M96" s="105">
        <v>46</v>
      </c>
      <c r="N96" s="106">
        <f>SUM(B96:M96)</f>
        <v>559</v>
      </c>
    </row>
    <row r="97" spans="1:14" s="59" customFormat="1" ht="12">
      <c r="A97" s="103" t="s">
        <v>117</v>
      </c>
      <c r="B97" s="104">
        <v>35</v>
      </c>
      <c r="C97" s="104">
        <v>45</v>
      </c>
      <c r="D97" s="105">
        <v>38</v>
      </c>
      <c r="E97" s="105">
        <v>50</v>
      </c>
      <c r="F97" s="105">
        <v>40</v>
      </c>
      <c r="G97" s="105">
        <v>36</v>
      </c>
      <c r="H97" s="105">
        <v>37</v>
      </c>
      <c r="I97" s="105">
        <v>41</v>
      </c>
      <c r="J97" s="105">
        <v>40</v>
      </c>
      <c r="K97" s="105">
        <v>38</v>
      </c>
      <c r="L97" s="105">
        <v>33</v>
      </c>
      <c r="M97" s="105">
        <v>34</v>
      </c>
      <c r="N97" s="106">
        <f t="shared" si="3"/>
        <v>467</v>
      </c>
    </row>
    <row r="98" spans="1:14" s="59" customFormat="1" ht="12">
      <c r="A98" s="103" t="s">
        <v>153</v>
      </c>
      <c r="B98" s="104">
        <v>38</v>
      </c>
      <c r="C98" s="104">
        <v>36</v>
      </c>
      <c r="D98" s="105">
        <v>46</v>
      </c>
      <c r="E98" s="105">
        <v>41</v>
      </c>
      <c r="F98" s="105">
        <v>41</v>
      </c>
      <c r="G98" s="105">
        <v>44</v>
      </c>
      <c r="H98" s="105">
        <v>41</v>
      </c>
      <c r="I98" s="105">
        <v>40</v>
      </c>
      <c r="J98" s="105">
        <v>37</v>
      </c>
      <c r="K98" s="105">
        <v>35</v>
      </c>
      <c r="L98" s="105">
        <v>31</v>
      </c>
      <c r="M98" s="105">
        <v>33</v>
      </c>
      <c r="N98" s="106">
        <f t="shared" si="3"/>
        <v>463</v>
      </c>
    </row>
    <row r="99" spans="1:14" s="59" customFormat="1" ht="12">
      <c r="A99" s="103" t="s">
        <v>118</v>
      </c>
      <c r="B99" s="104">
        <v>15</v>
      </c>
      <c r="C99" s="104">
        <v>13</v>
      </c>
      <c r="D99" s="105">
        <v>15</v>
      </c>
      <c r="E99" s="105">
        <v>15</v>
      </c>
      <c r="F99" s="105">
        <v>14</v>
      </c>
      <c r="G99" s="105">
        <v>14</v>
      </c>
      <c r="H99" s="105">
        <v>11</v>
      </c>
      <c r="I99" s="105">
        <v>15</v>
      </c>
      <c r="J99" s="105">
        <v>13</v>
      </c>
      <c r="K99" s="105">
        <v>12</v>
      </c>
      <c r="L99" s="105">
        <v>12</v>
      </c>
      <c r="M99" s="105">
        <v>17</v>
      </c>
      <c r="N99" s="106">
        <f t="shared" si="3"/>
        <v>166</v>
      </c>
    </row>
    <row r="100" spans="1:14" s="59" customFormat="1" ht="12">
      <c r="A100" s="103" t="s">
        <v>119</v>
      </c>
      <c r="B100" s="104">
        <v>38</v>
      </c>
      <c r="C100" s="104">
        <v>37</v>
      </c>
      <c r="D100" s="105">
        <v>53</v>
      </c>
      <c r="E100" s="105">
        <v>51</v>
      </c>
      <c r="F100" s="105">
        <v>41</v>
      </c>
      <c r="G100" s="105">
        <v>39</v>
      </c>
      <c r="H100" s="105">
        <v>36</v>
      </c>
      <c r="I100" s="105">
        <v>41</v>
      </c>
      <c r="J100" s="105">
        <v>38</v>
      </c>
      <c r="K100" s="105">
        <v>35</v>
      </c>
      <c r="L100" s="105">
        <v>34</v>
      </c>
      <c r="M100" s="105">
        <v>38</v>
      </c>
      <c r="N100" s="106">
        <f t="shared" si="3"/>
        <v>481</v>
      </c>
    </row>
    <row r="101" spans="1:14" s="59" customFormat="1" ht="12">
      <c r="A101" s="103" t="s">
        <v>122</v>
      </c>
      <c r="B101" s="104">
        <v>99</v>
      </c>
      <c r="C101" s="104">
        <v>105</v>
      </c>
      <c r="D101" s="105">
        <v>151</v>
      </c>
      <c r="E101" s="105">
        <v>163</v>
      </c>
      <c r="F101" s="105">
        <v>156</v>
      </c>
      <c r="G101" s="105">
        <v>130</v>
      </c>
      <c r="H101" s="105">
        <v>123</v>
      </c>
      <c r="I101" s="105">
        <v>126</v>
      </c>
      <c r="J101" s="105">
        <v>124</v>
      </c>
      <c r="K101" s="105">
        <v>127</v>
      </c>
      <c r="L101" s="105">
        <v>120</v>
      </c>
      <c r="M101" s="105">
        <v>118</v>
      </c>
      <c r="N101" s="106">
        <f t="shared" ref="N101:N132" si="6">SUM(B101:M101)</f>
        <v>1542</v>
      </c>
    </row>
    <row r="102" spans="1:14" s="59" customFormat="1" ht="12">
      <c r="A102" s="103" t="s">
        <v>123</v>
      </c>
      <c r="B102" s="104">
        <v>69</v>
      </c>
      <c r="C102" s="104">
        <v>62</v>
      </c>
      <c r="D102" s="105">
        <v>68</v>
      </c>
      <c r="E102" s="105">
        <v>69</v>
      </c>
      <c r="F102" s="105">
        <v>69</v>
      </c>
      <c r="G102" s="105">
        <v>70</v>
      </c>
      <c r="H102" s="105">
        <v>74</v>
      </c>
      <c r="I102" s="105">
        <v>68</v>
      </c>
      <c r="J102" s="105">
        <v>64</v>
      </c>
      <c r="K102" s="105">
        <v>69</v>
      </c>
      <c r="L102" s="105">
        <v>63</v>
      </c>
      <c r="M102" s="105">
        <v>74</v>
      </c>
      <c r="N102" s="106">
        <f t="shared" si="6"/>
        <v>819</v>
      </c>
    </row>
    <row r="103" spans="1:14" s="59" customFormat="1" ht="12">
      <c r="A103" s="103" t="s">
        <v>120</v>
      </c>
      <c r="B103" s="104">
        <v>108</v>
      </c>
      <c r="C103" s="104">
        <v>97</v>
      </c>
      <c r="D103" s="105">
        <v>135</v>
      </c>
      <c r="E103" s="105">
        <v>133</v>
      </c>
      <c r="F103" s="105">
        <v>120</v>
      </c>
      <c r="G103" s="105">
        <v>119</v>
      </c>
      <c r="H103" s="105">
        <v>117</v>
      </c>
      <c r="I103" s="105">
        <v>121</v>
      </c>
      <c r="J103" s="105">
        <v>116</v>
      </c>
      <c r="K103" s="105">
        <v>106</v>
      </c>
      <c r="L103" s="105">
        <v>103</v>
      </c>
      <c r="M103" s="105">
        <v>121</v>
      </c>
      <c r="N103" s="106">
        <f t="shared" si="6"/>
        <v>1396</v>
      </c>
    </row>
    <row r="104" spans="1:14" s="59" customFormat="1" ht="12">
      <c r="A104" s="103" t="s">
        <v>121</v>
      </c>
      <c r="B104" s="104">
        <v>91</v>
      </c>
      <c r="C104" s="104">
        <v>93</v>
      </c>
      <c r="D104" s="105">
        <v>132</v>
      </c>
      <c r="E104" s="105">
        <v>125</v>
      </c>
      <c r="F104" s="105">
        <v>117</v>
      </c>
      <c r="G104" s="105">
        <v>109</v>
      </c>
      <c r="H104" s="105">
        <v>116</v>
      </c>
      <c r="I104" s="105">
        <v>103</v>
      </c>
      <c r="J104" s="105">
        <v>110</v>
      </c>
      <c r="K104" s="105">
        <v>102</v>
      </c>
      <c r="L104" s="105">
        <v>101</v>
      </c>
      <c r="M104" s="105">
        <v>103</v>
      </c>
      <c r="N104" s="106">
        <f t="shared" si="6"/>
        <v>1302</v>
      </c>
    </row>
    <row r="105" spans="1:14" s="59" customFormat="1" ht="12">
      <c r="A105" s="103" t="s">
        <v>124</v>
      </c>
      <c r="B105" s="104">
        <v>28</v>
      </c>
      <c r="C105" s="104">
        <v>27</v>
      </c>
      <c r="D105" s="105">
        <v>32</v>
      </c>
      <c r="E105" s="105">
        <v>38</v>
      </c>
      <c r="F105" s="105">
        <v>27</v>
      </c>
      <c r="G105" s="105">
        <v>25</v>
      </c>
      <c r="H105" s="105">
        <v>27</v>
      </c>
      <c r="I105" s="105">
        <v>29</v>
      </c>
      <c r="J105" s="105">
        <v>27</v>
      </c>
      <c r="K105" s="105">
        <v>29</v>
      </c>
      <c r="L105" s="105">
        <v>23</v>
      </c>
      <c r="M105" s="105">
        <v>24</v>
      </c>
      <c r="N105" s="106">
        <f t="shared" si="6"/>
        <v>336</v>
      </c>
    </row>
    <row r="106" spans="1:14" s="59" customFormat="1" ht="12">
      <c r="A106" s="103" t="s">
        <v>125</v>
      </c>
      <c r="B106" s="104">
        <v>81</v>
      </c>
      <c r="C106" s="104">
        <v>85</v>
      </c>
      <c r="D106" s="105">
        <v>90</v>
      </c>
      <c r="E106" s="105">
        <v>90</v>
      </c>
      <c r="F106" s="105">
        <v>84</v>
      </c>
      <c r="G106" s="105">
        <v>83</v>
      </c>
      <c r="H106" s="105">
        <v>84</v>
      </c>
      <c r="I106" s="105">
        <v>85</v>
      </c>
      <c r="J106" s="105">
        <v>76</v>
      </c>
      <c r="K106" s="105">
        <v>76</v>
      </c>
      <c r="L106" s="105">
        <v>71</v>
      </c>
      <c r="M106" s="105">
        <v>79</v>
      </c>
      <c r="N106" s="106">
        <f t="shared" si="6"/>
        <v>984</v>
      </c>
    </row>
    <row r="107" spans="1:14" s="59" customFormat="1" ht="12">
      <c r="A107" s="103" t="s">
        <v>126</v>
      </c>
      <c r="B107" s="104">
        <v>51</v>
      </c>
      <c r="C107" s="104">
        <v>59</v>
      </c>
      <c r="D107" s="105">
        <v>87</v>
      </c>
      <c r="E107" s="105">
        <v>103</v>
      </c>
      <c r="F107" s="105">
        <v>78</v>
      </c>
      <c r="G107" s="105">
        <v>67</v>
      </c>
      <c r="H107" s="105">
        <v>66</v>
      </c>
      <c r="I107" s="105">
        <v>62</v>
      </c>
      <c r="J107" s="105">
        <v>60</v>
      </c>
      <c r="K107" s="105">
        <v>64</v>
      </c>
      <c r="L107" s="105">
        <v>49</v>
      </c>
      <c r="M107" s="105">
        <v>55</v>
      </c>
      <c r="N107" s="106">
        <f t="shared" si="6"/>
        <v>801</v>
      </c>
    </row>
    <row r="108" spans="1:14" s="59" customFormat="1" ht="12">
      <c r="A108" s="39" t="s">
        <v>127</v>
      </c>
      <c r="B108" s="104">
        <v>39</v>
      </c>
      <c r="C108" s="104">
        <v>34</v>
      </c>
      <c r="D108" s="105">
        <v>42</v>
      </c>
      <c r="E108" s="105">
        <v>43</v>
      </c>
      <c r="F108" s="105">
        <v>47</v>
      </c>
      <c r="G108" s="105">
        <v>42</v>
      </c>
      <c r="H108" s="105">
        <v>43</v>
      </c>
      <c r="I108" s="105">
        <v>43</v>
      </c>
      <c r="J108" s="105">
        <v>43</v>
      </c>
      <c r="K108" s="105">
        <v>40</v>
      </c>
      <c r="L108" s="105">
        <v>43</v>
      </c>
      <c r="M108" s="105">
        <v>43</v>
      </c>
      <c r="N108" s="106">
        <f>SUM(B108:M108)</f>
        <v>502</v>
      </c>
    </row>
    <row r="109" spans="1:14" s="88" customFormat="1" ht="12">
      <c r="A109" s="54" t="s">
        <v>128</v>
      </c>
      <c r="B109" s="104">
        <v>41</v>
      </c>
      <c r="C109" s="104">
        <v>36</v>
      </c>
      <c r="D109" s="104">
        <v>42</v>
      </c>
      <c r="E109" s="104">
        <v>46</v>
      </c>
      <c r="F109" s="104">
        <v>42</v>
      </c>
      <c r="G109" s="104">
        <v>40</v>
      </c>
      <c r="H109" s="104">
        <v>40</v>
      </c>
      <c r="I109" s="104">
        <v>40</v>
      </c>
      <c r="J109" s="104">
        <v>37</v>
      </c>
      <c r="K109" s="104">
        <v>41</v>
      </c>
      <c r="L109" s="104">
        <v>45</v>
      </c>
      <c r="M109" s="105">
        <v>44</v>
      </c>
      <c r="N109" s="106">
        <f>SUM(B109:M109)</f>
        <v>494</v>
      </c>
    </row>
    <row r="110" spans="1:14" s="59" customFormat="1" ht="12">
      <c r="A110" s="103" t="s">
        <v>129</v>
      </c>
      <c r="B110" s="104">
        <v>45</v>
      </c>
      <c r="C110" s="104">
        <v>35</v>
      </c>
      <c r="D110" s="105">
        <v>49</v>
      </c>
      <c r="E110" s="105">
        <v>59</v>
      </c>
      <c r="F110" s="105">
        <v>50</v>
      </c>
      <c r="G110" s="105">
        <v>44</v>
      </c>
      <c r="H110" s="105">
        <v>56</v>
      </c>
      <c r="I110" s="105">
        <v>47</v>
      </c>
      <c r="J110" s="105">
        <v>55</v>
      </c>
      <c r="K110" s="105">
        <v>52</v>
      </c>
      <c r="L110" s="105">
        <v>39</v>
      </c>
      <c r="M110" s="105">
        <v>43</v>
      </c>
      <c r="N110" s="106">
        <f t="shared" si="6"/>
        <v>574</v>
      </c>
    </row>
    <row r="111" spans="1:14" s="59" customFormat="1" ht="12">
      <c r="A111" s="103" t="s">
        <v>130</v>
      </c>
      <c r="B111" s="104">
        <v>237</v>
      </c>
      <c r="C111" s="104">
        <v>220</v>
      </c>
      <c r="D111" s="105">
        <v>277</v>
      </c>
      <c r="E111" s="105">
        <v>282</v>
      </c>
      <c r="F111" s="105">
        <v>260</v>
      </c>
      <c r="G111" s="105">
        <v>255</v>
      </c>
      <c r="H111" s="105">
        <v>250</v>
      </c>
      <c r="I111" s="105">
        <v>237</v>
      </c>
      <c r="J111" s="105">
        <v>234</v>
      </c>
      <c r="K111" s="105">
        <v>243</v>
      </c>
      <c r="L111" s="105">
        <v>232</v>
      </c>
      <c r="M111" s="105">
        <v>249</v>
      </c>
      <c r="N111" s="106">
        <f t="shared" si="6"/>
        <v>2976</v>
      </c>
    </row>
    <row r="112" spans="1:14" s="59" customFormat="1" ht="12">
      <c r="A112" s="103" t="s">
        <v>131</v>
      </c>
      <c r="B112" s="104">
        <v>20</v>
      </c>
      <c r="C112" s="104">
        <v>21</v>
      </c>
      <c r="D112" s="105">
        <v>38</v>
      </c>
      <c r="E112" s="105">
        <v>37</v>
      </c>
      <c r="F112" s="105">
        <v>32</v>
      </c>
      <c r="G112" s="105">
        <v>27</v>
      </c>
      <c r="H112" s="105">
        <v>25</v>
      </c>
      <c r="I112" s="105">
        <v>24</v>
      </c>
      <c r="J112" s="105">
        <v>29</v>
      </c>
      <c r="K112" s="105">
        <v>26</v>
      </c>
      <c r="L112" s="105">
        <v>22</v>
      </c>
      <c r="M112" s="105">
        <v>25</v>
      </c>
      <c r="N112" s="106">
        <f t="shared" si="6"/>
        <v>326</v>
      </c>
    </row>
    <row r="113" spans="1:14" s="59" customFormat="1" ht="12">
      <c r="A113" s="103" t="s">
        <v>132</v>
      </c>
      <c r="B113" s="104">
        <v>107</v>
      </c>
      <c r="C113" s="104">
        <v>112</v>
      </c>
      <c r="D113" s="105">
        <v>147</v>
      </c>
      <c r="E113" s="105">
        <v>147</v>
      </c>
      <c r="F113" s="105">
        <v>126</v>
      </c>
      <c r="G113" s="105">
        <v>113</v>
      </c>
      <c r="H113" s="105">
        <v>120</v>
      </c>
      <c r="I113" s="105">
        <v>134</v>
      </c>
      <c r="J113" s="105">
        <v>113</v>
      </c>
      <c r="K113" s="105">
        <v>116</v>
      </c>
      <c r="L113" s="105">
        <v>105</v>
      </c>
      <c r="M113" s="105">
        <v>114</v>
      </c>
      <c r="N113" s="106">
        <f t="shared" si="6"/>
        <v>1454</v>
      </c>
    </row>
    <row r="114" spans="1:14" s="59" customFormat="1" ht="12">
      <c r="A114" s="39" t="s">
        <v>133</v>
      </c>
      <c r="B114" s="104">
        <v>169</v>
      </c>
      <c r="C114" s="104">
        <v>158</v>
      </c>
      <c r="D114" s="105">
        <v>211</v>
      </c>
      <c r="E114" s="105">
        <v>204</v>
      </c>
      <c r="F114" s="105">
        <v>188</v>
      </c>
      <c r="G114" s="105">
        <v>187</v>
      </c>
      <c r="H114" s="105">
        <v>200</v>
      </c>
      <c r="I114" s="105">
        <v>210</v>
      </c>
      <c r="J114" s="105">
        <v>194</v>
      </c>
      <c r="K114" s="105">
        <v>198</v>
      </c>
      <c r="L114" s="105">
        <v>190</v>
      </c>
      <c r="M114" s="105">
        <v>204</v>
      </c>
      <c r="N114" s="106">
        <f>SUM(B114:M114)</f>
        <v>2313</v>
      </c>
    </row>
    <row r="115" spans="1:14" s="59" customFormat="1" ht="12">
      <c r="A115" s="103" t="s">
        <v>134</v>
      </c>
      <c r="B115" s="104">
        <v>45</v>
      </c>
      <c r="C115" s="104">
        <v>34</v>
      </c>
      <c r="D115" s="105">
        <v>49</v>
      </c>
      <c r="E115" s="105">
        <v>53</v>
      </c>
      <c r="F115" s="105">
        <v>55</v>
      </c>
      <c r="G115" s="105">
        <v>46</v>
      </c>
      <c r="H115" s="105">
        <v>49</v>
      </c>
      <c r="I115" s="105">
        <v>51</v>
      </c>
      <c r="J115" s="105">
        <v>44</v>
      </c>
      <c r="K115" s="105">
        <v>39</v>
      </c>
      <c r="L115" s="105">
        <v>38</v>
      </c>
      <c r="M115" s="105">
        <v>42</v>
      </c>
      <c r="N115" s="106">
        <f t="shared" si="6"/>
        <v>545</v>
      </c>
    </row>
    <row r="116" spans="1:14" s="59" customFormat="1" ht="12">
      <c r="A116" s="103" t="s">
        <v>135</v>
      </c>
      <c r="B116" s="104">
        <v>19</v>
      </c>
      <c r="C116" s="104">
        <v>22</v>
      </c>
      <c r="D116" s="105">
        <v>22</v>
      </c>
      <c r="E116" s="105">
        <v>22</v>
      </c>
      <c r="F116" s="105">
        <v>23</v>
      </c>
      <c r="G116" s="105">
        <v>19</v>
      </c>
      <c r="H116" s="105">
        <v>20</v>
      </c>
      <c r="I116" s="105">
        <v>20</v>
      </c>
      <c r="J116" s="105">
        <v>20</v>
      </c>
      <c r="K116" s="105">
        <v>19</v>
      </c>
      <c r="L116" s="105">
        <v>23</v>
      </c>
      <c r="M116" s="105">
        <v>23</v>
      </c>
      <c r="N116" s="106">
        <f t="shared" si="6"/>
        <v>252</v>
      </c>
    </row>
    <row r="117" spans="1:14" s="59" customFormat="1" ht="12">
      <c r="A117" s="103" t="s">
        <v>136</v>
      </c>
      <c r="B117" s="104">
        <v>19</v>
      </c>
      <c r="C117" s="104">
        <v>27</v>
      </c>
      <c r="D117" s="105">
        <v>32</v>
      </c>
      <c r="E117" s="105">
        <v>35</v>
      </c>
      <c r="F117" s="105">
        <v>28</v>
      </c>
      <c r="G117" s="105">
        <v>25</v>
      </c>
      <c r="H117" s="105">
        <v>30</v>
      </c>
      <c r="I117" s="105">
        <v>33</v>
      </c>
      <c r="J117" s="105">
        <v>28</v>
      </c>
      <c r="K117" s="105">
        <v>28</v>
      </c>
      <c r="L117" s="105">
        <v>23</v>
      </c>
      <c r="M117" s="105">
        <v>26</v>
      </c>
      <c r="N117" s="106">
        <f t="shared" si="6"/>
        <v>334</v>
      </c>
    </row>
    <row r="118" spans="1:14" s="59" customFormat="1" ht="12">
      <c r="A118" s="103" t="s">
        <v>137</v>
      </c>
      <c r="B118" s="104">
        <v>42</v>
      </c>
      <c r="C118" s="104">
        <v>39</v>
      </c>
      <c r="D118" s="105">
        <v>47</v>
      </c>
      <c r="E118" s="105">
        <v>52</v>
      </c>
      <c r="F118" s="105">
        <v>46</v>
      </c>
      <c r="G118" s="105">
        <v>44</v>
      </c>
      <c r="H118" s="105">
        <v>46</v>
      </c>
      <c r="I118" s="105">
        <v>40</v>
      </c>
      <c r="J118" s="105">
        <v>40</v>
      </c>
      <c r="K118" s="105">
        <v>41</v>
      </c>
      <c r="L118" s="105">
        <v>44</v>
      </c>
      <c r="M118" s="105">
        <v>46</v>
      </c>
      <c r="N118" s="106">
        <f t="shared" si="6"/>
        <v>527</v>
      </c>
    </row>
    <row r="119" spans="1:14" s="59" customFormat="1" ht="12">
      <c r="A119" s="103" t="s">
        <v>138</v>
      </c>
      <c r="B119" s="104">
        <v>29</v>
      </c>
      <c r="C119" s="104">
        <v>23</v>
      </c>
      <c r="D119" s="105">
        <v>29</v>
      </c>
      <c r="E119" s="105">
        <v>31</v>
      </c>
      <c r="F119" s="105">
        <v>33</v>
      </c>
      <c r="G119" s="105">
        <v>31</v>
      </c>
      <c r="H119" s="105">
        <v>41</v>
      </c>
      <c r="I119" s="105">
        <v>42</v>
      </c>
      <c r="J119" s="105">
        <v>33</v>
      </c>
      <c r="K119" s="105">
        <v>28</v>
      </c>
      <c r="L119" s="105">
        <v>29</v>
      </c>
      <c r="M119" s="105">
        <v>34</v>
      </c>
      <c r="N119" s="106">
        <f t="shared" si="6"/>
        <v>383</v>
      </c>
    </row>
    <row r="120" spans="1:14" s="59" customFormat="1" ht="12">
      <c r="A120" s="103" t="s">
        <v>139</v>
      </c>
      <c r="B120" s="104">
        <v>84</v>
      </c>
      <c r="C120" s="104">
        <v>71</v>
      </c>
      <c r="D120" s="105">
        <v>82</v>
      </c>
      <c r="E120" s="105">
        <v>87</v>
      </c>
      <c r="F120" s="105">
        <v>81</v>
      </c>
      <c r="G120" s="105">
        <v>95</v>
      </c>
      <c r="H120" s="105">
        <v>93</v>
      </c>
      <c r="I120" s="105">
        <v>96</v>
      </c>
      <c r="J120" s="105">
        <v>93</v>
      </c>
      <c r="K120" s="105">
        <v>94</v>
      </c>
      <c r="L120" s="105">
        <v>85</v>
      </c>
      <c r="M120" s="105">
        <v>87</v>
      </c>
      <c r="N120" s="106">
        <f t="shared" si="6"/>
        <v>1048</v>
      </c>
    </row>
    <row r="121" spans="1:14" s="59" customFormat="1" ht="12">
      <c r="A121" s="39" t="s">
        <v>154</v>
      </c>
      <c r="B121" s="104">
        <v>9</v>
      </c>
      <c r="C121" s="104">
        <v>9</v>
      </c>
      <c r="D121" s="105">
        <v>31</v>
      </c>
      <c r="E121" s="105">
        <v>25</v>
      </c>
      <c r="F121" s="105">
        <v>16</v>
      </c>
      <c r="G121" s="105">
        <v>16</v>
      </c>
      <c r="H121" s="105">
        <v>15</v>
      </c>
      <c r="I121" s="105">
        <v>14</v>
      </c>
      <c r="J121" s="104">
        <v>11</v>
      </c>
      <c r="K121" s="105">
        <v>10</v>
      </c>
      <c r="L121" s="105">
        <v>12</v>
      </c>
      <c r="M121" s="105">
        <v>12</v>
      </c>
      <c r="N121" s="106">
        <f t="shared" si="6"/>
        <v>180</v>
      </c>
    </row>
    <row r="122" spans="1:14" s="59" customFormat="1" ht="12">
      <c r="A122" s="103" t="s">
        <v>140</v>
      </c>
      <c r="B122" s="104">
        <v>455</v>
      </c>
      <c r="C122" s="104">
        <v>436</v>
      </c>
      <c r="D122" s="105">
        <v>565</v>
      </c>
      <c r="E122" s="105">
        <v>588</v>
      </c>
      <c r="F122" s="105">
        <v>591</v>
      </c>
      <c r="G122" s="105">
        <v>561</v>
      </c>
      <c r="H122" s="105">
        <v>563</v>
      </c>
      <c r="I122" s="105">
        <v>512</v>
      </c>
      <c r="J122" s="105">
        <v>518</v>
      </c>
      <c r="K122" s="105">
        <v>501</v>
      </c>
      <c r="L122" s="105">
        <v>481</v>
      </c>
      <c r="M122" s="105">
        <v>550</v>
      </c>
      <c r="N122" s="106">
        <f>SUM(B122:M122)</f>
        <v>6321</v>
      </c>
    </row>
    <row r="123" spans="1:14" s="59" customFormat="1" ht="12">
      <c r="A123" s="103" t="s">
        <v>141</v>
      </c>
      <c r="B123" s="104">
        <v>33</v>
      </c>
      <c r="C123" s="104">
        <v>35</v>
      </c>
      <c r="D123" s="105">
        <v>46</v>
      </c>
      <c r="E123" s="105">
        <v>43</v>
      </c>
      <c r="F123" s="105">
        <v>42</v>
      </c>
      <c r="G123" s="105">
        <v>43</v>
      </c>
      <c r="H123" s="105">
        <v>43</v>
      </c>
      <c r="I123" s="105">
        <v>38</v>
      </c>
      <c r="J123" s="105">
        <v>39</v>
      </c>
      <c r="K123" s="105">
        <v>39</v>
      </c>
      <c r="L123" s="105">
        <v>43</v>
      </c>
      <c r="M123" s="105">
        <v>41</v>
      </c>
      <c r="N123" s="106">
        <f t="shared" si="6"/>
        <v>485</v>
      </c>
    </row>
    <row r="124" spans="1:14" s="59" customFormat="1" ht="12">
      <c r="A124" s="103" t="s">
        <v>142</v>
      </c>
      <c r="B124" s="104">
        <v>60</v>
      </c>
      <c r="C124" s="104">
        <v>53</v>
      </c>
      <c r="D124" s="105">
        <v>67</v>
      </c>
      <c r="E124" s="105">
        <v>73</v>
      </c>
      <c r="F124" s="105">
        <v>55</v>
      </c>
      <c r="G124" s="105">
        <v>58</v>
      </c>
      <c r="H124" s="105">
        <v>59</v>
      </c>
      <c r="I124" s="105">
        <v>48</v>
      </c>
      <c r="J124" s="105">
        <v>45</v>
      </c>
      <c r="K124" s="105">
        <v>47</v>
      </c>
      <c r="L124" s="105">
        <v>42</v>
      </c>
      <c r="M124" s="105">
        <v>52</v>
      </c>
      <c r="N124" s="106">
        <f t="shared" si="6"/>
        <v>659</v>
      </c>
    </row>
    <row r="125" spans="1:14" s="59" customFormat="1" ht="12">
      <c r="A125" s="103" t="s">
        <v>143</v>
      </c>
      <c r="B125" s="104">
        <v>60</v>
      </c>
      <c r="C125" s="104">
        <v>50</v>
      </c>
      <c r="D125" s="105">
        <v>60</v>
      </c>
      <c r="E125" s="105">
        <v>67</v>
      </c>
      <c r="F125" s="105">
        <v>60</v>
      </c>
      <c r="G125" s="105">
        <v>54</v>
      </c>
      <c r="H125" s="105">
        <v>65</v>
      </c>
      <c r="I125" s="105">
        <v>57</v>
      </c>
      <c r="J125" s="105">
        <v>52</v>
      </c>
      <c r="K125" s="105">
        <v>46</v>
      </c>
      <c r="L125" s="105">
        <v>44</v>
      </c>
      <c r="M125" s="105">
        <v>39</v>
      </c>
      <c r="N125" s="106">
        <f t="shared" si="6"/>
        <v>654</v>
      </c>
    </row>
    <row r="126" spans="1:14" s="59" customFormat="1" ht="12">
      <c r="A126" s="103" t="s">
        <v>144</v>
      </c>
      <c r="B126" s="104">
        <v>241</v>
      </c>
      <c r="C126" s="104">
        <v>242</v>
      </c>
      <c r="D126" s="105">
        <v>284</v>
      </c>
      <c r="E126" s="105">
        <v>315</v>
      </c>
      <c r="F126" s="105">
        <v>283</v>
      </c>
      <c r="G126" s="105">
        <v>254</v>
      </c>
      <c r="H126" s="105">
        <v>274</v>
      </c>
      <c r="I126" s="105">
        <v>253</v>
      </c>
      <c r="J126" s="105">
        <v>237</v>
      </c>
      <c r="K126" s="105">
        <v>253</v>
      </c>
      <c r="L126" s="105">
        <v>223</v>
      </c>
      <c r="M126" s="105">
        <v>243</v>
      </c>
      <c r="N126" s="106">
        <f t="shared" si="6"/>
        <v>3102</v>
      </c>
    </row>
    <row r="127" spans="1:14" s="59" customFormat="1" ht="12">
      <c r="A127" s="103" t="s">
        <v>145</v>
      </c>
      <c r="B127" s="104">
        <v>81</v>
      </c>
      <c r="C127" s="104">
        <v>74</v>
      </c>
      <c r="D127" s="105">
        <v>104</v>
      </c>
      <c r="E127" s="105">
        <v>109</v>
      </c>
      <c r="F127" s="105">
        <v>93</v>
      </c>
      <c r="G127" s="105">
        <v>79</v>
      </c>
      <c r="H127" s="105">
        <v>90</v>
      </c>
      <c r="I127" s="105">
        <v>74</v>
      </c>
      <c r="J127" s="105">
        <v>65</v>
      </c>
      <c r="K127" s="105">
        <v>66</v>
      </c>
      <c r="L127" s="105">
        <v>66</v>
      </c>
      <c r="M127" s="105">
        <v>66</v>
      </c>
      <c r="N127" s="106">
        <f t="shared" si="6"/>
        <v>967</v>
      </c>
    </row>
    <row r="128" spans="1:14" s="59" customFormat="1" ht="12">
      <c r="A128" s="39" t="s">
        <v>146</v>
      </c>
      <c r="B128" s="104">
        <v>36</v>
      </c>
      <c r="C128" s="104">
        <v>35</v>
      </c>
      <c r="D128" s="105">
        <v>38</v>
      </c>
      <c r="E128" s="105">
        <v>41</v>
      </c>
      <c r="F128" s="105">
        <v>39</v>
      </c>
      <c r="G128" s="105">
        <v>35</v>
      </c>
      <c r="H128" s="105">
        <v>34</v>
      </c>
      <c r="I128" s="105">
        <v>37</v>
      </c>
      <c r="J128" s="105">
        <v>31</v>
      </c>
      <c r="K128" s="105">
        <v>33</v>
      </c>
      <c r="L128" s="105">
        <v>33</v>
      </c>
      <c r="M128" s="105">
        <v>33</v>
      </c>
      <c r="N128" s="106">
        <f>SUM(B128:M128)</f>
        <v>425</v>
      </c>
    </row>
    <row r="129" spans="1:14" s="59" customFormat="1" ht="12">
      <c r="A129" s="103" t="s">
        <v>147</v>
      </c>
      <c r="B129" s="104">
        <v>149</v>
      </c>
      <c r="C129" s="104">
        <v>143</v>
      </c>
      <c r="D129" s="105">
        <v>183</v>
      </c>
      <c r="E129" s="105">
        <v>184</v>
      </c>
      <c r="F129" s="105">
        <v>165</v>
      </c>
      <c r="G129" s="105">
        <v>153</v>
      </c>
      <c r="H129" s="105">
        <v>155</v>
      </c>
      <c r="I129" s="105">
        <v>162</v>
      </c>
      <c r="J129" s="105">
        <v>158</v>
      </c>
      <c r="K129" s="105">
        <v>146</v>
      </c>
      <c r="L129" s="105">
        <v>140</v>
      </c>
      <c r="M129" s="105">
        <v>149</v>
      </c>
      <c r="N129" s="106">
        <f t="shared" si="6"/>
        <v>1887</v>
      </c>
    </row>
    <row r="130" spans="1:14" s="59" customFormat="1" ht="12">
      <c r="A130" s="39" t="s">
        <v>148</v>
      </c>
      <c r="B130" s="104">
        <v>55</v>
      </c>
      <c r="C130" s="104">
        <v>57</v>
      </c>
      <c r="D130" s="105">
        <v>89</v>
      </c>
      <c r="E130" s="105">
        <v>103</v>
      </c>
      <c r="F130" s="105">
        <v>70</v>
      </c>
      <c r="G130" s="105">
        <v>66</v>
      </c>
      <c r="H130" s="105">
        <v>67</v>
      </c>
      <c r="I130" s="105">
        <v>64</v>
      </c>
      <c r="J130" s="105">
        <v>60</v>
      </c>
      <c r="K130" s="105">
        <v>61</v>
      </c>
      <c r="L130" s="105">
        <v>63</v>
      </c>
      <c r="M130" s="105">
        <v>64</v>
      </c>
      <c r="N130" s="106">
        <f t="shared" si="6"/>
        <v>819</v>
      </c>
    </row>
    <row r="131" spans="1:14" s="59" customFormat="1" ht="12">
      <c r="A131" s="112" t="s">
        <v>149</v>
      </c>
      <c r="B131" s="113">
        <v>16</v>
      </c>
      <c r="C131" s="113">
        <v>13</v>
      </c>
      <c r="D131" s="114">
        <v>10</v>
      </c>
      <c r="E131" s="114">
        <v>15</v>
      </c>
      <c r="F131" s="114">
        <v>15</v>
      </c>
      <c r="G131" s="114">
        <v>16</v>
      </c>
      <c r="H131" s="114">
        <v>16</v>
      </c>
      <c r="I131" s="114">
        <v>19</v>
      </c>
      <c r="J131" s="114">
        <v>20</v>
      </c>
      <c r="K131" s="114">
        <v>17</v>
      </c>
      <c r="L131" s="114">
        <v>13</v>
      </c>
      <c r="M131" s="114">
        <v>16</v>
      </c>
      <c r="N131" s="106">
        <f t="shared" si="6"/>
        <v>186</v>
      </c>
    </row>
    <row r="132" spans="1:14" s="59" customFormat="1" ht="12">
      <c r="A132" s="112" t="s">
        <v>150</v>
      </c>
      <c r="B132" s="113">
        <v>23</v>
      </c>
      <c r="C132" s="113">
        <v>26</v>
      </c>
      <c r="D132" s="114">
        <v>36</v>
      </c>
      <c r="E132" s="114">
        <v>34</v>
      </c>
      <c r="F132" s="114">
        <v>26</v>
      </c>
      <c r="G132" s="114">
        <v>26</v>
      </c>
      <c r="H132" s="114">
        <v>30</v>
      </c>
      <c r="I132" s="114">
        <v>22</v>
      </c>
      <c r="J132" s="114">
        <v>22</v>
      </c>
      <c r="K132" s="114">
        <v>27</v>
      </c>
      <c r="L132" s="114">
        <v>22</v>
      </c>
      <c r="M132" s="114">
        <v>22</v>
      </c>
      <c r="N132" s="106">
        <f t="shared" si="6"/>
        <v>316</v>
      </c>
    </row>
    <row r="133" spans="1:14">
      <c r="A133" s="108" t="s">
        <v>30</v>
      </c>
      <c r="B133" s="108">
        <f>SUM(B80:B132)</f>
        <v>4866</v>
      </c>
      <c r="C133" s="108">
        <f t="shared" ref="C133:M133" si="7">SUM(C80:C132)</f>
        <v>4706</v>
      </c>
      <c r="D133" s="108">
        <f t="shared" si="7"/>
        <v>5846</v>
      </c>
      <c r="E133" s="108">
        <f t="shared" si="7"/>
        <v>6249</v>
      </c>
      <c r="F133" s="108">
        <f t="shared" si="7"/>
        <v>5720</v>
      </c>
      <c r="G133" s="108">
        <f t="shared" si="7"/>
        <v>5380</v>
      </c>
      <c r="H133" s="108">
        <f t="shared" si="7"/>
        <v>5591</v>
      </c>
      <c r="I133" s="108">
        <f t="shared" si="7"/>
        <v>5395</v>
      </c>
      <c r="J133" s="108">
        <f t="shared" si="7"/>
        <v>5186</v>
      </c>
      <c r="K133" s="108">
        <f t="shared" si="7"/>
        <v>5168</v>
      </c>
      <c r="L133" s="108">
        <f t="shared" si="7"/>
        <v>4882</v>
      </c>
      <c r="M133" s="108">
        <f t="shared" si="7"/>
        <v>5260</v>
      </c>
      <c r="N133" s="108"/>
    </row>
    <row r="134" spans="1:14">
      <c r="A134" s="83"/>
      <c r="B134" s="83"/>
      <c r="C134" s="85"/>
      <c r="D134" s="85"/>
      <c r="E134" s="85"/>
      <c r="F134" s="83"/>
      <c r="G134" s="83"/>
      <c r="H134" s="83"/>
      <c r="I134" s="83"/>
      <c r="J134" s="83"/>
      <c r="K134" s="83"/>
      <c r="L134" s="83"/>
      <c r="M134" s="83"/>
      <c r="N134" s="83"/>
    </row>
    <row r="135" spans="1:14">
      <c r="A135" s="62" t="s">
        <v>96</v>
      </c>
      <c r="B135" s="62">
        <v>10595</v>
      </c>
      <c r="C135" s="61">
        <v>10875</v>
      </c>
      <c r="D135" s="61">
        <v>11825</v>
      </c>
      <c r="E135" s="61">
        <v>12091</v>
      </c>
      <c r="F135" s="62">
        <v>12373</v>
      </c>
      <c r="G135" s="62">
        <v>12584</v>
      </c>
      <c r="H135" s="62">
        <v>12852</v>
      </c>
      <c r="I135" s="62">
        <v>13087</v>
      </c>
      <c r="J135" s="62">
        <v>13316</v>
      </c>
      <c r="K135" s="62">
        <v>13588</v>
      </c>
      <c r="L135" s="62">
        <v>13753</v>
      </c>
      <c r="M135" s="62">
        <v>14043</v>
      </c>
      <c r="N135" s="64"/>
    </row>
    <row r="136" spans="1:14">
      <c r="A136" s="62" t="s">
        <v>32</v>
      </c>
      <c r="B136" s="62">
        <v>30909</v>
      </c>
      <c r="C136" s="61">
        <v>31419</v>
      </c>
      <c r="D136" s="61">
        <v>32880</v>
      </c>
      <c r="E136" s="61">
        <v>33970</v>
      </c>
      <c r="F136" s="62">
        <v>34612</v>
      </c>
      <c r="G136" s="62">
        <v>34971</v>
      </c>
      <c r="H136" s="62">
        <v>35619</v>
      </c>
      <c r="I136" s="62">
        <v>35946</v>
      </c>
      <c r="J136" s="62">
        <v>36482</v>
      </c>
      <c r="K136" s="62">
        <v>36983</v>
      </c>
      <c r="L136" s="62">
        <v>37327</v>
      </c>
      <c r="M136" s="62">
        <v>37771</v>
      </c>
      <c r="N136" s="64"/>
    </row>
    <row r="137" spans="1:14">
      <c r="A137" s="62" t="s">
        <v>31</v>
      </c>
      <c r="B137" s="62">
        <v>-931</v>
      </c>
      <c r="C137" s="61">
        <v>505</v>
      </c>
      <c r="D137" s="61">
        <v>1461</v>
      </c>
      <c r="E137" s="61">
        <v>1091</v>
      </c>
      <c r="F137" s="62">
        <v>641</v>
      </c>
      <c r="G137" s="62">
        <v>363</v>
      </c>
      <c r="H137" s="62">
        <v>645</v>
      </c>
      <c r="I137" s="62">
        <v>326</v>
      </c>
      <c r="J137" s="62">
        <v>501</v>
      </c>
      <c r="K137" s="62">
        <v>499</v>
      </c>
      <c r="L137" s="62">
        <v>343</v>
      </c>
      <c r="M137" s="62">
        <v>443</v>
      </c>
      <c r="N137" s="64">
        <f>SUM(B137:M137)</f>
        <v>5887</v>
      </c>
    </row>
    <row r="138" spans="1:14">
      <c r="A138" s="62" t="s">
        <v>33</v>
      </c>
      <c r="B138" s="62">
        <v>3118</v>
      </c>
      <c r="C138" s="61">
        <v>3142</v>
      </c>
      <c r="D138" s="61">
        <v>4845</v>
      </c>
      <c r="E138" s="61">
        <v>6031</v>
      </c>
      <c r="F138" s="62">
        <v>5450</v>
      </c>
      <c r="G138" s="62">
        <v>4366</v>
      </c>
      <c r="H138" s="62">
        <v>5024</v>
      </c>
      <c r="I138" s="62">
        <v>4200</v>
      </c>
      <c r="J138" s="62">
        <v>3744</v>
      </c>
      <c r="K138" s="62">
        <v>3991</v>
      </c>
      <c r="L138" s="62">
        <v>3707</v>
      </c>
      <c r="M138" s="62">
        <v>4159</v>
      </c>
      <c r="N138" s="62"/>
    </row>
    <row r="139" spans="1:14">
      <c r="E139" s="116"/>
    </row>
    <row r="140" spans="1:14">
      <c r="E140" s="116"/>
    </row>
    <row r="141" spans="1:14">
      <c r="D141" s="115"/>
      <c r="E141" s="116"/>
    </row>
    <row r="142" spans="1:14">
      <c r="D142" s="115"/>
    </row>
  </sheetData>
  <mergeCells count="4">
    <mergeCell ref="A7:N7"/>
    <mergeCell ref="A14:N14"/>
    <mergeCell ref="A21:N21"/>
    <mergeCell ref="A79:N79"/>
  </mergeCells>
  <pageMargins left="0.70866141732283472" right="0.70866141732283472" top="0.74803149606299213" bottom="0.74803149606299213" header="0.31496062992125984" footer="0.31496062992125984"/>
  <pageSetup paperSize="9" scale="82" firstPageNumber="0" fitToHeight="0" orientation="landscape" errors="blank" horizontalDpi="300" verticalDpi="300" r:id="rId1"/>
  <headerFooter alignWithMargins="0">
    <oddFooter>&amp;L&amp;"Vectora LT Roman,Standard"&amp;8Erstellt durch SBD.bibliotheksservice ag&amp;R&amp;"Vectora LT Roman,Standard"&amp;8Bern, &amp;D ak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89BD1-8968-40C8-8614-595C629E152A}">
  <sheetPr>
    <pageSetUpPr fitToPage="1"/>
  </sheetPr>
  <dimension ref="A1:O138"/>
  <sheetViews>
    <sheetView topLeftCell="A9" zoomScale="90" zoomScaleNormal="90" workbookViewId="0">
      <selection activeCell="J140" sqref="J140"/>
    </sheetView>
  </sheetViews>
  <sheetFormatPr baseColWidth="10" defaultColWidth="1.33203125" defaultRowHeight="13.2"/>
  <cols>
    <col min="1" max="1" width="33.44140625" style="94" customWidth="1"/>
    <col min="2" max="3" width="7.6640625" style="94" customWidth="1"/>
    <col min="4" max="4" width="8.109375" style="94" customWidth="1"/>
    <col min="5" max="6" width="7.6640625" style="94" customWidth="1"/>
    <col min="7" max="7" width="7.5546875" style="94" customWidth="1"/>
    <col min="8" max="9" width="7.6640625" style="94" customWidth="1"/>
    <col min="10" max="10" width="10.44140625" style="94" customWidth="1"/>
    <col min="11" max="11" width="7.88671875" style="94" bestFit="1" customWidth="1"/>
    <col min="12" max="12" width="9.88671875" style="94" bestFit="1" customWidth="1"/>
    <col min="13" max="13" width="9.6640625" style="94" bestFit="1" customWidth="1"/>
    <col min="14" max="14" width="9.88671875" style="94" bestFit="1" customWidth="1"/>
    <col min="15" max="15" width="14.5546875" style="94" customWidth="1"/>
    <col min="16" max="16384" width="1.33203125" style="94"/>
  </cols>
  <sheetData>
    <row r="1" spans="1:15" s="56" customFormat="1" ht="69.75" customHeight="1">
      <c r="A1" s="48" t="s">
        <v>101</v>
      </c>
      <c r="E1" s="109"/>
      <c r="F1" s="110"/>
    </row>
    <row r="2" spans="1:15" s="59" customFormat="1" ht="11.4">
      <c r="A2" s="57"/>
      <c r="B2" s="58" t="s">
        <v>0</v>
      </c>
      <c r="C2" s="58" t="s">
        <v>1</v>
      </c>
      <c r="D2" s="58" t="s">
        <v>2</v>
      </c>
      <c r="E2" s="58" t="s">
        <v>3</v>
      </c>
      <c r="F2" s="58" t="s">
        <v>4</v>
      </c>
      <c r="G2" s="58" t="s">
        <v>5</v>
      </c>
      <c r="H2" s="58" t="s">
        <v>6</v>
      </c>
      <c r="I2" s="58" t="s">
        <v>7</v>
      </c>
      <c r="J2" s="58" t="s">
        <v>8</v>
      </c>
      <c r="K2" s="58" t="s">
        <v>9</v>
      </c>
      <c r="L2" s="58" t="s">
        <v>10</v>
      </c>
      <c r="M2" s="58" t="s">
        <v>11</v>
      </c>
      <c r="N2" s="58" t="s">
        <v>12</v>
      </c>
    </row>
    <row r="3" spans="1:15" s="59" customFormat="1" ht="12">
      <c r="A3" s="60" t="s">
        <v>13</v>
      </c>
      <c r="B3" s="61">
        <v>23497</v>
      </c>
      <c r="C3" s="62">
        <v>21082</v>
      </c>
      <c r="D3" s="63">
        <v>21054</v>
      </c>
      <c r="E3" s="63">
        <v>25339</v>
      </c>
      <c r="F3" s="63">
        <v>23654</v>
      </c>
      <c r="G3" s="62">
        <v>24694</v>
      </c>
      <c r="H3" s="62">
        <v>33142</v>
      </c>
      <c r="I3" s="62">
        <v>30653</v>
      </c>
      <c r="J3" s="62">
        <v>27934</v>
      </c>
      <c r="K3" s="62">
        <v>26231</v>
      </c>
      <c r="L3" s="62">
        <v>24741</v>
      </c>
      <c r="M3" s="62"/>
      <c r="N3" s="64">
        <f>SUM(B3:M3)</f>
        <v>282021</v>
      </c>
    </row>
    <row r="4" spans="1:15" s="59" customFormat="1" ht="12">
      <c r="A4" s="60" t="s">
        <v>14</v>
      </c>
      <c r="B4" s="61">
        <v>374101</v>
      </c>
      <c r="C4" s="62">
        <v>327545</v>
      </c>
      <c r="D4" s="62">
        <v>319260</v>
      </c>
      <c r="E4" s="62">
        <v>374689</v>
      </c>
      <c r="F4" s="62">
        <v>333049</v>
      </c>
      <c r="G4" s="62">
        <v>332667</v>
      </c>
      <c r="H4" s="62">
        <v>445530</v>
      </c>
      <c r="I4" s="62">
        <v>362861</v>
      </c>
      <c r="J4" s="62">
        <v>372915</v>
      </c>
      <c r="K4" s="62">
        <v>345924</v>
      </c>
      <c r="L4" s="62">
        <v>277373</v>
      </c>
      <c r="M4" s="62"/>
      <c r="N4" s="64">
        <f>SUM(B4:M4)</f>
        <v>3865914</v>
      </c>
    </row>
    <row r="5" spans="1:15" s="59" customFormat="1" ht="12">
      <c r="A5" s="65" t="s">
        <v>15</v>
      </c>
      <c r="B5" s="66">
        <f t="shared" ref="B5:L5" si="0">B4/B3</f>
        <v>15.921223986040772</v>
      </c>
      <c r="C5" s="66">
        <f t="shared" si="0"/>
        <v>15.536713784270942</v>
      </c>
      <c r="D5" s="66">
        <f t="shared" si="0"/>
        <v>15.163864348817327</v>
      </c>
      <c r="E5" s="66">
        <f t="shared" si="0"/>
        <v>14.78704763408185</v>
      </c>
      <c r="F5" s="66">
        <f t="shared" si="0"/>
        <v>14.080028747780503</v>
      </c>
      <c r="G5" s="66">
        <f t="shared" si="0"/>
        <v>13.471572041791529</v>
      </c>
      <c r="H5" s="66">
        <f t="shared" si="0"/>
        <v>13.443063182668517</v>
      </c>
      <c r="I5" s="66">
        <f t="shared" si="0"/>
        <v>11.837699409519459</v>
      </c>
      <c r="J5" s="66">
        <f t="shared" si="0"/>
        <v>13.34986038519367</v>
      </c>
      <c r="K5" s="66">
        <f t="shared" si="0"/>
        <v>13.187602455110365</v>
      </c>
      <c r="L5" s="66">
        <f t="shared" si="0"/>
        <v>11.211066650499172</v>
      </c>
      <c r="M5" s="66"/>
      <c r="N5" s="67">
        <f>N4/N3</f>
        <v>13.707894092993074</v>
      </c>
      <c r="O5" s="68"/>
    </row>
    <row r="6" spans="1:15" s="59" customFormat="1" ht="12">
      <c r="A6" s="69"/>
      <c r="B6" s="70"/>
      <c r="C6" s="70"/>
      <c r="D6" s="70"/>
      <c r="E6" s="70"/>
      <c r="F6" s="70"/>
      <c r="G6" s="70"/>
      <c r="H6" s="70"/>
      <c r="I6" s="71"/>
      <c r="J6" s="71"/>
      <c r="K6" s="71"/>
      <c r="L6" s="71"/>
      <c r="M6" s="71"/>
      <c r="N6" s="72"/>
      <c r="O6" s="68"/>
    </row>
    <row r="7" spans="1:15" s="59" customFormat="1" ht="11.4">
      <c r="A7" s="120" t="s">
        <v>34</v>
      </c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2"/>
    </row>
    <row r="8" spans="1:15" s="59" customFormat="1" ht="12">
      <c r="A8" s="73" t="s">
        <v>16</v>
      </c>
      <c r="B8" s="74">
        <v>3254</v>
      </c>
      <c r="C8" s="74">
        <v>2916</v>
      </c>
      <c r="D8" s="74">
        <v>3182</v>
      </c>
      <c r="E8" s="74">
        <v>3223</v>
      </c>
      <c r="F8" s="74">
        <v>3035</v>
      </c>
      <c r="G8" s="74">
        <v>3028</v>
      </c>
      <c r="H8" s="75">
        <v>3395</v>
      </c>
      <c r="I8" s="74">
        <v>3002</v>
      </c>
      <c r="J8" s="74">
        <v>3178</v>
      </c>
      <c r="K8" s="74">
        <v>3093</v>
      </c>
      <c r="L8" s="74">
        <v>3082</v>
      </c>
      <c r="M8" s="74">
        <v>3163</v>
      </c>
      <c r="N8" s="76">
        <f>SUM(B8:M8)</f>
        <v>37551</v>
      </c>
    </row>
    <row r="9" spans="1:15" s="59" customFormat="1" ht="12">
      <c r="A9" s="77" t="s">
        <v>17</v>
      </c>
      <c r="B9" s="75">
        <v>18626</v>
      </c>
      <c r="C9" s="75">
        <v>17110</v>
      </c>
      <c r="D9" s="75">
        <v>17323</v>
      </c>
      <c r="E9" s="75">
        <v>20375</v>
      </c>
      <c r="F9" s="75">
        <v>17884</v>
      </c>
      <c r="G9" s="75">
        <v>17538</v>
      </c>
      <c r="H9" s="75">
        <v>23546</v>
      </c>
      <c r="I9" s="75">
        <v>19159</v>
      </c>
      <c r="J9" s="75">
        <v>20414</v>
      </c>
      <c r="K9" s="75">
        <v>18453</v>
      </c>
      <c r="L9" s="75">
        <v>16921</v>
      </c>
      <c r="M9" s="75">
        <v>18752</v>
      </c>
      <c r="N9" s="78">
        <f>SUM(B9:M9)</f>
        <v>226101</v>
      </c>
    </row>
    <row r="10" spans="1:15" s="59" customFormat="1" ht="12">
      <c r="A10" s="77" t="s">
        <v>18</v>
      </c>
      <c r="B10" s="75">
        <v>1610</v>
      </c>
      <c r="C10" s="75">
        <v>1388</v>
      </c>
      <c r="D10" s="75">
        <v>1629</v>
      </c>
      <c r="E10" s="75">
        <v>1444</v>
      </c>
      <c r="F10" s="75">
        <v>1302</v>
      </c>
      <c r="G10" s="75">
        <v>1199</v>
      </c>
      <c r="H10" s="75">
        <v>1273</v>
      </c>
      <c r="I10" s="75">
        <v>1319</v>
      </c>
      <c r="J10" s="75">
        <v>1292</v>
      </c>
      <c r="K10" s="75">
        <v>1277</v>
      </c>
      <c r="L10" s="75">
        <v>1339</v>
      </c>
      <c r="M10" s="75">
        <v>1576</v>
      </c>
      <c r="N10" s="78">
        <f>SUM(B10:M10)</f>
        <v>16648</v>
      </c>
    </row>
    <row r="11" spans="1:15" s="59" customFormat="1" ht="12">
      <c r="A11" s="77" t="s">
        <v>19</v>
      </c>
      <c r="B11" s="75">
        <v>563</v>
      </c>
      <c r="C11" s="75">
        <v>519</v>
      </c>
      <c r="D11" s="75">
        <v>631</v>
      </c>
      <c r="E11" s="75">
        <v>563</v>
      </c>
      <c r="F11" s="75">
        <v>574</v>
      </c>
      <c r="G11" s="75">
        <v>557</v>
      </c>
      <c r="H11" s="75">
        <v>588</v>
      </c>
      <c r="I11" s="75">
        <v>641</v>
      </c>
      <c r="J11" s="75">
        <v>662</v>
      </c>
      <c r="K11" s="75">
        <v>758</v>
      </c>
      <c r="L11" s="75">
        <v>730</v>
      </c>
      <c r="M11" s="75">
        <v>661</v>
      </c>
      <c r="N11" s="78">
        <f>SUM(B11:M11)</f>
        <v>7447</v>
      </c>
    </row>
    <row r="12" spans="1:15" s="59" customFormat="1" ht="12">
      <c r="A12" s="79" t="s">
        <v>20</v>
      </c>
      <c r="B12" s="75">
        <v>17</v>
      </c>
      <c r="C12" s="75">
        <v>11</v>
      </c>
      <c r="D12" s="75">
        <v>16</v>
      </c>
      <c r="E12" s="75">
        <v>16</v>
      </c>
      <c r="F12" s="75">
        <v>16</v>
      </c>
      <c r="G12" s="75">
        <v>19</v>
      </c>
      <c r="H12" s="75">
        <v>10</v>
      </c>
      <c r="I12" s="75">
        <v>11</v>
      </c>
      <c r="J12" s="75">
        <v>13</v>
      </c>
      <c r="K12" s="75">
        <v>9</v>
      </c>
      <c r="L12" s="80">
        <v>15</v>
      </c>
      <c r="M12" s="75">
        <v>24</v>
      </c>
      <c r="N12" s="81">
        <f>SUM(B12:M12)</f>
        <v>177</v>
      </c>
    </row>
    <row r="13" spans="1:15" s="59" customFormat="1" ht="11.4">
      <c r="A13" s="82"/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</row>
    <row r="14" spans="1:15" s="59" customFormat="1" ht="11.4">
      <c r="A14" s="130" t="s">
        <v>35</v>
      </c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5"/>
    </row>
    <row r="15" spans="1:15" s="59" customFormat="1" ht="12">
      <c r="A15" s="77" t="s">
        <v>21</v>
      </c>
      <c r="B15" s="75">
        <v>17416</v>
      </c>
      <c r="C15" s="75">
        <v>16038</v>
      </c>
      <c r="D15" s="75">
        <v>16632</v>
      </c>
      <c r="E15" s="75">
        <v>18339</v>
      </c>
      <c r="F15" s="75">
        <v>16925</v>
      </c>
      <c r="G15" s="75">
        <v>16976</v>
      </c>
      <c r="H15" s="75">
        <v>21341</v>
      </c>
      <c r="I15" s="75">
        <v>18205</v>
      </c>
      <c r="J15" s="75">
        <v>19340</v>
      </c>
      <c r="K15" s="75">
        <v>17586</v>
      </c>
      <c r="L15" s="75">
        <v>16297</v>
      </c>
      <c r="M15" s="75">
        <v>17674</v>
      </c>
      <c r="N15" s="78">
        <f t="shared" ref="N15:N19" si="1">SUM(B15:M15)</f>
        <v>212769</v>
      </c>
    </row>
    <row r="16" spans="1:15" s="59" customFormat="1" ht="12">
      <c r="A16" s="77" t="s">
        <v>23</v>
      </c>
      <c r="B16" s="75">
        <v>1397</v>
      </c>
      <c r="C16" s="75">
        <v>1317</v>
      </c>
      <c r="D16" s="75">
        <v>1264</v>
      </c>
      <c r="E16" s="75">
        <v>1575</v>
      </c>
      <c r="F16" s="75">
        <v>1299</v>
      </c>
      <c r="G16" s="75">
        <v>1205</v>
      </c>
      <c r="H16" s="75">
        <v>2078</v>
      </c>
      <c r="I16" s="75">
        <v>1361</v>
      </c>
      <c r="J16" s="75">
        <v>1379</v>
      </c>
      <c r="K16" s="75">
        <v>1330</v>
      </c>
      <c r="L16" s="75">
        <v>1164</v>
      </c>
      <c r="M16" s="75">
        <v>1342</v>
      </c>
      <c r="N16" s="78">
        <f t="shared" si="1"/>
        <v>16711</v>
      </c>
    </row>
    <row r="17" spans="1:14" s="59" customFormat="1" ht="12">
      <c r="A17" s="77" t="s">
        <v>24</v>
      </c>
      <c r="B17" s="75">
        <v>1583</v>
      </c>
      <c r="C17" s="75">
        <v>1378</v>
      </c>
      <c r="D17" s="75">
        <v>1286</v>
      </c>
      <c r="E17" s="75">
        <v>1475</v>
      </c>
      <c r="F17" s="75">
        <v>1036</v>
      </c>
      <c r="G17" s="75">
        <v>993</v>
      </c>
      <c r="H17" s="75">
        <v>1684</v>
      </c>
      <c r="I17" s="75">
        <v>1029</v>
      </c>
      <c r="J17" s="75">
        <v>1144</v>
      </c>
      <c r="K17" s="75">
        <v>1064</v>
      </c>
      <c r="L17" s="75">
        <v>1005</v>
      </c>
      <c r="M17" s="75">
        <v>1194</v>
      </c>
      <c r="N17" s="78">
        <f t="shared" si="1"/>
        <v>14871</v>
      </c>
    </row>
    <row r="18" spans="1:14" s="59" customFormat="1" ht="12">
      <c r="A18" s="77" t="s">
        <v>25</v>
      </c>
      <c r="B18" s="75">
        <v>3642</v>
      </c>
      <c r="C18" s="75">
        <v>3176</v>
      </c>
      <c r="D18" s="75">
        <v>3562</v>
      </c>
      <c r="E18" s="75">
        <v>4191</v>
      </c>
      <c r="F18" s="75">
        <v>3518</v>
      </c>
      <c r="G18" s="75">
        <v>3131</v>
      </c>
      <c r="H18" s="75">
        <v>3663</v>
      </c>
      <c r="I18" s="75">
        <v>3508</v>
      </c>
      <c r="J18" s="75">
        <v>3658</v>
      </c>
      <c r="K18" s="75">
        <v>3575</v>
      </c>
      <c r="L18" s="75">
        <v>3595</v>
      </c>
      <c r="M18" s="75">
        <v>3929</v>
      </c>
      <c r="N18" s="78">
        <f t="shared" si="1"/>
        <v>43148</v>
      </c>
    </row>
    <row r="19" spans="1:14" s="59" customFormat="1" ht="12">
      <c r="A19" s="77" t="s">
        <v>26</v>
      </c>
      <c r="B19" s="75">
        <v>32</v>
      </c>
      <c r="C19" s="75">
        <v>35</v>
      </c>
      <c r="D19" s="75">
        <v>37</v>
      </c>
      <c r="E19" s="75">
        <v>41</v>
      </c>
      <c r="F19" s="75">
        <v>33</v>
      </c>
      <c r="G19" s="75">
        <v>36</v>
      </c>
      <c r="H19" s="75">
        <v>46</v>
      </c>
      <c r="I19" s="75">
        <v>29</v>
      </c>
      <c r="J19" s="75">
        <v>38</v>
      </c>
      <c r="K19" s="75">
        <v>35</v>
      </c>
      <c r="L19" s="75">
        <v>26</v>
      </c>
      <c r="M19" s="75">
        <v>37</v>
      </c>
      <c r="N19" s="78">
        <f t="shared" si="1"/>
        <v>425</v>
      </c>
    </row>
    <row r="20" spans="1:14" s="59" customFormat="1" ht="12">
      <c r="A20" s="82"/>
      <c r="B20" s="83"/>
      <c r="C20" s="84"/>
      <c r="D20" s="83"/>
      <c r="E20" s="85"/>
      <c r="F20" s="83"/>
      <c r="G20" s="86"/>
      <c r="H20" s="83"/>
      <c r="I20" s="83"/>
      <c r="J20" s="83"/>
      <c r="K20" s="83"/>
      <c r="L20" s="83"/>
      <c r="M20" s="83"/>
      <c r="N20" s="87"/>
    </row>
    <row r="21" spans="1:14" s="88" customFormat="1" ht="11.4">
      <c r="A21" s="129" t="s">
        <v>36</v>
      </c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8"/>
    </row>
    <row r="22" spans="1:14" s="88" customFormat="1" ht="12">
      <c r="A22" s="89" t="s">
        <v>102</v>
      </c>
      <c r="B22" s="90">
        <v>161</v>
      </c>
      <c r="C22" s="90">
        <v>131</v>
      </c>
      <c r="D22" s="90">
        <v>154</v>
      </c>
      <c r="E22" s="90">
        <v>139</v>
      </c>
      <c r="F22" s="90">
        <v>135</v>
      </c>
      <c r="G22" s="90">
        <v>129</v>
      </c>
      <c r="H22" s="90">
        <v>123</v>
      </c>
      <c r="I22" s="90">
        <v>143</v>
      </c>
      <c r="J22" s="90">
        <v>133</v>
      </c>
      <c r="K22" s="90">
        <v>127</v>
      </c>
      <c r="L22" s="90">
        <v>125</v>
      </c>
      <c r="M22" s="75">
        <v>155</v>
      </c>
      <c r="N22" s="78">
        <f t="shared" ref="N22:N100" si="2">SUM(B22:M22)</f>
        <v>1655</v>
      </c>
    </row>
    <row r="23" spans="1:14" s="88" customFormat="1" ht="12">
      <c r="A23" s="89" t="s">
        <v>103</v>
      </c>
      <c r="B23" s="90">
        <v>676</v>
      </c>
      <c r="C23" s="90">
        <v>682</v>
      </c>
      <c r="D23" s="90">
        <v>685</v>
      </c>
      <c r="E23" s="90">
        <v>761</v>
      </c>
      <c r="F23" s="90">
        <v>650</v>
      </c>
      <c r="G23" s="90">
        <v>619</v>
      </c>
      <c r="H23" s="90">
        <v>760</v>
      </c>
      <c r="I23" s="90">
        <v>594</v>
      </c>
      <c r="J23" s="90">
        <v>736</v>
      </c>
      <c r="K23" s="90">
        <v>619</v>
      </c>
      <c r="L23" s="90">
        <v>587</v>
      </c>
      <c r="M23" s="75">
        <v>710</v>
      </c>
      <c r="N23" s="78">
        <f t="shared" si="2"/>
        <v>8079</v>
      </c>
    </row>
    <row r="24" spans="1:14" s="88" customFormat="1" ht="12">
      <c r="A24" s="89" t="s">
        <v>105</v>
      </c>
      <c r="B24" s="90">
        <v>4969</v>
      </c>
      <c r="C24" s="90">
        <v>4798</v>
      </c>
      <c r="D24" s="90">
        <v>4751</v>
      </c>
      <c r="E24" s="90">
        <v>6084</v>
      </c>
      <c r="F24" s="90">
        <v>4961</v>
      </c>
      <c r="G24" s="90">
        <v>4498</v>
      </c>
      <c r="H24" s="90">
        <v>6304</v>
      </c>
      <c r="I24" s="90">
        <v>5338</v>
      </c>
      <c r="J24" s="90">
        <v>5181</v>
      </c>
      <c r="K24" s="90">
        <v>4708</v>
      </c>
      <c r="L24" s="90">
        <v>4523</v>
      </c>
      <c r="M24" s="75">
        <v>4835</v>
      </c>
      <c r="N24" s="78">
        <f t="shared" si="2"/>
        <v>60950</v>
      </c>
    </row>
    <row r="25" spans="1:14" s="88" customFormat="1" ht="12">
      <c r="A25" s="89" t="s">
        <v>104</v>
      </c>
      <c r="B25" s="90">
        <v>245</v>
      </c>
      <c r="C25" s="90">
        <v>280</v>
      </c>
      <c r="D25" s="90">
        <v>209</v>
      </c>
      <c r="E25" s="90">
        <v>240</v>
      </c>
      <c r="F25" s="90">
        <v>223</v>
      </c>
      <c r="G25" s="90">
        <v>245</v>
      </c>
      <c r="H25" s="90">
        <v>310</v>
      </c>
      <c r="I25" s="90">
        <v>270</v>
      </c>
      <c r="J25" s="90">
        <v>296</v>
      </c>
      <c r="K25" s="90">
        <v>272</v>
      </c>
      <c r="L25" s="90">
        <v>269</v>
      </c>
      <c r="M25" s="75">
        <v>277</v>
      </c>
      <c r="N25" s="78">
        <f t="shared" si="2"/>
        <v>3136</v>
      </c>
    </row>
    <row r="26" spans="1:14" s="88" customFormat="1" ht="12">
      <c r="A26" s="89" t="s">
        <v>106</v>
      </c>
      <c r="B26" s="90">
        <v>607</v>
      </c>
      <c r="C26" s="90">
        <v>633</v>
      </c>
      <c r="D26" s="90">
        <v>617</v>
      </c>
      <c r="E26" s="90">
        <v>571</v>
      </c>
      <c r="F26" s="90">
        <v>611</v>
      </c>
      <c r="G26" s="90">
        <v>535</v>
      </c>
      <c r="H26" s="90">
        <v>872</v>
      </c>
      <c r="I26" s="90">
        <v>493</v>
      </c>
      <c r="J26" s="90">
        <v>664</v>
      </c>
      <c r="K26" s="90">
        <v>536</v>
      </c>
      <c r="L26" s="90">
        <v>480</v>
      </c>
      <c r="M26" s="75">
        <v>570</v>
      </c>
      <c r="N26" s="78">
        <f t="shared" si="2"/>
        <v>7189</v>
      </c>
    </row>
    <row r="27" spans="1:14" s="88" customFormat="1" ht="12">
      <c r="A27" s="89" t="s">
        <v>107</v>
      </c>
      <c r="B27" s="90">
        <v>888</v>
      </c>
      <c r="C27" s="90">
        <v>900</v>
      </c>
      <c r="D27" s="90">
        <v>923</v>
      </c>
      <c r="E27" s="90">
        <v>927</v>
      </c>
      <c r="F27" s="90">
        <v>909</v>
      </c>
      <c r="G27" s="90">
        <v>817</v>
      </c>
      <c r="H27" s="90">
        <v>1099</v>
      </c>
      <c r="I27" s="90">
        <v>894</v>
      </c>
      <c r="J27" s="90">
        <v>931</v>
      </c>
      <c r="K27" s="90">
        <v>979</v>
      </c>
      <c r="L27" s="90">
        <v>872</v>
      </c>
      <c r="M27" s="75">
        <v>986</v>
      </c>
      <c r="N27" s="78">
        <f t="shared" si="2"/>
        <v>11125</v>
      </c>
    </row>
    <row r="28" spans="1:14" s="88" customFormat="1" ht="12">
      <c r="A28" s="89" t="s">
        <v>108</v>
      </c>
      <c r="B28" s="90">
        <v>281</v>
      </c>
      <c r="C28" s="90">
        <v>256</v>
      </c>
      <c r="D28" s="90">
        <v>227</v>
      </c>
      <c r="E28" s="90">
        <v>271</v>
      </c>
      <c r="F28" s="90">
        <v>230</v>
      </c>
      <c r="G28" s="90">
        <v>278</v>
      </c>
      <c r="H28" s="90">
        <v>321</v>
      </c>
      <c r="I28" s="90">
        <v>263</v>
      </c>
      <c r="J28" s="90">
        <v>294</v>
      </c>
      <c r="K28" s="90">
        <v>255</v>
      </c>
      <c r="L28" s="90">
        <v>263</v>
      </c>
      <c r="M28" s="75">
        <v>244</v>
      </c>
      <c r="N28" s="78">
        <f t="shared" si="2"/>
        <v>3183</v>
      </c>
    </row>
    <row r="29" spans="1:14" s="88" customFormat="1" ht="12">
      <c r="A29" s="89" t="s">
        <v>109</v>
      </c>
      <c r="B29" s="90">
        <v>92</v>
      </c>
      <c r="C29" s="90">
        <v>110</v>
      </c>
      <c r="D29" s="90">
        <v>71</v>
      </c>
      <c r="E29" s="90">
        <v>96</v>
      </c>
      <c r="F29" s="90">
        <v>100</v>
      </c>
      <c r="G29" s="90">
        <v>81</v>
      </c>
      <c r="H29" s="90">
        <v>105</v>
      </c>
      <c r="I29" s="90">
        <v>84</v>
      </c>
      <c r="J29" s="90">
        <v>112</v>
      </c>
      <c r="K29" s="90">
        <v>107</v>
      </c>
      <c r="L29" s="90">
        <v>106</v>
      </c>
      <c r="M29" s="75">
        <v>133</v>
      </c>
      <c r="N29" s="78">
        <f t="shared" si="2"/>
        <v>1197</v>
      </c>
    </row>
    <row r="30" spans="1:14" s="88" customFormat="1" ht="12">
      <c r="A30" s="89" t="s">
        <v>151</v>
      </c>
      <c r="B30" s="90">
        <v>858</v>
      </c>
      <c r="C30" s="90">
        <v>676</v>
      </c>
      <c r="D30" s="90">
        <v>708</v>
      </c>
      <c r="E30" s="90">
        <v>817</v>
      </c>
      <c r="F30" s="90">
        <v>702</v>
      </c>
      <c r="G30" s="90">
        <v>750</v>
      </c>
      <c r="H30" s="90">
        <v>888</v>
      </c>
      <c r="I30" s="90">
        <v>744</v>
      </c>
      <c r="J30" s="90">
        <v>837</v>
      </c>
      <c r="K30" s="90">
        <v>713</v>
      </c>
      <c r="L30" s="90">
        <v>638</v>
      </c>
      <c r="M30" s="75">
        <v>768</v>
      </c>
      <c r="N30" s="78">
        <f t="shared" si="2"/>
        <v>9099</v>
      </c>
    </row>
    <row r="31" spans="1:14" s="88" customFormat="1" ht="12">
      <c r="A31" s="89" t="s">
        <v>110</v>
      </c>
      <c r="B31" s="90">
        <v>256</v>
      </c>
      <c r="C31" s="90">
        <v>318</v>
      </c>
      <c r="D31" s="90">
        <v>241</v>
      </c>
      <c r="E31" s="90">
        <v>261</v>
      </c>
      <c r="F31" s="90">
        <v>233</v>
      </c>
      <c r="G31" s="90">
        <v>216</v>
      </c>
      <c r="H31" s="90">
        <v>268</v>
      </c>
      <c r="I31" s="90">
        <v>184</v>
      </c>
      <c r="J31" s="90">
        <v>181</v>
      </c>
      <c r="K31" s="90">
        <v>243</v>
      </c>
      <c r="L31" s="90">
        <v>190</v>
      </c>
      <c r="M31" s="75">
        <v>192</v>
      </c>
      <c r="N31" s="78">
        <f t="shared" si="2"/>
        <v>2783</v>
      </c>
    </row>
    <row r="32" spans="1:14" s="59" customFormat="1" ht="12">
      <c r="A32" s="33" t="s">
        <v>111</v>
      </c>
      <c r="B32" s="42">
        <v>166</v>
      </c>
      <c r="C32" s="90">
        <v>139</v>
      </c>
      <c r="D32" s="75">
        <v>138</v>
      </c>
      <c r="E32" s="75">
        <v>105</v>
      </c>
      <c r="F32" s="75">
        <v>85</v>
      </c>
      <c r="G32" s="75">
        <v>120</v>
      </c>
      <c r="H32" s="75">
        <v>167</v>
      </c>
      <c r="I32" s="75">
        <v>139</v>
      </c>
      <c r="J32" s="75">
        <v>157</v>
      </c>
      <c r="K32" s="75">
        <v>95</v>
      </c>
      <c r="L32" s="75">
        <v>146</v>
      </c>
      <c r="M32" s="75">
        <v>130</v>
      </c>
      <c r="N32" s="78">
        <f t="shared" si="2"/>
        <v>1587</v>
      </c>
    </row>
    <row r="33" spans="1:14" s="59" customFormat="1" ht="12">
      <c r="A33" s="77" t="s">
        <v>112</v>
      </c>
      <c r="B33" s="90">
        <v>308</v>
      </c>
      <c r="C33" s="90">
        <v>221</v>
      </c>
      <c r="D33" s="75">
        <v>247</v>
      </c>
      <c r="E33" s="75">
        <v>246</v>
      </c>
      <c r="F33" s="75">
        <v>252</v>
      </c>
      <c r="G33" s="75">
        <v>253</v>
      </c>
      <c r="H33" s="75">
        <v>314</v>
      </c>
      <c r="I33" s="75">
        <v>253</v>
      </c>
      <c r="J33" s="75">
        <v>299</v>
      </c>
      <c r="K33" s="75">
        <v>264</v>
      </c>
      <c r="L33" s="75">
        <v>231</v>
      </c>
      <c r="M33" s="75">
        <v>260</v>
      </c>
      <c r="N33" s="78">
        <f t="shared" si="2"/>
        <v>3148</v>
      </c>
    </row>
    <row r="34" spans="1:14" s="88" customFormat="1" ht="12">
      <c r="A34" s="41" t="s">
        <v>113</v>
      </c>
      <c r="B34" s="90">
        <v>131</v>
      </c>
      <c r="C34" s="90">
        <v>117</v>
      </c>
      <c r="D34" s="90">
        <v>125</v>
      </c>
      <c r="E34" s="90">
        <v>159</v>
      </c>
      <c r="F34" s="90">
        <v>147</v>
      </c>
      <c r="G34" s="90">
        <v>149</v>
      </c>
      <c r="H34" s="90">
        <v>185</v>
      </c>
      <c r="I34" s="90">
        <v>154</v>
      </c>
      <c r="J34" s="90">
        <v>161</v>
      </c>
      <c r="K34" s="90">
        <v>124</v>
      </c>
      <c r="L34" s="90">
        <v>124</v>
      </c>
      <c r="M34" s="75">
        <v>143</v>
      </c>
      <c r="N34" s="78">
        <f>SUM(B34:M34)</f>
        <v>1719</v>
      </c>
    </row>
    <row r="35" spans="1:14" s="59" customFormat="1" ht="12">
      <c r="A35" s="77" t="s">
        <v>114</v>
      </c>
      <c r="B35" s="90">
        <v>405</v>
      </c>
      <c r="C35" s="90">
        <v>360</v>
      </c>
      <c r="D35" s="75">
        <v>340</v>
      </c>
      <c r="E35" s="75">
        <v>328</v>
      </c>
      <c r="F35" s="75">
        <v>298</v>
      </c>
      <c r="G35" s="75">
        <v>357</v>
      </c>
      <c r="H35" s="75">
        <v>385</v>
      </c>
      <c r="I35" s="75">
        <v>314</v>
      </c>
      <c r="J35" s="75">
        <v>329</v>
      </c>
      <c r="K35" s="75">
        <v>317</v>
      </c>
      <c r="L35" s="75">
        <v>344</v>
      </c>
      <c r="M35" s="75">
        <v>376</v>
      </c>
      <c r="N35" s="78">
        <f t="shared" si="2"/>
        <v>4153</v>
      </c>
    </row>
    <row r="36" spans="1:14" s="59" customFormat="1" ht="12">
      <c r="A36" s="77" t="s">
        <v>152</v>
      </c>
      <c r="B36" s="90" t="s">
        <v>84</v>
      </c>
      <c r="C36" s="90" t="s">
        <v>84</v>
      </c>
      <c r="D36" s="75">
        <v>65</v>
      </c>
      <c r="E36" s="75">
        <v>230</v>
      </c>
      <c r="F36" s="75">
        <v>202</v>
      </c>
      <c r="G36" s="75">
        <v>167</v>
      </c>
      <c r="H36" s="75">
        <v>212</v>
      </c>
      <c r="I36" s="75">
        <v>187</v>
      </c>
      <c r="J36" s="75">
        <v>202</v>
      </c>
      <c r="K36" s="75">
        <v>184</v>
      </c>
      <c r="L36" s="75">
        <v>194</v>
      </c>
      <c r="M36" s="75">
        <v>185</v>
      </c>
      <c r="N36" s="78">
        <f t="shared" si="2"/>
        <v>1828</v>
      </c>
    </row>
    <row r="37" spans="1:14" s="59" customFormat="1" ht="12">
      <c r="A37" s="77" t="s">
        <v>115</v>
      </c>
      <c r="B37" s="90">
        <v>544</v>
      </c>
      <c r="C37" s="90">
        <v>478</v>
      </c>
      <c r="D37" s="75">
        <v>453</v>
      </c>
      <c r="E37" s="75">
        <v>543</v>
      </c>
      <c r="F37" s="75">
        <v>431</v>
      </c>
      <c r="G37" s="75">
        <v>358</v>
      </c>
      <c r="H37" s="75">
        <v>515</v>
      </c>
      <c r="I37" s="75">
        <v>483</v>
      </c>
      <c r="J37" s="75">
        <v>562</v>
      </c>
      <c r="K37" s="75">
        <v>543</v>
      </c>
      <c r="L37" s="75">
        <v>510</v>
      </c>
      <c r="M37" s="75">
        <v>438</v>
      </c>
      <c r="N37" s="78">
        <f t="shared" si="2"/>
        <v>5858</v>
      </c>
    </row>
    <row r="38" spans="1:14" s="88" customFormat="1" ht="12">
      <c r="A38" s="41" t="s">
        <v>116</v>
      </c>
      <c r="B38" s="90">
        <v>220</v>
      </c>
      <c r="C38" s="90">
        <v>221</v>
      </c>
      <c r="D38" s="90">
        <v>199</v>
      </c>
      <c r="E38" s="90">
        <v>190</v>
      </c>
      <c r="F38" s="90">
        <v>177</v>
      </c>
      <c r="G38" s="90">
        <v>151</v>
      </c>
      <c r="H38" s="90">
        <v>237</v>
      </c>
      <c r="I38" s="90">
        <v>189</v>
      </c>
      <c r="J38" s="90">
        <v>215</v>
      </c>
      <c r="K38" s="90">
        <v>219</v>
      </c>
      <c r="L38" s="90">
        <v>206</v>
      </c>
      <c r="M38" s="75">
        <v>202</v>
      </c>
      <c r="N38" s="78">
        <f>SUM(B38:M38)</f>
        <v>2426</v>
      </c>
    </row>
    <row r="39" spans="1:14" s="59" customFormat="1" ht="12">
      <c r="A39" s="77" t="s">
        <v>117</v>
      </c>
      <c r="B39" s="90">
        <v>112</v>
      </c>
      <c r="C39" s="90">
        <v>148</v>
      </c>
      <c r="D39" s="75">
        <v>143</v>
      </c>
      <c r="E39" s="75">
        <v>111</v>
      </c>
      <c r="F39" s="75">
        <v>120</v>
      </c>
      <c r="G39" s="75">
        <v>119</v>
      </c>
      <c r="H39" s="75">
        <v>239</v>
      </c>
      <c r="I39" s="75">
        <v>159</v>
      </c>
      <c r="J39" s="75">
        <v>171</v>
      </c>
      <c r="K39" s="75">
        <v>166</v>
      </c>
      <c r="L39" s="75">
        <v>160</v>
      </c>
      <c r="M39" s="75">
        <v>164</v>
      </c>
      <c r="N39" s="78">
        <f t="shared" si="2"/>
        <v>1812</v>
      </c>
    </row>
    <row r="40" spans="1:14" s="59" customFormat="1" ht="12">
      <c r="A40" s="77" t="s">
        <v>153</v>
      </c>
      <c r="B40" s="90" t="s">
        <v>84</v>
      </c>
      <c r="C40" s="90" t="s">
        <v>84</v>
      </c>
      <c r="D40" s="75">
        <v>22</v>
      </c>
      <c r="E40" s="75">
        <v>97</v>
      </c>
      <c r="F40" s="75">
        <v>117</v>
      </c>
      <c r="G40" s="75">
        <v>102</v>
      </c>
      <c r="H40" s="75">
        <v>162</v>
      </c>
      <c r="I40" s="75">
        <v>138</v>
      </c>
      <c r="J40" s="75">
        <v>146</v>
      </c>
      <c r="K40" s="75">
        <v>95</v>
      </c>
      <c r="L40" s="75">
        <v>132</v>
      </c>
      <c r="M40" s="75">
        <v>154</v>
      </c>
      <c r="N40" s="78">
        <f t="shared" si="2"/>
        <v>1165</v>
      </c>
    </row>
    <row r="41" spans="1:14" s="59" customFormat="1" ht="12">
      <c r="A41" s="77" t="s">
        <v>118</v>
      </c>
      <c r="B41" s="90">
        <v>58</v>
      </c>
      <c r="C41" s="90">
        <v>38</v>
      </c>
      <c r="D41" s="75">
        <v>50</v>
      </c>
      <c r="E41" s="75">
        <v>51</v>
      </c>
      <c r="F41" s="75">
        <v>66</v>
      </c>
      <c r="G41" s="75">
        <v>77</v>
      </c>
      <c r="H41" s="75">
        <v>77</v>
      </c>
      <c r="I41" s="75">
        <v>53</v>
      </c>
      <c r="J41" s="75">
        <v>55</v>
      </c>
      <c r="K41" s="75">
        <v>75</v>
      </c>
      <c r="L41" s="75">
        <v>58</v>
      </c>
      <c r="M41" s="75">
        <v>75</v>
      </c>
      <c r="N41" s="78">
        <f t="shared" si="2"/>
        <v>733</v>
      </c>
    </row>
    <row r="42" spans="1:14" s="59" customFormat="1" ht="12">
      <c r="A42" s="77" t="s">
        <v>119</v>
      </c>
      <c r="B42" s="90">
        <v>186</v>
      </c>
      <c r="C42" s="90">
        <v>144</v>
      </c>
      <c r="D42" s="75">
        <v>119</v>
      </c>
      <c r="E42" s="75">
        <v>149</v>
      </c>
      <c r="F42" s="75">
        <v>158</v>
      </c>
      <c r="G42" s="75">
        <v>140</v>
      </c>
      <c r="H42" s="75">
        <v>214</v>
      </c>
      <c r="I42" s="75">
        <v>167</v>
      </c>
      <c r="J42" s="75">
        <v>178</v>
      </c>
      <c r="K42" s="75">
        <v>128</v>
      </c>
      <c r="L42" s="75">
        <v>162</v>
      </c>
      <c r="M42" s="75">
        <v>170</v>
      </c>
      <c r="N42" s="78">
        <f t="shared" si="2"/>
        <v>1915</v>
      </c>
    </row>
    <row r="43" spans="1:14" s="59" customFormat="1" ht="12">
      <c r="A43" s="77" t="s">
        <v>122</v>
      </c>
      <c r="B43" s="90">
        <v>632</v>
      </c>
      <c r="C43" s="90">
        <v>529</v>
      </c>
      <c r="D43" s="75">
        <v>608</v>
      </c>
      <c r="E43" s="75">
        <v>645</v>
      </c>
      <c r="F43" s="75">
        <v>582</v>
      </c>
      <c r="G43" s="75">
        <v>599</v>
      </c>
      <c r="H43" s="75">
        <v>625</v>
      </c>
      <c r="I43" s="75">
        <v>544</v>
      </c>
      <c r="J43" s="75">
        <v>615</v>
      </c>
      <c r="K43" s="75">
        <v>543</v>
      </c>
      <c r="L43" s="75">
        <v>541</v>
      </c>
      <c r="M43" s="75">
        <v>583</v>
      </c>
      <c r="N43" s="78">
        <f t="shared" si="2"/>
        <v>7046</v>
      </c>
    </row>
    <row r="44" spans="1:14" s="59" customFormat="1" ht="12">
      <c r="A44" s="77" t="s">
        <v>123</v>
      </c>
      <c r="B44" s="90">
        <v>302</v>
      </c>
      <c r="C44" s="90">
        <v>247</v>
      </c>
      <c r="D44" s="75">
        <v>266</v>
      </c>
      <c r="E44" s="75">
        <v>293</v>
      </c>
      <c r="F44" s="75">
        <v>264</v>
      </c>
      <c r="G44" s="75">
        <v>297</v>
      </c>
      <c r="H44" s="75">
        <v>334</v>
      </c>
      <c r="I44" s="75">
        <v>322</v>
      </c>
      <c r="J44" s="75">
        <v>317</v>
      </c>
      <c r="K44" s="75">
        <v>351</v>
      </c>
      <c r="L44" s="75">
        <v>244</v>
      </c>
      <c r="M44" s="75">
        <v>321</v>
      </c>
      <c r="N44" s="78">
        <f t="shared" si="2"/>
        <v>3558</v>
      </c>
    </row>
    <row r="45" spans="1:14" s="59" customFormat="1" ht="12">
      <c r="A45" s="77" t="s">
        <v>120</v>
      </c>
      <c r="B45" s="90">
        <v>563</v>
      </c>
      <c r="C45" s="90">
        <v>465</v>
      </c>
      <c r="D45" s="75">
        <v>414</v>
      </c>
      <c r="E45" s="75">
        <v>547</v>
      </c>
      <c r="F45" s="75">
        <v>433</v>
      </c>
      <c r="G45" s="75">
        <v>389</v>
      </c>
      <c r="H45" s="75">
        <v>509</v>
      </c>
      <c r="I45" s="75">
        <v>476</v>
      </c>
      <c r="J45" s="75">
        <v>510</v>
      </c>
      <c r="K45" s="75">
        <v>467</v>
      </c>
      <c r="L45" s="75">
        <v>443</v>
      </c>
      <c r="M45" s="75">
        <v>578</v>
      </c>
      <c r="N45" s="78">
        <f t="shared" si="2"/>
        <v>5794</v>
      </c>
    </row>
    <row r="46" spans="1:14" s="59" customFormat="1" ht="12">
      <c r="A46" s="77" t="s">
        <v>121</v>
      </c>
      <c r="B46" s="90">
        <v>590</v>
      </c>
      <c r="C46" s="90">
        <v>478</v>
      </c>
      <c r="D46" s="75">
        <v>576</v>
      </c>
      <c r="E46" s="75">
        <v>583</v>
      </c>
      <c r="F46" s="75">
        <v>521</v>
      </c>
      <c r="G46" s="75">
        <v>593</v>
      </c>
      <c r="H46" s="75">
        <v>619</v>
      </c>
      <c r="I46" s="75">
        <v>503</v>
      </c>
      <c r="J46" s="75">
        <v>530</v>
      </c>
      <c r="K46" s="75">
        <v>529</v>
      </c>
      <c r="L46" s="75">
        <v>434</v>
      </c>
      <c r="M46" s="75">
        <v>463</v>
      </c>
      <c r="N46" s="78">
        <f t="shared" si="2"/>
        <v>6419</v>
      </c>
    </row>
    <row r="47" spans="1:14" s="59" customFormat="1" ht="12">
      <c r="A47" s="77" t="s">
        <v>124</v>
      </c>
      <c r="B47" s="90">
        <v>168</v>
      </c>
      <c r="C47" s="90">
        <v>138</v>
      </c>
      <c r="D47" s="75">
        <v>112</v>
      </c>
      <c r="E47" s="75">
        <v>128</v>
      </c>
      <c r="F47" s="75">
        <v>120</v>
      </c>
      <c r="G47" s="75">
        <v>102</v>
      </c>
      <c r="H47" s="75">
        <v>114</v>
      </c>
      <c r="I47" s="75">
        <v>133</v>
      </c>
      <c r="J47" s="75">
        <v>128</v>
      </c>
      <c r="K47" s="75">
        <v>154</v>
      </c>
      <c r="L47" s="75">
        <v>148</v>
      </c>
      <c r="M47" s="75">
        <v>131</v>
      </c>
      <c r="N47" s="78">
        <f t="shared" si="2"/>
        <v>1576</v>
      </c>
    </row>
    <row r="48" spans="1:14" s="88" customFormat="1" ht="12">
      <c r="A48" s="41" t="s">
        <v>125</v>
      </c>
      <c r="B48" s="90">
        <v>423</v>
      </c>
      <c r="C48" s="90">
        <v>400</v>
      </c>
      <c r="D48" s="90">
        <v>417</v>
      </c>
      <c r="E48" s="90">
        <v>424</v>
      </c>
      <c r="F48" s="90">
        <v>347</v>
      </c>
      <c r="G48" s="90">
        <v>337</v>
      </c>
      <c r="H48" s="90">
        <v>497</v>
      </c>
      <c r="I48" s="90">
        <v>412</v>
      </c>
      <c r="J48" s="90">
        <v>415</v>
      </c>
      <c r="K48" s="90">
        <v>365</v>
      </c>
      <c r="L48" s="90">
        <v>379</v>
      </c>
      <c r="M48" s="75">
        <v>425</v>
      </c>
      <c r="N48" s="78">
        <f>SUM(B48:M48)</f>
        <v>4841</v>
      </c>
    </row>
    <row r="49" spans="1:14" s="59" customFormat="1" ht="12">
      <c r="A49" s="77" t="s">
        <v>126</v>
      </c>
      <c r="B49" s="90">
        <v>258</v>
      </c>
      <c r="C49" s="90">
        <v>217</v>
      </c>
      <c r="D49" s="75">
        <v>261</v>
      </c>
      <c r="E49" s="75">
        <v>250</v>
      </c>
      <c r="F49" s="75">
        <v>218</v>
      </c>
      <c r="G49" s="75">
        <v>257</v>
      </c>
      <c r="H49" s="75">
        <v>313</v>
      </c>
      <c r="I49" s="75">
        <v>254</v>
      </c>
      <c r="J49" s="75">
        <v>242</v>
      </c>
      <c r="K49" s="75">
        <v>205</v>
      </c>
      <c r="L49" s="75">
        <v>218</v>
      </c>
      <c r="M49" s="75">
        <v>229</v>
      </c>
      <c r="N49" s="78">
        <f t="shared" si="2"/>
        <v>2922</v>
      </c>
    </row>
    <row r="50" spans="1:14" s="59" customFormat="1" ht="12">
      <c r="A50" s="77" t="s">
        <v>127</v>
      </c>
      <c r="B50" s="90">
        <v>180</v>
      </c>
      <c r="C50" s="90">
        <v>156</v>
      </c>
      <c r="D50" s="75">
        <v>163</v>
      </c>
      <c r="E50" s="75">
        <v>167</v>
      </c>
      <c r="F50" s="75">
        <v>138</v>
      </c>
      <c r="G50" s="75">
        <v>180</v>
      </c>
      <c r="H50" s="75">
        <v>225</v>
      </c>
      <c r="I50" s="75">
        <v>148</v>
      </c>
      <c r="J50" s="75">
        <v>189</v>
      </c>
      <c r="K50" s="75">
        <v>172</v>
      </c>
      <c r="L50" s="75">
        <v>123</v>
      </c>
      <c r="M50" s="75">
        <v>158</v>
      </c>
      <c r="N50" s="78">
        <f t="shared" si="2"/>
        <v>1999</v>
      </c>
    </row>
    <row r="51" spans="1:14" s="88" customFormat="1" ht="12">
      <c r="A51" s="41" t="s">
        <v>128</v>
      </c>
      <c r="B51" s="90">
        <v>166</v>
      </c>
      <c r="C51" s="90">
        <v>166</v>
      </c>
      <c r="D51" s="90">
        <v>221</v>
      </c>
      <c r="E51" s="90">
        <v>183</v>
      </c>
      <c r="F51" s="90">
        <v>164</v>
      </c>
      <c r="G51" s="90">
        <v>149</v>
      </c>
      <c r="H51" s="90">
        <v>218</v>
      </c>
      <c r="I51" s="90">
        <v>148</v>
      </c>
      <c r="J51" s="90">
        <v>174</v>
      </c>
      <c r="K51" s="90">
        <v>168</v>
      </c>
      <c r="L51" s="90">
        <v>199</v>
      </c>
      <c r="M51" s="75">
        <v>200</v>
      </c>
      <c r="N51" s="78">
        <f>SUM(B51:M51)</f>
        <v>2156</v>
      </c>
    </row>
    <row r="52" spans="1:14" s="59" customFormat="1" ht="12">
      <c r="A52" s="77" t="s">
        <v>129</v>
      </c>
      <c r="B52" s="90">
        <v>257</v>
      </c>
      <c r="C52" s="90">
        <v>238</v>
      </c>
      <c r="D52" s="75">
        <v>312</v>
      </c>
      <c r="E52" s="75">
        <v>313</v>
      </c>
      <c r="F52" s="75">
        <v>241</v>
      </c>
      <c r="G52" s="75">
        <v>274</v>
      </c>
      <c r="H52" s="75">
        <v>279</v>
      </c>
      <c r="I52" s="75">
        <v>210</v>
      </c>
      <c r="J52" s="75">
        <v>266</v>
      </c>
      <c r="K52" s="75">
        <v>234</v>
      </c>
      <c r="L52" s="75">
        <v>139</v>
      </c>
      <c r="M52" s="75">
        <v>131</v>
      </c>
      <c r="N52" s="78">
        <f t="shared" si="2"/>
        <v>2894</v>
      </c>
    </row>
    <row r="53" spans="1:14" s="59" customFormat="1" ht="12">
      <c r="A53" s="77" t="s">
        <v>130</v>
      </c>
      <c r="B53" s="90">
        <v>912</v>
      </c>
      <c r="C53" s="90">
        <v>923</v>
      </c>
      <c r="D53" s="75">
        <v>875</v>
      </c>
      <c r="E53" s="75">
        <v>950</v>
      </c>
      <c r="F53" s="75">
        <v>1007</v>
      </c>
      <c r="G53" s="75">
        <v>969</v>
      </c>
      <c r="H53" s="75">
        <v>1097</v>
      </c>
      <c r="I53" s="75">
        <v>1023</v>
      </c>
      <c r="J53" s="75">
        <v>1143</v>
      </c>
      <c r="K53" s="75">
        <v>1060</v>
      </c>
      <c r="L53" s="75">
        <v>1039</v>
      </c>
      <c r="M53" s="75">
        <v>1165</v>
      </c>
      <c r="N53" s="78">
        <f t="shared" si="2"/>
        <v>12163</v>
      </c>
    </row>
    <row r="54" spans="1:14" s="59" customFormat="1" ht="12">
      <c r="A54" s="77" t="s">
        <v>131</v>
      </c>
      <c r="B54" s="90">
        <v>81</v>
      </c>
      <c r="C54" s="90">
        <v>63</v>
      </c>
      <c r="D54" s="75">
        <v>71</v>
      </c>
      <c r="E54" s="75">
        <v>83</v>
      </c>
      <c r="F54" s="75">
        <v>104</v>
      </c>
      <c r="G54" s="75">
        <v>71</v>
      </c>
      <c r="H54" s="75">
        <v>94</v>
      </c>
      <c r="I54" s="75">
        <v>91</v>
      </c>
      <c r="J54" s="75">
        <v>93</v>
      </c>
      <c r="K54" s="75">
        <v>79</v>
      </c>
      <c r="L54" s="75">
        <v>70</v>
      </c>
      <c r="M54" s="75">
        <v>66</v>
      </c>
      <c r="N54" s="78">
        <f t="shared" si="2"/>
        <v>966</v>
      </c>
    </row>
    <row r="55" spans="1:14" s="59" customFormat="1" ht="12">
      <c r="A55" s="77" t="s">
        <v>132</v>
      </c>
      <c r="B55" s="90">
        <v>561</v>
      </c>
      <c r="C55" s="90">
        <v>554</v>
      </c>
      <c r="D55" s="75">
        <v>565</v>
      </c>
      <c r="E55" s="75">
        <v>653</v>
      </c>
      <c r="F55" s="75">
        <v>604</v>
      </c>
      <c r="G55" s="75">
        <v>580</v>
      </c>
      <c r="H55" s="75">
        <v>684</v>
      </c>
      <c r="I55" s="75">
        <v>682</v>
      </c>
      <c r="J55" s="75">
        <v>602</v>
      </c>
      <c r="K55" s="75">
        <v>556</v>
      </c>
      <c r="L55" s="75">
        <v>495</v>
      </c>
      <c r="M55" s="75">
        <v>549</v>
      </c>
      <c r="N55" s="78">
        <f t="shared" si="2"/>
        <v>7085</v>
      </c>
    </row>
    <row r="56" spans="1:14" s="59" customFormat="1" ht="12">
      <c r="A56" s="33" t="s">
        <v>133</v>
      </c>
      <c r="B56" s="90">
        <v>714</v>
      </c>
      <c r="C56" s="90">
        <v>682</v>
      </c>
      <c r="D56" s="75">
        <v>815</v>
      </c>
      <c r="E56" s="75">
        <v>855</v>
      </c>
      <c r="F56" s="75">
        <v>777</v>
      </c>
      <c r="G56" s="75">
        <v>850</v>
      </c>
      <c r="H56" s="75">
        <v>834</v>
      </c>
      <c r="I56" s="75">
        <v>1042</v>
      </c>
      <c r="J56" s="75">
        <v>878</v>
      </c>
      <c r="K56" s="75">
        <v>943</v>
      </c>
      <c r="L56" s="75">
        <v>790</v>
      </c>
      <c r="M56" s="75">
        <v>866</v>
      </c>
      <c r="N56" s="78">
        <f>SUM(B56:M56)</f>
        <v>10046</v>
      </c>
    </row>
    <row r="57" spans="1:14" s="59" customFormat="1" ht="12">
      <c r="A57" s="77" t="s">
        <v>134</v>
      </c>
      <c r="B57" s="90">
        <v>222</v>
      </c>
      <c r="C57" s="90">
        <v>157</v>
      </c>
      <c r="D57" s="75">
        <v>257</v>
      </c>
      <c r="E57" s="75">
        <v>232</v>
      </c>
      <c r="F57" s="75">
        <v>217</v>
      </c>
      <c r="G57" s="75">
        <v>212</v>
      </c>
      <c r="H57" s="75">
        <v>284</v>
      </c>
      <c r="I57" s="75">
        <v>243</v>
      </c>
      <c r="J57" s="75">
        <v>257</v>
      </c>
      <c r="K57" s="75">
        <v>248</v>
      </c>
      <c r="L57" s="75">
        <v>203</v>
      </c>
      <c r="M57" s="75">
        <v>194</v>
      </c>
      <c r="N57" s="78">
        <f t="shared" si="2"/>
        <v>2726</v>
      </c>
    </row>
    <row r="58" spans="1:14" s="59" customFormat="1" ht="12">
      <c r="A58" s="77" t="s">
        <v>135</v>
      </c>
      <c r="B58" s="90">
        <v>100</v>
      </c>
      <c r="C58" s="90">
        <v>107</v>
      </c>
      <c r="D58" s="75">
        <v>94</v>
      </c>
      <c r="E58" s="75">
        <v>93</v>
      </c>
      <c r="F58" s="75">
        <v>69</v>
      </c>
      <c r="G58" s="75">
        <v>74</v>
      </c>
      <c r="H58" s="75">
        <v>72</v>
      </c>
      <c r="I58" s="75">
        <v>85</v>
      </c>
      <c r="J58" s="75">
        <v>84</v>
      </c>
      <c r="K58" s="75">
        <v>71</v>
      </c>
      <c r="L58" s="75">
        <v>97</v>
      </c>
      <c r="M58" s="75">
        <v>74</v>
      </c>
      <c r="N58" s="78">
        <f t="shared" si="2"/>
        <v>1020</v>
      </c>
    </row>
    <row r="59" spans="1:14" s="59" customFormat="1" ht="12">
      <c r="A59" s="77" t="s">
        <v>136</v>
      </c>
      <c r="B59" s="90">
        <v>140</v>
      </c>
      <c r="C59" s="90">
        <v>134</v>
      </c>
      <c r="D59" s="75">
        <v>137</v>
      </c>
      <c r="E59" s="75">
        <v>81</v>
      </c>
      <c r="F59" s="75">
        <v>109</v>
      </c>
      <c r="G59" s="75">
        <v>106</v>
      </c>
      <c r="H59" s="75">
        <v>152</v>
      </c>
      <c r="I59" s="75">
        <v>101</v>
      </c>
      <c r="J59" s="75">
        <v>171</v>
      </c>
      <c r="K59" s="75">
        <v>152</v>
      </c>
      <c r="L59" s="75">
        <v>143</v>
      </c>
      <c r="M59" s="75">
        <v>137</v>
      </c>
      <c r="N59" s="78">
        <f t="shared" si="2"/>
        <v>1563</v>
      </c>
    </row>
    <row r="60" spans="1:14" s="59" customFormat="1" ht="11.25" customHeight="1">
      <c r="A60" s="77" t="s">
        <v>137</v>
      </c>
      <c r="B60" s="90">
        <v>196</v>
      </c>
      <c r="C60" s="90">
        <v>156</v>
      </c>
      <c r="D60" s="75">
        <v>180</v>
      </c>
      <c r="E60" s="75">
        <v>176</v>
      </c>
      <c r="F60" s="75">
        <v>152</v>
      </c>
      <c r="G60" s="75">
        <v>170</v>
      </c>
      <c r="H60" s="75">
        <v>275</v>
      </c>
      <c r="I60" s="75">
        <v>178</v>
      </c>
      <c r="J60" s="75">
        <v>195</v>
      </c>
      <c r="K60" s="75">
        <v>179</v>
      </c>
      <c r="L60" s="75">
        <v>164</v>
      </c>
      <c r="M60" s="75">
        <v>177</v>
      </c>
      <c r="N60" s="78">
        <f t="shared" si="2"/>
        <v>2198</v>
      </c>
    </row>
    <row r="61" spans="1:14" s="59" customFormat="1" ht="11.25" customHeight="1">
      <c r="A61" s="77" t="s">
        <v>138</v>
      </c>
      <c r="B61" s="90">
        <v>170</v>
      </c>
      <c r="C61" s="90">
        <v>122</v>
      </c>
      <c r="D61" s="75">
        <v>101</v>
      </c>
      <c r="E61" s="75">
        <v>134</v>
      </c>
      <c r="F61" s="75">
        <v>118</v>
      </c>
      <c r="G61" s="75">
        <v>183</v>
      </c>
      <c r="H61" s="75">
        <v>212</v>
      </c>
      <c r="I61" s="75">
        <v>133</v>
      </c>
      <c r="J61" s="75">
        <v>149</v>
      </c>
      <c r="K61" s="75">
        <v>79</v>
      </c>
      <c r="L61" s="75">
        <v>89</v>
      </c>
      <c r="M61" s="75">
        <v>107</v>
      </c>
      <c r="N61" s="78">
        <f t="shared" si="2"/>
        <v>1597</v>
      </c>
    </row>
    <row r="62" spans="1:14" s="59" customFormat="1" ht="11.25" customHeight="1">
      <c r="A62" s="77" t="s">
        <v>139</v>
      </c>
      <c r="B62" s="90">
        <v>307</v>
      </c>
      <c r="C62" s="90">
        <v>213</v>
      </c>
      <c r="D62" s="75">
        <v>251</v>
      </c>
      <c r="E62" s="75">
        <v>280</v>
      </c>
      <c r="F62" s="75">
        <v>243</v>
      </c>
      <c r="G62" s="75">
        <v>239</v>
      </c>
      <c r="H62" s="75">
        <v>399</v>
      </c>
      <c r="I62" s="75">
        <v>244</v>
      </c>
      <c r="J62" s="75">
        <v>375</v>
      </c>
      <c r="K62" s="75">
        <v>309</v>
      </c>
      <c r="L62" s="75">
        <v>254</v>
      </c>
      <c r="M62" s="75">
        <v>304</v>
      </c>
      <c r="N62" s="78">
        <f t="shared" si="2"/>
        <v>3418</v>
      </c>
    </row>
    <row r="63" spans="1:14" s="59" customFormat="1" ht="12">
      <c r="A63" s="33" t="s">
        <v>154</v>
      </c>
      <c r="B63" s="42"/>
      <c r="C63" s="90"/>
      <c r="D63" s="75"/>
      <c r="E63" s="75"/>
      <c r="F63" s="75"/>
      <c r="G63" s="75"/>
      <c r="H63" s="75"/>
      <c r="I63" s="75"/>
      <c r="J63" s="75">
        <v>28</v>
      </c>
      <c r="K63" s="75">
        <v>17</v>
      </c>
      <c r="L63" s="75">
        <v>15</v>
      </c>
      <c r="M63" s="75">
        <v>16</v>
      </c>
      <c r="N63" s="78">
        <f>SUM(B63:M63)</f>
        <v>76</v>
      </c>
    </row>
    <row r="64" spans="1:14" s="59" customFormat="1" ht="12">
      <c r="A64" s="77" t="s">
        <v>140</v>
      </c>
      <c r="B64" s="90">
        <v>2297</v>
      </c>
      <c r="C64" s="90">
        <v>2107</v>
      </c>
      <c r="D64" s="75">
        <v>2249</v>
      </c>
      <c r="E64" s="75">
        <v>2533</v>
      </c>
      <c r="F64" s="75">
        <v>2168</v>
      </c>
      <c r="G64" s="75">
        <v>2241</v>
      </c>
      <c r="H64" s="75">
        <v>2998</v>
      </c>
      <c r="I64" s="75">
        <v>2394</v>
      </c>
      <c r="J64" s="75">
        <v>2585</v>
      </c>
      <c r="K64" s="75">
        <v>2349</v>
      </c>
      <c r="L64" s="75">
        <v>2244</v>
      </c>
      <c r="M64" s="75">
        <v>2350</v>
      </c>
      <c r="N64" s="78">
        <f t="shared" si="2"/>
        <v>28515</v>
      </c>
    </row>
    <row r="65" spans="1:15" s="59" customFormat="1" ht="12">
      <c r="A65" s="77" t="s">
        <v>141</v>
      </c>
      <c r="B65" s="90">
        <v>223</v>
      </c>
      <c r="C65" s="90">
        <v>174</v>
      </c>
      <c r="D65" s="75">
        <v>224</v>
      </c>
      <c r="E65" s="75">
        <v>234</v>
      </c>
      <c r="F65" s="75">
        <v>215</v>
      </c>
      <c r="G65" s="75">
        <v>211</v>
      </c>
      <c r="H65" s="75">
        <v>279</v>
      </c>
      <c r="I65" s="75">
        <v>219</v>
      </c>
      <c r="J65" s="75">
        <v>226</v>
      </c>
      <c r="K65" s="75">
        <v>187</v>
      </c>
      <c r="L65" s="75">
        <v>195</v>
      </c>
      <c r="M65" s="75">
        <v>196</v>
      </c>
      <c r="N65" s="78">
        <f t="shared" si="2"/>
        <v>2583</v>
      </c>
    </row>
    <row r="66" spans="1:15" s="59" customFormat="1" ht="12">
      <c r="A66" s="77" t="s">
        <v>142</v>
      </c>
      <c r="B66" s="90">
        <v>217</v>
      </c>
      <c r="C66" s="90">
        <v>189</v>
      </c>
      <c r="D66" s="75">
        <v>226</v>
      </c>
      <c r="E66" s="75">
        <v>246</v>
      </c>
      <c r="F66" s="75">
        <v>248</v>
      </c>
      <c r="G66" s="75">
        <v>282</v>
      </c>
      <c r="H66" s="75">
        <v>323</v>
      </c>
      <c r="I66" s="75">
        <v>247</v>
      </c>
      <c r="J66" s="75">
        <v>255</v>
      </c>
      <c r="K66" s="75">
        <v>248</v>
      </c>
      <c r="L66" s="75">
        <v>253</v>
      </c>
      <c r="M66" s="75">
        <v>233</v>
      </c>
      <c r="N66" s="78">
        <f t="shared" si="2"/>
        <v>2967</v>
      </c>
    </row>
    <row r="67" spans="1:15" s="59" customFormat="1" ht="12">
      <c r="A67" s="77" t="s">
        <v>143</v>
      </c>
      <c r="B67" s="90">
        <v>249</v>
      </c>
      <c r="C67" s="90">
        <v>212</v>
      </c>
      <c r="D67" s="75">
        <v>224</v>
      </c>
      <c r="E67" s="75">
        <v>226</v>
      </c>
      <c r="F67" s="75">
        <v>238</v>
      </c>
      <c r="G67" s="75">
        <v>230</v>
      </c>
      <c r="H67" s="75">
        <v>311</v>
      </c>
      <c r="I67" s="75">
        <v>280</v>
      </c>
      <c r="J67" s="75">
        <v>265</v>
      </c>
      <c r="K67" s="75">
        <v>260</v>
      </c>
      <c r="L67" s="75">
        <v>220</v>
      </c>
      <c r="M67" s="75">
        <v>244</v>
      </c>
      <c r="N67" s="78">
        <f t="shared" si="2"/>
        <v>2959</v>
      </c>
    </row>
    <row r="68" spans="1:15" s="59" customFormat="1" ht="12">
      <c r="A68" s="77" t="s">
        <v>144</v>
      </c>
      <c r="B68" s="90">
        <v>1229</v>
      </c>
      <c r="C68" s="90">
        <v>1034</v>
      </c>
      <c r="D68" s="75">
        <v>1128</v>
      </c>
      <c r="E68" s="75">
        <v>1228</v>
      </c>
      <c r="F68" s="75">
        <v>1112</v>
      </c>
      <c r="G68" s="75">
        <v>1049</v>
      </c>
      <c r="H68" s="75">
        <v>1378</v>
      </c>
      <c r="I68" s="75">
        <v>1159</v>
      </c>
      <c r="J68" s="75">
        <v>1199</v>
      </c>
      <c r="K68" s="75">
        <v>1187</v>
      </c>
      <c r="L68" s="75">
        <v>1082</v>
      </c>
      <c r="M68" s="75">
        <v>1467</v>
      </c>
      <c r="N68" s="78">
        <f t="shared" si="2"/>
        <v>14252</v>
      </c>
    </row>
    <row r="69" spans="1:15" s="59" customFormat="1" ht="12">
      <c r="A69" s="77" t="s">
        <v>145</v>
      </c>
      <c r="B69" s="90">
        <v>437</v>
      </c>
      <c r="C69" s="90">
        <v>377</v>
      </c>
      <c r="D69" s="75">
        <v>319</v>
      </c>
      <c r="E69" s="75">
        <v>352</v>
      </c>
      <c r="F69" s="75">
        <v>351</v>
      </c>
      <c r="G69" s="75">
        <v>318</v>
      </c>
      <c r="H69" s="75">
        <v>471</v>
      </c>
      <c r="I69" s="75">
        <v>361</v>
      </c>
      <c r="J69" s="75">
        <v>430</v>
      </c>
      <c r="K69" s="75">
        <v>426</v>
      </c>
      <c r="L69" s="75">
        <v>362</v>
      </c>
      <c r="M69" s="75">
        <v>323</v>
      </c>
      <c r="N69" s="78">
        <f t="shared" si="2"/>
        <v>4527</v>
      </c>
    </row>
    <row r="70" spans="1:15" s="59" customFormat="1" ht="12">
      <c r="A70" s="33" t="s">
        <v>146</v>
      </c>
      <c r="B70" s="90">
        <v>109</v>
      </c>
      <c r="C70" s="90">
        <v>130</v>
      </c>
      <c r="D70" s="75">
        <v>135</v>
      </c>
      <c r="E70" s="75">
        <v>134</v>
      </c>
      <c r="F70" s="75">
        <v>156</v>
      </c>
      <c r="G70" s="75">
        <v>110</v>
      </c>
      <c r="H70" s="75">
        <v>134</v>
      </c>
      <c r="I70" s="75">
        <v>110</v>
      </c>
      <c r="J70" s="75">
        <v>161</v>
      </c>
      <c r="K70" s="75">
        <v>148</v>
      </c>
      <c r="L70" s="75">
        <v>126</v>
      </c>
      <c r="M70" s="75">
        <v>117</v>
      </c>
      <c r="N70" s="78">
        <f>SUM(B70:M70)</f>
        <v>1570</v>
      </c>
    </row>
    <row r="71" spans="1:15" s="59" customFormat="1" ht="12">
      <c r="A71" s="77" t="s">
        <v>147</v>
      </c>
      <c r="B71" s="90">
        <v>733</v>
      </c>
      <c r="C71" s="90">
        <v>546</v>
      </c>
      <c r="D71" s="75">
        <v>657</v>
      </c>
      <c r="E71" s="75">
        <v>747</v>
      </c>
      <c r="F71" s="75">
        <v>645</v>
      </c>
      <c r="G71" s="75">
        <v>655</v>
      </c>
      <c r="H71" s="75">
        <v>801</v>
      </c>
      <c r="I71" s="75">
        <v>692</v>
      </c>
      <c r="J71" s="75">
        <v>739</v>
      </c>
      <c r="K71" s="75">
        <v>646</v>
      </c>
      <c r="L71" s="75">
        <v>643</v>
      </c>
      <c r="M71" s="75">
        <v>715</v>
      </c>
      <c r="N71" s="78">
        <f t="shared" si="2"/>
        <v>8219</v>
      </c>
    </row>
    <row r="72" spans="1:15" s="59" customFormat="1" ht="12">
      <c r="A72" s="77" t="s">
        <v>148</v>
      </c>
      <c r="B72" s="90">
        <v>273</v>
      </c>
      <c r="C72" s="90">
        <v>218</v>
      </c>
      <c r="D72" s="75">
        <v>233</v>
      </c>
      <c r="E72" s="75">
        <v>243</v>
      </c>
      <c r="F72" s="75">
        <v>250</v>
      </c>
      <c r="G72" s="75">
        <v>271</v>
      </c>
      <c r="H72" s="75">
        <v>257</v>
      </c>
      <c r="I72" s="75">
        <v>225</v>
      </c>
      <c r="J72" s="75">
        <v>270</v>
      </c>
      <c r="K72" s="75">
        <v>278</v>
      </c>
      <c r="L72" s="75">
        <v>227</v>
      </c>
      <c r="M72" s="75">
        <v>255</v>
      </c>
      <c r="N72" s="78">
        <f t="shared" si="2"/>
        <v>3000</v>
      </c>
    </row>
    <row r="73" spans="1:15" s="59" customFormat="1" ht="12">
      <c r="A73" s="77" t="s">
        <v>149</v>
      </c>
      <c r="B73" s="90">
        <v>86</v>
      </c>
      <c r="C73" s="90">
        <v>70</v>
      </c>
      <c r="D73" s="75">
        <v>75</v>
      </c>
      <c r="E73" s="75">
        <v>88</v>
      </c>
      <c r="F73" s="75">
        <v>93</v>
      </c>
      <c r="G73" s="75">
        <v>82</v>
      </c>
      <c r="H73" s="75">
        <v>115</v>
      </c>
      <c r="I73" s="75">
        <v>113</v>
      </c>
      <c r="J73" s="75">
        <v>88</v>
      </c>
      <c r="K73" s="75">
        <v>102</v>
      </c>
      <c r="L73" s="75">
        <v>93</v>
      </c>
      <c r="M73" s="75">
        <v>126</v>
      </c>
      <c r="N73" s="78">
        <f t="shared" si="2"/>
        <v>1131</v>
      </c>
    </row>
    <row r="74" spans="1:15" s="59" customFormat="1" ht="12">
      <c r="A74" s="77" t="s">
        <v>150</v>
      </c>
      <c r="B74" s="90">
        <v>112</v>
      </c>
      <c r="C74" s="90">
        <v>92</v>
      </c>
      <c r="D74" s="75">
        <v>128</v>
      </c>
      <c r="E74" s="75">
        <v>144</v>
      </c>
      <c r="F74" s="75">
        <v>100</v>
      </c>
      <c r="G74" s="75">
        <v>100</v>
      </c>
      <c r="H74" s="75">
        <v>152</v>
      </c>
      <c r="I74" s="75">
        <v>117</v>
      </c>
      <c r="J74" s="75">
        <v>140</v>
      </c>
      <c r="K74" s="75">
        <v>109</v>
      </c>
      <c r="L74" s="75">
        <v>95</v>
      </c>
      <c r="M74" s="75">
        <v>109</v>
      </c>
      <c r="N74" s="78">
        <f t="shared" si="2"/>
        <v>1398</v>
      </c>
    </row>
    <row r="75" spans="1:15">
      <c r="A75" s="91" t="s">
        <v>27</v>
      </c>
      <c r="B75" s="92">
        <f t="shared" ref="B75:M75" si="3">SUM(B15:B19)</f>
        <v>24070</v>
      </c>
      <c r="C75" s="92">
        <f t="shared" si="3"/>
        <v>21944</v>
      </c>
      <c r="D75" s="92">
        <f t="shared" si="3"/>
        <v>22781</v>
      </c>
      <c r="E75" s="92">
        <f t="shared" si="3"/>
        <v>25621</v>
      </c>
      <c r="F75" s="92">
        <f t="shared" si="3"/>
        <v>22811</v>
      </c>
      <c r="G75" s="92">
        <f t="shared" si="3"/>
        <v>22341</v>
      </c>
      <c r="H75" s="92">
        <f t="shared" si="3"/>
        <v>28812</v>
      </c>
      <c r="I75" s="92">
        <f t="shared" si="3"/>
        <v>24132</v>
      </c>
      <c r="J75" s="92">
        <f t="shared" si="3"/>
        <v>25559</v>
      </c>
      <c r="K75" s="92">
        <f t="shared" si="3"/>
        <v>23590</v>
      </c>
      <c r="L75" s="92">
        <f t="shared" si="3"/>
        <v>22087</v>
      </c>
      <c r="M75" s="92">
        <f t="shared" si="3"/>
        <v>24176</v>
      </c>
      <c r="N75" s="92">
        <f>SUM(B75:M75)</f>
        <v>287924</v>
      </c>
      <c r="O75" s="93"/>
    </row>
    <row r="76" spans="1:15">
      <c r="A76" s="95" t="s">
        <v>28</v>
      </c>
      <c r="B76" s="96">
        <v>19538</v>
      </c>
      <c r="C76" s="96">
        <v>18436</v>
      </c>
      <c r="D76" s="96">
        <v>19565</v>
      </c>
      <c r="E76" s="96">
        <v>19141</v>
      </c>
      <c r="F76" s="96">
        <v>19649</v>
      </c>
      <c r="G76" s="96">
        <v>18437</v>
      </c>
      <c r="H76" s="96">
        <v>25728</v>
      </c>
      <c r="I76" s="96">
        <v>21993</v>
      </c>
      <c r="J76" s="96">
        <v>21692</v>
      </c>
      <c r="K76" s="96">
        <v>21725</v>
      </c>
      <c r="L76" s="96">
        <v>19748</v>
      </c>
      <c r="M76" s="96">
        <v>21947</v>
      </c>
      <c r="N76" s="96">
        <v>247599</v>
      </c>
    </row>
    <row r="77" spans="1:15">
      <c r="A77" s="97" t="s">
        <v>92</v>
      </c>
      <c r="B77" s="98">
        <f t="shared" ref="B77:N77" si="4">B75/B76</f>
        <v>1.2319582352339031</v>
      </c>
      <c r="C77" s="98">
        <f t="shared" si="4"/>
        <v>1.190279887177262</v>
      </c>
      <c r="D77" s="98">
        <f t="shared" si="4"/>
        <v>1.1643751597239969</v>
      </c>
      <c r="E77" s="98">
        <f t="shared" si="4"/>
        <v>1.3385403061491039</v>
      </c>
      <c r="F77" s="98">
        <f t="shared" si="4"/>
        <v>1.1609242200620897</v>
      </c>
      <c r="G77" s="98">
        <f t="shared" si="4"/>
        <v>1.2117481152031242</v>
      </c>
      <c r="H77" s="98">
        <f t="shared" si="4"/>
        <v>1.1198694029850746</v>
      </c>
      <c r="I77" s="98">
        <f t="shared" si="4"/>
        <v>1.0972582185240758</v>
      </c>
      <c r="J77" s="98">
        <f t="shared" si="4"/>
        <v>1.1782684860778168</v>
      </c>
      <c r="K77" s="98">
        <f t="shared" si="4"/>
        <v>1.0858457997698503</v>
      </c>
      <c r="L77" s="98">
        <f t="shared" si="4"/>
        <v>1.1184423739112821</v>
      </c>
      <c r="M77" s="98">
        <f t="shared" si="4"/>
        <v>1.1015628559712034</v>
      </c>
      <c r="N77" s="98">
        <f t="shared" si="4"/>
        <v>1.1628641472703847</v>
      </c>
    </row>
    <row r="78" spans="1:15" s="59" customFormat="1" ht="12">
      <c r="A78" s="99"/>
      <c r="B78" s="100"/>
      <c r="C78" s="100"/>
      <c r="D78" s="101"/>
      <c r="E78" s="101"/>
      <c r="F78" s="101"/>
      <c r="G78" s="101"/>
      <c r="H78" s="101"/>
      <c r="I78" s="101"/>
      <c r="J78" s="101"/>
      <c r="K78" s="101"/>
      <c r="L78" s="101"/>
      <c r="M78" s="101"/>
      <c r="N78" s="102"/>
    </row>
    <row r="79" spans="1:15" s="59" customFormat="1" ht="11.4">
      <c r="A79" s="129" t="s">
        <v>78</v>
      </c>
      <c r="B79" s="127"/>
      <c r="C79" s="127"/>
      <c r="D79" s="127"/>
      <c r="E79" s="127"/>
      <c r="F79" s="127"/>
      <c r="G79" s="127"/>
      <c r="H79" s="127"/>
      <c r="I79" s="127"/>
      <c r="J79" s="127"/>
      <c r="K79" s="127"/>
      <c r="L79" s="127"/>
      <c r="M79" s="127"/>
      <c r="N79" s="128"/>
    </row>
    <row r="80" spans="1:15" s="59" customFormat="1" ht="12">
      <c r="A80" s="103" t="s">
        <v>102</v>
      </c>
      <c r="B80" s="104">
        <v>23</v>
      </c>
      <c r="C80" s="104">
        <v>23</v>
      </c>
      <c r="D80" s="105">
        <v>26</v>
      </c>
      <c r="E80" s="105">
        <v>20</v>
      </c>
      <c r="F80" s="105">
        <v>23</v>
      </c>
      <c r="G80" s="105">
        <v>21</v>
      </c>
      <c r="H80" s="105">
        <v>22</v>
      </c>
      <c r="I80" s="105">
        <v>22</v>
      </c>
      <c r="J80" s="105">
        <v>22</v>
      </c>
      <c r="K80" s="105">
        <v>24</v>
      </c>
      <c r="L80" s="105">
        <v>22</v>
      </c>
      <c r="M80" s="105">
        <v>24</v>
      </c>
      <c r="N80" s="106">
        <f t="shared" si="2"/>
        <v>272</v>
      </c>
    </row>
    <row r="81" spans="1:14" s="59" customFormat="1" ht="12">
      <c r="A81" s="103" t="s">
        <v>103</v>
      </c>
      <c r="B81" s="104">
        <v>125</v>
      </c>
      <c r="C81" s="104">
        <v>124</v>
      </c>
      <c r="D81" s="105">
        <v>119</v>
      </c>
      <c r="E81" s="105">
        <v>118</v>
      </c>
      <c r="F81" s="105">
        <v>127</v>
      </c>
      <c r="G81" s="105">
        <v>114</v>
      </c>
      <c r="H81" s="105">
        <v>144</v>
      </c>
      <c r="I81" s="105">
        <v>126</v>
      </c>
      <c r="J81" s="105">
        <v>162</v>
      </c>
      <c r="K81" s="105">
        <v>120</v>
      </c>
      <c r="L81" s="105">
        <v>110</v>
      </c>
      <c r="M81" s="105">
        <v>126</v>
      </c>
      <c r="N81" s="106">
        <f t="shared" si="2"/>
        <v>1515</v>
      </c>
    </row>
    <row r="82" spans="1:14" s="59" customFormat="1" ht="12">
      <c r="A82" s="103" t="s">
        <v>105</v>
      </c>
      <c r="B82" s="104">
        <v>915</v>
      </c>
      <c r="C82" s="104">
        <v>910</v>
      </c>
      <c r="D82" s="105">
        <v>887</v>
      </c>
      <c r="E82" s="105">
        <v>944</v>
      </c>
      <c r="F82" s="105">
        <v>932</v>
      </c>
      <c r="G82" s="105">
        <v>909</v>
      </c>
      <c r="H82" s="105">
        <v>1057</v>
      </c>
      <c r="I82" s="105">
        <v>952</v>
      </c>
      <c r="J82" s="105">
        <v>949</v>
      </c>
      <c r="K82" s="105">
        <v>923</v>
      </c>
      <c r="L82" s="105">
        <v>866</v>
      </c>
      <c r="M82" s="105">
        <v>911</v>
      </c>
      <c r="N82" s="106">
        <f t="shared" si="2"/>
        <v>11155</v>
      </c>
    </row>
    <row r="83" spans="1:14" s="59" customFormat="1" ht="12">
      <c r="A83" s="103" t="s">
        <v>104</v>
      </c>
      <c r="B83" s="104">
        <v>38</v>
      </c>
      <c r="C83" s="104">
        <v>45</v>
      </c>
      <c r="D83" s="105">
        <v>41</v>
      </c>
      <c r="E83" s="105">
        <v>45</v>
      </c>
      <c r="F83" s="105">
        <v>45</v>
      </c>
      <c r="G83" s="105">
        <v>42</v>
      </c>
      <c r="H83" s="105">
        <v>45</v>
      </c>
      <c r="I83" s="105">
        <v>43</v>
      </c>
      <c r="J83" s="105">
        <v>49</v>
      </c>
      <c r="K83" s="105">
        <v>46</v>
      </c>
      <c r="L83" s="105">
        <v>43</v>
      </c>
      <c r="M83" s="105">
        <v>48</v>
      </c>
      <c r="N83" s="106">
        <f t="shared" si="2"/>
        <v>530</v>
      </c>
    </row>
    <row r="84" spans="1:14" s="59" customFormat="1" ht="12">
      <c r="A84" s="103" t="s">
        <v>106</v>
      </c>
      <c r="B84" s="104">
        <v>126</v>
      </c>
      <c r="C84" s="104">
        <v>133</v>
      </c>
      <c r="D84" s="105">
        <v>117</v>
      </c>
      <c r="E84" s="105">
        <v>126</v>
      </c>
      <c r="F84" s="105">
        <v>119</v>
      </c>
      <c r="G84" s="105">
        <v>115</v>
      </c>
      <c r="H84" s="105">
        <v>142</v>
      </c>
      <c r="I84" s="105">
        <v>115</v>
      </c>
      <c r="J84" s="105">
        <v>124</v>
      </c>
      <c r="K84" s="105">
        <v>117</v>
      </c>
      <c r="L84" s="105">
        <v>99</v>
      </c>
      <c r="M84" s="105">
        <v>113</v>
      </c>
      <c r="N84" s="106">
        <f t="shared" si="2"/>
        <v>1446</v>
      </c>
    </row>
    <row r="85" spans="1:14" s="59" customFormat="1" ht="12">
      <c r="A85" s="103" t="s">
        <v>107</v>
      </c>
      <c r="B85" s="104">
        <v>176</v>
      </c>
      <c r="C85" s="104">
        <v>185</v>
      </c>
      <c r="D85" s="105">
        <v>183</v>
      </c>
      <c r="E85" s="105">
        <v>197</v>
      </c>
      <c r="F85" s="105">
        <v>189</v>
      </c>
      <c r="G85" s="105">
        <v>181</v>
      </c>
      <c r="H85" s="105">
        <v>212</v>
      </c>
      <c r="I85" s="105">
        <v>177</v>
      </c>
      <c r="J85" s="105">
        <v>195</v>
      </c>
      <c r="K85" s="105">
        <v>200</v>
      </c>
      <c r="L85" s="105">
        <v>175</v>
      </c>
      <c r="M85" s="105">
        <v>196</v>
      </c>
      <c r="N85" s="106">
        <f t="shared" si="2"/>
        <v>2266</v>
      </c>
    </row>
    <row r="86" spans="1:14" s="59" customFormat="1" ht="12">
      <c r="A86" s="103" t="s">
        <v>108</v>
      </c>
      <c r="B86" s="104">
        <v>56</v>
      </c>
      <c r="C86" s="104">
        <v>54</v>
      </c>
      <c r="D86" s="105">
        <v>56</v>
      </c>
      <c r="E86" s="105">
        <v>53</v>
      </c>
      <c r="F86" s="105">
        <v>50</v>
      </c>
      <c r="G86" s="105">
        <v>52</v>
      </c>
      <c r="H86" s="105">
        <v>69</v>
      </c>
      <c r="I86" s="105">
        <v>56</v>
      </c>
      <c r="J86" s="105">
        <v>61</v>
      </c>
      <c r="K86" s="105">
        <v>58</v>
      </c>
      <c r="L86" s="105">
        <v>45</v>
      </c>
      <c r="M86" s="105">
        <v>56</v>
      </c>
      <c r="N86" s="106">
        <f t="shared" si="2"/>
        <v>666</v>
      </c>
    </row>
    <row r="87" spans="1:14" s="88" customFormat="1" ht="12">
      <c r="A87" s="107" t="s">
        <v>109</v>
      </c>
      <c r="B87" s="104">
        <v>23</v>
      </c>
      <c r="C87" s="104">
        <v>26</v>
      </c>
      <c r="D87" s="104">
        <v>19</v>
      </c>
      <c r="E87" s="104">
        <v>20</v>
      </c>
      <c r="F87" s="104">
        <v>23</v>
      </c>
      <c r="G87" s="104">
        <v>19</v>
      </c>
      <c r="H87" s="104">
        <v>23</v>
      </c>
      <c r="I87" s="104">
        <v>22</v>
      </c>
      <c r="J87" s="104">
        <v>23</v>
      </c>
      <c r="K87" s="104">
        <v>22</v>
      </c>
      <c r="L87" s="104">
        <v>22</v>
      </c>
      <c r="M87" s="105">
        <v>24</v>
      </c>
      <c r="N87" s="106">
        <f t="shared" si="2"/>
        <v>266</v>
      </c>
    </row>
    <row r="88" spans="1:14" s="88" customFormat="1" ht="12">
      <c r="A88" s="107" t="s">
        <v>151</v>
      </c>
      <c r="B88" s="104">
        <v>152</v>
      </c>
      <c r="C88" s="104">
        <v>142</v>
      </c>
      <c r="D88" s="104">
        <v>142</v>
      </c>
      <c r="E88" s="104">
        <v>157</v>
      </c>
      <c r="F88" s="104">
        <v>155</v>
      </c>
      <c r="G88" s="104">
        <v>157</v>
      </c>
      <c r="H88" s="104">
        <v>173</v>
      </c>
      <c r="I88" s="104">
        <v>155</v>
      </c>
      <c r="J88" s="104">
        <v>157</v>
      </c>
      <c r="K88" s="104">
        <v>145</v>
      </c>
      <c r="L88" s="104">
        <v>142</v>
      </c>
      <c r="M88" s="105">
        <v>157</v>
      </c>
      <c r="N88" s="106">
        <f t="shared" si="2"/>
        <v>1834</v>
      </c>
    </row>
    <row r="89" spans="1:14" s="88" customFormat="1" ht="12">
      <c r="A89" s="107" t="s">
        <v>110</v>
      </c>
      <c r="B89" s="104">
        <v>49</v>
      </c>
      <c r="C89" s="104">
        <v>52</v>
      </c>
      <c r="D89" s="104">
        <v>47</v>
      </c>
      <c r="E89" s="104">
        <v>48</v>
      </c>
      <c r="F89" s="104">
        <v>49</v>
      </c>
      <c r="G89" s="104">
        <v>49</v>
      </c>
      <c r="H89" s="104">
        <v>55</v>
      </c>
      <c r="I89" s="104">
        <v>49</v>
      </c>
      <c r="J89" s="104">
        <v>50</v>
      </c>
      <c r="K89" s="104">
        <v>53</v>
      </c>
      <c r="L89" s="104">
        <v>45</v>
      </c>
      <c r="M89" s="105">
        <v>48</v>
      </c>
      <c r="N89" s="106">
        <f t="shared" si="2"/>
        <v>594</v>
      </c>
    </row>
    <row r="90" spans="1:14" s="59" customFormat="1" ht="12">
      <c r="A90" s="39" t="s">
        <v>111</v>
      </c>
      <c r="B90" s="104">
        <v>30</v>
      </c>
      <c r="C90" s="104">
        <v>22</v>
      </c>
      <c r="D90" s="105">
        <v>24</v>
      </c>
      <c r="E90" s="105">
        <v>23</v>
      </c>
      <c r="F90" s="105">
        <v>23</v>
      </c>
      <c r="G90" s="105">
        <v>22</v>
      </c>
      <c r="H90" s="105">
        <v>37</v>
      </c>
      <c r="I90" s="105">
        <v>29</v>
      </c>
      <c r="J90" s="104">
        <v>32</v>
      </c>
      <c r="K90" s="105">
        <v>28</v>
      </c>
      <c r="L90" s="105">
        <v>32</v>
      </c>
      <c r="M90" s="105">
        <v>29</v>
      </c>
      <c r="N90" s="106">
        <f t="shared" si="2"/>
        <v>331</v>
      </c>
    </row>
    <row r="91" spans="1:14" s="59" customFormat="1" ht="12">
      <c r="A91" s="103" t="s">
        <v>112</v>
      </c>
      <c r="B91" s="104">
        <v>61</v>
      </c>
      <c r="C91" s="104">
        <v>46</v>
      </c>
      <c r="D91" s="105">
        <v>50</v>
      </c>
      <c r="E91" s="105">
        <v>49</v>
      </c>
      <c r="F91" s="105">
        <v>51</v>
      </c>
      <c r="G91" s="105">
        <v>51</v>
      </c>
      <c r="H91" s="105">
        <v>52</v>
      </c>
      <c r="I91" s="105">
        <v>50</v>
      </c>
      <c r="J91" s="105">
        <v>52</v>
      </c>
      <c r="K91" s="105">
        <v>48</v>
      </c>
      <c r="L91" s="105">
        <v>47</v>
      </c>
      <c r="M91" s="105">
        <v>53</v>
      </c>
      <c r="N91" s="106">
        <f t="shared" si="2"/>
        <v>610</v>
      </c>
    </row>
    <row r="92" spans="1:14" s="59" customFormat="1" ht="12">
      <c r="A92" s="103" t="s">
        <v>113</v>
      </c>
      <c r="B92" s="104">
        <v>31</v>
      </c>
      <c r="C92" s="104">
        <v>27</v>
      </c>
      <c r="D92" s="105">
        <v>27</v>
      </c>
      <c r="E92" s="105">
        <v>33</v>
      </c>
      <c r="F92" s="105">
        <v>29</v>
      </c>
      <c r="G92" s="105">
        <v>27</v>
      </c>
      <c r="H92" s="105">
        <v>33</v>
      </c>
      <c r="I92" s="105">
        <v>31</v>
      </c>
      <c r="J92" s="105">
        <v>28</v>
      </c>
      <c r="K92" s="105">
        <v>29</v>
      </c>
      <c r="L92" s="105">
        <v>26</v>
      </c>
      <c r="M92" s="105">
        <v>31</v>
      </c>
      <c r="N92" s="106">
        <f t="shared" si="2"/>
        <v>352</v>
      </c>
    </row>
    <row r="93" spans="1:14" s="59" customFormat="1" ht="12">
      <c r="A93" s="103" t="s">
        <v>114</v>
      </c>
      <c r="B93" s="104">
        <v>63</v>
      </c>
      <c r="C93" s="104">
        <v>63</v>
      </c>
      <c r="D93" s="105">
        <v>60</v>
      </c>
      <c r="E93" s="105">
        <v>65</v>
      </c>
      <c r="F93" s="105">
        <v>60</v>
      </c>
      <c r="G93" s="105">
        <v>64</v>
      </c>
      <c r="H93" s="105">
        <v>71</v>
      </c>
      <c r="I93" s="105">
        <v>60</v>
      </c>
      <c r="J93" s="105">
        <v>60</v>
      </c>
      <c r="K93" s="105">
        <v>63</v>
      </c>
      <c r="L93" s="105">
        <v>62</v>
      </c>
      <c r="M93" s="105">
        <v>59</v>
      </c>
      <c r="N93" s="106">
        <f t="shared" si="2"/>
        <v>750</v>
      </c>
    </row>
    <row r="94" spans="1:14" s="59" customFormat="1" ht="12">
      <c r="A94" s="39" t="s">
        <v>152</v>
      </c>
      <c r="B94" s="104" t="s">
        <v>84</v>
      </c>
      <c r="C94" s="104" t="s">
        <v>84</v>
      </c>
      <c r="D94" s="105">
        <v>6</v>
      </c>
      <c r="E94" s="105">
        <v>30</v>
      </c>
      <c r="F94" s="105">
        <v>30</v>
      </c>
      <c r="G94" s="105">
        <v>28</v>
      </c>
      <c r="H94" s="105">
        <v>30</v>
      </c>
      <c r="I94" s="105">
        <v>30</v>
      </c>
      <c r="J94" s="105">
        <v>39</v>
      </c>
      <c r="K94" s="105">
        <v>37</v>
      </c>
      <c r="L94" s="105">
        <v>37</v>
      </c>
      <c r="M94" s="105">
        <v>32</v>
      </c>
      <c r="N94" s="106">
        <f>SUM(B94:M94)</f>
        <v>299</v>
      </c>
    </row>
    <row r="95" spans="1:14" s="59" customFormat="1" ht="12">
      <c r="A95" s="103" t="s">
        <v>115</v>
      </c>
      <c r="B95" s="104">
        <v>108</v>
      </c>
      <c r="C95" s="104">
        <v>94</v>
      </c>
      <c r="D95" s="105">
        <v>111</v>
      </c>
      <c r="E95" s="105">
        <v>112</v>
      </c>
      <c r="F95" s="105">
        <v>97</v>
      </c>
      <c r="G95" s="105">
        <v>89</v>
      </c>
      <c r="H95" s="105">
        <v>111</v>
      </c>
      <c r="I95" s="105">
        <v>97</v>
      </c>
      <c r="J95" s="105">
        <v>113</v>
      </c>
      <c r="K95" s="105">
        <v>106</v>
      </c>
      <c r="L95" s="105">
        <v>108</v>
      </c>
      <c r="M95" s="105">
        <v>91</v>
      </c>
      <c r="N95" s="106">
        <f t="shared" si="2"/>
        <v>1237</v>
      </c>
    </row>
    <row r="96" spans="1:14" s="59" customFormat="1" ht="12">
      <c r="A96" s="39" t="s">
        <v>116</v>
      </c>
      <c r="B96" s="104">
        <v>44</v>
      </c>
      <c r="C96" s="104">
        <v>44</v>
      </c>
      <c r="D96" s="105">
        <v>46</v>
      </c>
      <c r="E96" s="105">
        <v>42</v>
      </c>
      <c r="F96" s="105">
        <v>41</v>
      </c>
      <c r="G96" s="105">
        <v>41</v>
      </c>
      <c r="H96" s="105">
        <v>51</v>
      </c>
      <c r="I96" s="105">
        <v>40</v>
      </c>
      <c r="J96" s="105">
        <v>44</v>
      </c>
      <c r="K96" s="105">
        <v>49</v>
      </c>
      <c r="L96" s="105">
        <v>39</v>
      </c>
      <c r="M96" s="105">
        <v>43</v>
      </c>
      <c r="N96" s="106">
        <f>SUM(B96:M96)</f>
        <v>524</v>
      </c>
    </row>
    <row r="97" spans="1:14" s="59" customFormat="1" ht="12">
      <c r="A97" s="103" t="s">
        <v>117</v>
      </c>
      <c r="B97" s="104">
        <v>29</v>
      </c>
      <c r="C97" s="104">
        <v>37</v>
      </c>
      <c r="D97" s="105">
        <v>35</v>
      </c>
      <c r="E97" s="105">
        <v>28</v>
      </c>
      <c r="F97" s="105">
        <v>37</v>
      </c>
      <c r="G97" s="105">
        <v>33</v>
      </c>
      <c r="H97" s="105">
        <v>42</v>
      </c>
      <c r="I97" s="105">
        <v>35</v>
      </c>
      <c r="J97" s="105">
        <v>37</v>
      </c>
      <c r="K97" s="105">
        <v>41</v>
      </c>
      <c r="L97" s="105">
        <v>33</v>
      </c>
      <c r="M97" s="105">
        <v>29</v>
      </c>
      <c r="N97" s="106">
        <f t="shared" si="2"/>
        <v>416</v>
      </c>
    </row>
    <row r="98" spans="1:14" s="59" customFormat="1" ht="12">
      <c r="A98" s="103" t="s">
        <v>153</v>
      </c>
      <c r="B98" s="104" t="s">
        <v>84</v>
      </c>
      <c r="C98" s="104" t="s">
        <v>84</v>
      </c>
      <c r="D98" s="105">
        <v>6</v>
      </c>
      <c r="E98" s="105">
        <v>19</v>
      </c>
      <c r="F98" s="105">
        <v>24</v>
      </c>
      <c r="G98" s="105">
        <v>20</v>
      </c>
      <c r="H98" s="105">
        <v>30</v>
      </c>
      <c r="I98" s="105">
        <v>30</v>
      </c>
      <c r="J98" s="105">
        <v>29</v>
      </c>
      <c r="K98" s="105">
        <v>29</v>
      </c>
      <c r="L98" s="105">
        <v>27</v>
      </c>
      <c r="M98" s="105">
        <v>29</v>
      </c>
      <c r="N98" s="106">
        <f t="shared" si="2"/>
        <v>243</v>
      </c>
    </row>
    <row r="99" spans="1:14" s="59" customFormat="1" ht="12">
      <c r="A99" s="103" t="s">
        <v>118</v>
      </c>
      <c r="B99" s="104">
        <v>11</v>
      </c>
      <c r="C99" s="104">
        <v>11</v>
      </c>
      <c r="D99" s="105">
        <v>11</v>
      </c>
      <c r="E99" s="105">
        <v>10</v>
      </c>
      <c r="F99" s="105">
        <v>12</v>
      </c>
      <c r="G99" s="105">
        <v>15</v>
      </c>
      <c r="H99" s="105">
        <v>15</v>
      </c>
      <c r="I99" s="105">
        <v>15</v>
      </c>
      <c r="J99" s="105">
        <v>14</v>
      </c>
      <c r="K99" s="105">
        <v>15</v>
      </c>
      <c r="L99" s="105">
        <v>15</v>
      </c>
      <c r="M99" s="105">
        <v>15</v>
      </c>
      <c r="N99" s="106">
        <f t="shared" si="2"/>
        <v>159</v>
      </c>
    </row>
    <row r="100" spans="1:14" s="59" customFormat="1" ht="12">
      <c r="A100" s="103" t="s">
        <v>119</v>
      </c>
      <c r="B100" s="104">
        <v>40</v>
      </c>
      <c r="C100" s="104">
        <v>33</v>
      </c>
      <c r="D100" s="105">
        <v>27</v>
      </c>
      <c r="E100" s="105">
        <v>31</v>
      </c>
      <c r="F100" s="105">
        <v>37</v>
      </c>
      <c r="G100" s="105">
        <v>34</v>
      </c>
      <c r="H100" s="105">
        <v>42</v>
      </c>
      <c r="I100" s="105">
        <v>38</v>
      </c>
      <c r="J100" s="105">
        <v>38</v>
      </c>
      <c r="K100" s="105">
        <v>35</v>
      </c>
      <c r="L100" s="105">
        <v>36</v>
      </c>
      <c r="M100" s="105">
        <v>40</v>
      </c>
      <c r="N100" s="106">
        <f t="shared" si="2"/>
        <v>431</v>
      </c>
    </row>
    <row r="101" spans="1:14" s="59" customFormat="1" ht="12">
      <c r="A101" s="103" t="s">
        <v>122</v>
      </c>
      <c r="B101" s="104">
        <v>99</v>
      </c>
      <c r="C101" s="104">
        <v>105</v>
      </c>
      <c r="D101" s="105">
        <v>106</v>
      </c>
      <c r="E101" s="105">
        <v>111</v>
      </c>
      <c r="F101" s="105">
        <v>113</v>
      </c>
      <c r="G101" s="105">
        <v>106</v>
      </c>
      <c r="H101" s="105">
        <v>110</v>
      </c>
      <c r="I101" s="105">
        <v>104</v>
      </c>
      <c r="J101" s="105">
        <v>103</v>
      </c>
      <c r="K101" s="105">
        <v>100</v>
      </c>
      <c r="L101" s="105">
        <v>102</v>
      </c>
      <c r="M101" s="105">
        <v>94</v>
      </c>
      <c r="N101" s="106">
        <f t="shared" ref="N101:N132" si="5">SUM(B101:M101)</f>
        <v>1253</v>
      </c>
    </row>
    <row r="102" spans="1:14" s="59" customFormat="1" ht="12">
      <c r="A102" s="103" t="s">
        <v>123</v>
      </c>
      <c r="B102" s="104">
        <v>56</v>
      </c>
      <c r="C102" s="104">
        <v>55</v>
      </c>
      <c r="D102" s="105">
        <v>59</v>
      </c>
      <c r="E102" s="105">
        <v>65</v>
      </c>
      <c r="F102" s="105">
        <v>63</v>
      </c>
      <c r="G102" s="105">
        <v>65</v>
      </c>
      <c r="H102" s="105">
        <v>69</v>
      </c>
      <c r="I102" s="105">
        <v>67</v>
      </c>
      <c r="J102" s="105">
        <v>70</v>
      </c>
      <c r="K102" s="105">
        <v>58</v>
      </c>
      <c r="L102" s="105">
        <v>59</v>
      </c>
      <c r="M102" s="105">
        <v>61</v>
      </c>
      <c r="N102" s="106">
        <f t="shared" si="5"/>
        <v>747</v>
      </c>
    </row>
    <row r="103" spans="1:14" s="59" customFormat="1" ht="12">
      <c r="A103" s="103" t="s">
        <v>120</v>
      </c>
      <c r="B103" s="104">
        <v>108</v>
      </c>
      <c r="C103" s="104">
        <v>98</v>
      </c>
      <c r="D103" s="105">
        <v>91</v>
      </c>
      <c r="E103" s="105">
        <v>95</v>
      </c>
      <c r="F103" s="105">
        <v>91</v>
      </c>
      <c r="G103" s="105">
        <v>86</v>
      </c>
      <c r="H103" s="105">
        <v>101</v>
      </c>
      <c r="I103" s="105">
        <v>98</v>
      </c>
      <c r="J103" s="105">
        <v>100</v>
      </c>
      <c r="K103" s="105">
        <v>96</v>
      </c>
      <c r="L103" s="105">
        <v>88</v>
      </c>
      <c r="M103" s="105">
        <v>99</v>
      </c>
      <c r="N103" s="106">
        <f t="shared" si="5"/>
        <v>1151</v>
      </c>
    </row>
    <row r="104" spans="1:14" s="59" customFormat="1" ht="12">
      <c r="A104" s="103" t="s">
        <v>121</v>
      </c>
      <c r="B104" s="104">
        <v>102</v>
      </c>
      <c r="C104" s="104">
        <v>96</v>
      </c>
      <c r="D104" s="105">
        <v>97</v>
      </c>
      <c r="E104" s="105">
        <v>92</v>
      </c>
      <c r="F104" s="105">
        <v>98</v>
      </c>
      <c r="G104" s="105">
        <v>103</v>
      </c>
      <c r="H104" s="105">
        <v>104</v>
      </c>
      <c r="I104" s="105">
        <v>100</v>
      </c>
      <c r="J104" s="105">
        <v>96</v>
      </c>
      <c r="K104" s="105">
        <v>96</v>
      </c>
      <c r="L104" s="105">
        <v>87</v>
      </c>
      <c r="M104" s="105">
        <v>86</v>
      </c>
      <c r="N104" s="106">
        <f t="shared" si="5"/>
        <v>1157</v>
      </c>
    </row>
    <row r="105" spans="1:14" s="59" customFormat="1" ht="12">
      <c r="A105" s="103" t="s">
        <v>124</v>
      </c>
      <c r="B105" s="104">
        <v>34</v>
      </c>
      <c r="C105" s="104">
        <v>28</v>
      </c>
      <c r="D105" s="105">
        <v>26</v>
      </c>
      <c r="E105" s="105">
        <v>26</v>
      </c>
      <c r="F105" s="105">
        <v>24</v>
      </c>
      <c r="G105" s="105">
        <v>28</v>
      </c>
      <c r="H105" s="105">
        <v>28</v>
      </c>
      <c r="I105" s="105">
        <v>26</v>
      </c>
      <c r="J105" s="105">
        <v>20</v>
      </c>
      <c r="K105" s="105">
        <v>25</v>
      </c>
      <c r="L105" s="105">
        <v>21</v>
      </c>
      <c r="M105" s="105">
        <v>27</v>
      </c>
      <c r="N105" s="106">
        <f t="shared" si="5"/>
        <v>313</v>
      </c>
    </row>
    <row r="106" spans="1:14" s="59" customFormat="1" ht="12">
      <c r="A106" s="103" t="s">
        <v>125</v>
      </c>
      <c r="B106" s="104">
        <v>77</v>
      </c>
      <c r="C106" s="104">
        <v>72</v>
      </c>
      <c r="D106" s="105">
        <v>71</v>
      </c>
      <c r="E106" s="105">
        <v>70</v>
      </c>
      <c r="F106" s="105">
        <v>71</v>
      </c>
      <c r="G106" s="105">
        <v>72</v>
      </c>
      <c r="H106" s="105">
        <v>89</v>
      </c>
      <c r="I106" s="105">
        <v>84</v>
      </c>
      <c r="J106" s="105">
        <v>90</v>
      </c>
      <c r="K106" s="105">
        <v>75</v>
      </c>
      <c r="L106" s="105">
        <v>72</v>
      </c>
      <c r="M106" s="105">
        <v>85</v>
      </c>
      <c r="N106" s="106">
        <f t="shared" si="5"/>
        <v>928</v>
      </c>
    </row>
    <row r="107" spans="1:14" s="59" customFormat="1" ht="12">
      <c r="A107" s="103" t="s">
        <v>126</v>
      </c>
      <c r="B107" s="104">
        <v>51</v>
      </c>
      <c r="C107" s="104">
        <v>48</v>
      </c>
      <c r="D107" s="105">
        <v>52</v>
      </c>
      <c r="E107" s="105">
        <v>56</v>
      </c>
      <c r="F107" s="105">
        <v>50</v>
      </c>
      <c r="G107" s="105">
        <v>54</v>
      </c>
      <c r="H107" s="105">
        <v>59</v>
      </c>
      <c r="I107" s="105">
        <v>51</v>
      </c>
      <c r="J107" s="105">
        <v>54</v>
      </c>
      <c r="K107" s="105">
        <v>47</v>
      </c>
      <c r="L107" s="105">
        <v>48</v>
      </c>
      <c r="M107" s="105">
        <v>50</v>
      </c>
      <c r="N107" s="106">
        <f t="shared" si="5"/>
        <v>620</v>
      </c>
    </row>
    <row r="108" spans="1:14" s="59" customFormat="1" ht="12">
      <c r="A108" s="39" t="s">
        <v>127</v>
      </c>
      <c r="B108" s="104">
        <v>34</v>
      </c>
      <c r="C108" s="104">
        <v>34</v>
      </c>
      <c r="D108" s="105">
        <v>34</v>
      </c>
      <c r="E108" s="105">
        <v>39</v>
      </c>
      <c r="F108" s="105">
        <v>30</v>
      </c>
      <c r="G108" s="105">
        <v>37</v>
      </c>
      <c r="H108" s="105">
        <v>37</v>
      </c>
      <c r="I108" s="105">
        <v>35</v>
      </c>
      <c r="J108" s="105">
        <v>34</v>
      </c>
      <c r="K108" s="105">
        <v>37</v>
      </c>
      <c r="L108" s="105">
        <v>31</v>
      </c>
      <c r="M108" s="105">
        <v>31</v>
      </c>
      <c r="N108" s="106">
        <f>SUM(B108:M108)</f>
        <v>413</v>
      </c>
    </row>
    <row r="109" spans="1:14" s="88" customFormat="1" ht="12">
      <c r="A109" s="54" t="s">
        <v>128</v>
      </c>
      <c r="B109" s="104">
        <v>42</v>
      </c>
      <c r="C109" s="104">
        <v>40</v>
      </c>
      <c r="D109" s="104">
        <v>38</v>
      </c>
      <c r="E109" s="104">
        <v>40</v>
      </c>
      <c r="F109" s="104">
        <v>39</v>
      </c>
      <c r="G109" s="104">
        <v>36</v>
      </c>
      <c r="H109" s="104">
        <v>39</v>
      </c>
      <c r="I109" s="104">
        <v>36</v>
      </c>
      <c r="J109" s="104">
        <v>41</v>
      </c>
      <c r="K109" s="104">
        <v>38</v>
      </c>
      <c r="L109" s="104">
        <v>34</v>
      </c>
      <c r="M109" s="105">
        <v>38</v>
      </c>
      <c r="N109" s="106">
        <f>SUM(B109:M109)</f>
        <v>461</v>
      </c>
    </row>
    <row r="110" spans="1:14" s="59" customFormat="1" ht="12">
      <c r="A110" s="103" t="s">
        <v>129</v>
      </c>
      <c r="B110" s="104">
        <v>49</v>
      </c>
      <c r="C110" s="104">
        <v>42</v>
      </c>
      <c r="D110" s="105">
        <v>48</v>
      </c>
      <c r="E110" s="105">
        <v>48</v>
      </c>
      <c r="F110" s="105">
        <v>40</v>
      </c>
      <c r="G110" s="105">
        <v>42</v>
      </c>
      <c r="H110" s="105">
        <v>50</v>
      </c>
      <c r="I110" s="105">
        <v>40</v>
      </c>
      <c r="J110" s="105">
        <v>46</v>
      </c>
      <c r="K110" s="105">
        <v>46</v>
      </c>
      <c r="L110" s="105">
        <v>31</v>
      </c>
      <c r="M110" s="105">
        <v>36</v>
      </c>
      <c r="N110" s="106">
        <f t="shared" si="5"/>
        <v>518</v>
      </c>
    </row>
    <row r="111" spans="1:14" s="59" customFormat="1" ht="12">
      <c r="A111" s="103" t="s">
        <v>130</v>
      </c>
      <c r="B111" s="104">
        <v>200</v>
      </c>
      <c r="C111" s="104">
        <v>202</v>
      </c>
      <c r="D111" s="105">
        <v>191</v>
      </c>
      <c r="E111" s="105">
        <v>215</v>
      </c>
      <c r="F111" s="105">
        <v>208</v>
      </c>
      <c r="G111" s="105">
        <v>211</v>
      </c>
      <c r="H111" s="105">
        <v>218</v>
      </c>
      <c r="I111" s="105">
        <v>213</v>
      </c>
      <c r="J111" s="105">
        <v>231</v>
      </c>
      <c r="K111" s="105">
        <v>235</v>
      </c>
      <c r="L111" s="105">
        <v>202</v>
      </c>
      <c r="M111" s="105">
        <v>221</v>
      </c>
      <c r="N111" s="106">
        <f t="shared" si="5"/>
        <v>2547</v>
      </c>
    </row>
    <row r="112" spans="1:14" s="59" customFormat="1" ht="12">
      <c r="A112" s="103" t="s">
        <v>131</v>
      </c>
      <c r="B112" s="104">
        <v>23</v>
      </c>
      <c r="C112" s="104">
        <v>22</v>
      </c>
      <c r="D112" s="105">
        <v>23</v>
      </c>
      <c r="E112" s="105">
        <v>22</v>
      </c>
      <c r="F112" s="105">
        <v>28</v>
      </c>
      <c r="G112" s="105">
        <v>22</v>
      </c>
      <c r="H112" s="105">
        <v>25</v>
      </c>
      <c r="I112" s="105">
        <v>25</v>
      </c>
      <c r="J112" s="105">
        <v>23</v>
      </c>
      <c r="K112" s="105">
        <v>25</v>
      </c>
      <c r="L112" s="105">
        <v>13</v>
      </c>
      <c r="M112" s="105">
        <v>17</v>
      </c>
      <c r="N112" s="106">
        <f t="shared" si="5"/>
        <v>268</v>
      </c>
    </row>
    <row r="113" spans="1:14" s="59" customFormat="1" ht="12">
      <c r="A113" s="103" t="s">
        <v>132</v>
      </c>
      <c r="B113" s="104">
        <v>129</v>
      </c>
      <c r="C113" s="104">
        <v>123</v>
      </c>
      <c r="D113" s="105">
        <v>141</v>
      </c>
      <c r="E113" s="105">
        <v>139</v>
      </c>
      <c r="F113" s="105">
        <v>132</v>
      </c>
      <c r="G113" s="105">
        <v>140</v>
      </c>
      <c r="H113" s="105">
        <v>140</v>
      </c>
      <c r="I113" s="105">
        <v>141</v>
      </c>
      <c r="J113" s="105">
        <v>123</v>
      </c>
      <c r="K113" s="105">
        <v>121</v>
      </c>
      <c r="L113" s="105">
        <v>107</v>
      </c>
      <c r="M113" s="105">
        <v>107</v>
      </c>
      <c r="N113" s="106">
        <f t="shared" si="5"/>
        <v>1543</v>
      </c>
    </row>
    <row r="114" spans="1:14" s="59" customFormat="1" ht="12">
      <c r="A114" s="39" t="s">
        <v>133</v>
      </c>
      <c r="B114" s="104">
        <v>133</v>
      </c>
      <c r="C114" s="104">
        <v>143</v>
      </c>
      <c r="D114" s="105">
        <v>162</v>
      </c>
      <c r="E114" s="105">
        <v>156</v>
      </c>
      <c r="F114" s="105">
        <v>150</v>
      </c>
      <c r="G114" s="105">
        <v>154</v>
      </c>
      <c r="H114" s="105">
        <v>163</v>
      </c>
      <c r="I114" s="105">
        <v>193</v>
      </c>
      <c r="J114" s="105">
        <v>169</v>
      </c>
      <c r="K114" s="105">
        <v>177</v>
      </c>
      <c r="L114" s="105">
        <v>154</v>
      </c>
      <c r="M114" s="105">
        <v>168</v>
      </c>
      <c r="N114" s="106">
        <f>SUM(B114:M114)</f>
        <v>1922</v>
      </c>
    </row>
    <row r="115" spans="1:14" s="59" customFormat="1" ht="12">
      <c r="A115" s="103" t="s">
        <v>134</v>
      </c>
      <c r="B115" s="104">
        <v>42</v>
      </c>
      <c r="C115" s="104">
        <v>38</v>
      </c>
      <c r="D115" s="105">
        <v>46</v>
      </c>
      <c r="E115" s="105">
        <v>41</v>
      </c>
      <c r="F115" s="105">
        <v>46</v>
      </c>
      <c r="G115" s="105">
        <v>45</v>
      </c>
      <c r="H115" s="105">
        <v>46</v>
      </c>
      <c r="I115" s="105">
        <v>46</v>
      </c>
      <c r="J115" s="105">
        <v>46</v>
      </c>
      <c r="K115" s="105">
        <v>48</v>
      </c>
      <c r="L115" s="105">
        <v>40</v>
      </c>
      <c r="M115" s="105">
        <v>45</v>
      </c>
      <c r="N115" s="106">
        <f t="shared" si="5"/>
        <v>529</v>
      </c>
    </row>
    <row r="116" spans="1:14" s="59" customFormat="1" ht="12">
      <c r="A116" s="103" t="s">
        <v>135</v>
      </c>
      <c r="B116" s="104">
        <v>22</v>
      </c>
      <c r="C116" s="104">
        <v>23</v>
      </c>
      <c r="D116" s="105">
        <v>21</v>
      </c>
      <c r="E116" s="105">
        <v>20</v>
      </c>
      <c r="F116" s="105">
        <v>19</v>
      </c>
      <c r="G116" s="105">
        <v>20</v>
      </c>
      <c r="H116" s="105">
        <v>17</v>
      </c>
      <c r="I116" s="105">
        <v>21</v>
      </c>
      <c r="J116" s="105">
        <v>24</v>
      </c>
      <c r="K116" s="105">
        <v>21</v>
      </c>
      <c r="L116" s="105">
        <v>20</v>
      </c>
      <c r="M116" s="105">
        <v>20</v>
      </c>
      <c r="N116" s="106">
        <f t="shared" si="5"/>
        <v>248</v>
      </c>
    </row>
    <row r="117" spans="1:14" s="59" customFormat="1" ht="12">
      <c r="A117" s="103" t="s">
        <v>136</v>
      </c>
      <c r="B117" s="104">
        <v>28</v>
      </c>
      <c r="C117" s="104">
        <v>27</v>
      </c>
      <c r="D117" s="105">
        <v>25</v>
      </c>
      <c r="E117" s="105">
        <v>18</v>
      </c>
      <c r="F117" s="105">
        <v>21</v>
      </c>
      <c r="G117" s="105">
        <v>22</v>
      </c>
      <c r="H117" s="105">
        <v>23</v>
      </c>
      <c r="I117" s="105">
        <v>20</v>
      </c>
      <c r="J117" s="105">
        <v>27</v>
      </c>
      <c r="K117" s="105">
        <v>20</v>
      </c>
      <c r="L117" s="105">
        <v>21</v>
      </c>
      <c r="M117" s="105">
        <v>18</v>
      </c>
      <c r="N117" s="106">
        <f t="shared" si="5"/>
        <v>270</v>
      </c>
    </row>
    <row r="118" spans="1:14" s="59" customFormat="1" ht="12">
      <c r="A118" s="103" t="s">
        <v>137</v>
      </c>
      <c r="B118" s="104">
        <v>42</v>
      </c>
      <c r="C118" s="104">
        <v>41</v>
      </c>
      <c r="D118" s="105">
        <v>32</v>
      </c>
      <c r="E118" s="105">
        <v>33</v>
      </c>
      <c r="F118" s="105">
        <v>32</v>
      </c>
      <c r="G118" s="105">
        <v>33</v>
      </c>
      <c r="H118" s="105">
        <v>45</v>
      </c>
      <c r="I118" s="105">
        <v>34</v>
      </c>
      <c r="J118" s="105">
        <v>38</v>
      </c>
      <c r="K118" s="105">
        <v>37</v>
      </c>
      <c r="L118" s="105">
        <v>37</v>
      </c>
      <c r="M118" s="105">
        <v>39</v>
      </c>
      <c r="N118" s="106">
        <f t="shared" si="5"/>
        <v>443</v>
      </c>
    </row>
    <row r="119" spans="1:14" s="59" customFormat="1" ht="12">
      <c r="A119" s="103" t="s">
        <v>138</v>
      </c>
      <c r="B119" s="104">
        <v>29</v>
      </c>
      <c r="C119" s="104">
        <v>27</v>
      </c>
      <c r="D119" s="105">
        <v>25</v>
      </c>
      <c r="E119" s="105">
        <v>24</v>
      </c>
      <c r="F119" s="105">
        <v>24</v>
      </c>
      <c r="G119" s="105">
        <v>36</v>
      </c>
      <c r="H119" s="105">
        <v>38</v>
      </c>
      <c r="I119" s="105">
        <v>31</v>
      </c>
      <c r="J119" s="105">
        <v>30</v>
      </c>
      <c r="K119" s="105">
        <v>23</v>
      </c>
      <c r="L119" s="105">
        <v>22</v>
      </c>
      <c r="M119" s="105">
        <v>27</v>
      </c>
      <c r="N119" s="106">
        <f t="shared" si="5"/>
        <v>336</v>
      </c>
    </row>
    <row r="120" spans="1:14" s="59" customFormat="1" ht="12">
      <c r="A120" s="103" t="s">
        <v>139</v>
      </c>
      <c r="B120" s="104">
        <v>74</v>
      </c>
      <c r="C120" s="104">
        <v>55</v>
      </c>
      <c r="D120" s="105">
        <v>58</v>
      </c>
      <c r="E120" s="105">
        <v>67</v>
      </c>
      <c r="F120" s="105">
        <v>60</v>
      </c>
      <c r="G120" s="105">
        <v>59</v>
      </c>
      <c r="H120" s="105">
        <v>69</v>
      </c>
      <c r="I120" s="105">
        <v>65</v>
      </c>
      <c r="J120" s="105">
        <v>76</v>
      </c>
      <c r="K120" s="105">
        <v>79</v>
      </c>
      <c r="L120" s="105">
        <v>63</v>
      </c>
      <c r="M120" s="105">
        <v>68</v>
      </c>
      <c r="N120" s="106">
        <f t="shared" si="5"/>
        <v>793</v>
      </c>
    </row>
    <row r="121" spans="1:14" s="59" customFormat="1" ht="12">
      <c r="A121" s="39" t="s">
        <v>154</v>
      </c>
      <c r="B121" s="104"/>
      <c r="C121" s="104"/>
      <c r="D121" s="105"/>
      <c r="E121" s="105"/>
      <c r="F121" s="105"/>
      <c r="G121" s="105"/>
      <c r="H121" s="105"/>
      <c r="I121" s="105"/>
      <c r="J121" s="104">
        <v>6</v>
      </c>
      <c r="K121" s="105">
        <v>6</v>
      </c>
      <c r="L121" s="105">
        <v>7</v>
      </c>
      <c r="M121" s="105">
        <v>6</v>
      </c>
      <c r="N121" s="106">
        <f t="shared" si="5"/>
        <v>25</v>
      </c>
    </row>
    <row r="122" spans="1:14" s="59" customFormat="1" ht="12">
      <c r="A122" s="103" t="s">
        <v>140</v>
      </c>
      <c r="B122" s="104">
        <v>575</v>
      </c>
      <c r="C122" s="104">
        <v>418</v>
      </c>
      <c r="D122" s="105">
        <v>410</v>
      </c>
      <c r="E122" s="105">
        <v>432</v>
      </c>
      <c r="F122" s="105">
        <v>404</v>
      </c>
      <c r="G122" s="105">
        <v>416</v>
      </c>
      <c r="H122" s="105">
        <v>507</v>
      </c>
      <c r="I122" s="105">
        <v>439</v>
      </c>
      <c r="J122" s="105">
        <v>453</v>
      </c>
      <c r="K122" s="105">
        <v>437</v>
      </c>
      <c r="L122" s="105">
        <v>416</v>
      </c>
      <c r="M122" s="105">
        <v>447</v>
      </c>
      <c r="N122" s="106">
        <f>SUM(B122:M122)</f>
        <v>5354</v>
      </c>
    </row>
    <row r="123" spans="1:14" s="59" customFormat="1" ht="12">
      <c r="A123" s="103" t="s">
        <v>141</v>
      </c>
      <c r="B123" s="104">
        <v>42</v>
      </c>
      <c r="C123" s="104">
        <v>37</v>
      </c>
      <c r="D123" s="105">
        <v>38</v>
      </c>
      <c r="E123" s="105">
        <v>46</v>
      </c>
      <c r="F123" s="105">
        <v>42</v>
      </c>
      <c r="G123" s="105">
        <v>38</v>
      </c>
      <c r="H123" s="105">
        <v>42</v>
      </c>
      <c r="I123" s="105">
        <v>41</v>
      </c>
      <c r="J123" s="105">
        <v>41</v>
      </c>
      <c r="K123" s="105">
        <v>37</v>
      </c>
      <c r="L123" s="105">
        <v>36</v>
      </c>
      <c r="M123" s="105">
        <v>37</v>
      </c>
      <c r="N123" s="106">
        <f t="shared" si="5"/>
        <v>477</v>
      </c>
    </row>
    <row r="124" spans="1:14" s="59" customFormat="1" ht="12">
      <c r="A124" s="103" t="s">
        <v>142</v>
      </c>
      <c r="B124" s="104">
        <v>46</v>
      </c>
      <c r="C124" s="104">
        <v>41</v>
      </c>
      <c r="D124" s="105">
        <v>51</v>
      </c>
      <c r="E124" s="105">
        <v>48</v>
      </c>
      <c r="F124" s="105">
        <v>49</v>
      </c>
      <c r="G124" s="105">
        <v>52</v>
      </c>
      <c r="H124" s="105">
        <v>57</v>
      </c>
      <c r="I124" s="105">
        <v>47</v>
      </c>
      <c r="J124" s="105">
        <v>55</v>
      </c>
      <c r="K124" s="105">
        <v>46</v>
      </c>
      <c r="L124" s="105">
        <v>41</v>
      </c>
      <c r="M124" s="105">
        <v>48</v>
      </c>
      <c r="N124" s="106">
        <f t="shared" si="5"/>
        <v>581</v>
      </c>
    </row>
    <row r="125" spans="1:14" s="59" customFormat="1" ht="12">
      <c r="A125" s="103" t="s">
        <v>143</v>
      </c>
      <c r="B125" s="104">
        <v>49</v>
      </c>
      <c r="C125" s="104">
        <v>49</v>
      </c>
      <c r="D125" s="105">
        <v>59</v>
      </c>
      <c r="E125" s="105">
        <v>60</v>
      </c>
      <c r="F125" s="105">
        <v>56</v>
      </c>
      <c r="G125" s="105">
        <v>54</v>
      </c>
      <c r="H125" s="105">
        <v>65</v>
      </c>
      <c r="I125" s="105">
        <v>55</v>
      </c>
      <c r="J125" s="105">
        <v>59</v>
      </c>
      <c r="K125" s="105">
        <v>60</v>
      </c>
      <c r="L125" s="105">
        <v>59</v>
      </c>
      <c r="M125" s="105">
        <v>54</v>
      </c>
      <c r="N125" s="106">
        <f t="shared" si="5"/>
        <v>679</v>
      </c>
    </row>
    <row r="126" spans="1:14" s="59" customFormat="1" ht="12">
      <c r="A126" s="103" t="s">
        <v>144</v>
      </c>
      <c r="B126" s="104">
        <v>215</v>
      </c>
      <c r="C126" s="104">
        <v>198</v>
      </c>
      <c r="D126" s="105">
        <v>205</v>
      </c>
      <c r="E126" s="105">
        <v>217</v>
      </c>
      <c r="F126" s="105">
        <v>215</v>
      </c>
      <c r="G126" s="105">
        <v>210</v>
      </c>
      <c r="H126" s="105">
        <v>244</v>
      </c>
      <c r="I126" s="105">
        <v>224</v>
      </c>
      <c r="J126" s="105">
        <v>221</v>
      </c>
      <c r="K126" s="105">
        <v>229</v>
      </c>
      <c r="L126" s="105">
        <v>214</v>
      </c>
      <c r="M126" s="105">
        <v>227</v>
      </c>
      <c r="N126" s="106">
        <f t="shared" si="5"/>
        <v>2619</v>
      </c>
    </row>
    <row r="127" spans="1:14" s="59" customFormat="1" ht="12">
      <c r="A127" s="103" t="s">
        <v>145</v>
      </c>
      <c r="B127" s="104">
        <v>90</v>
      </c>
      <c r="C127" s="104">
        <v>87</v>
      </c>
      <c r="D127" s="105">
        <v>71</v>
      </c>
      <c r="E127" s="105">
        <v>84</v>
      </c>
      <c r="F127" s="105">
        <v>73</v>
      </c>
      <c r="G127" s="105">
        <v>79</v>
      </c>
      <c r="H127" s="105">
        <v>104</v>
      </c>
      <c r="I127" s="105">
        <v>86</v>
      </c>
      <c r="J127" s="105">
        <v>84</v>
      </c>
      <c r="K127" s="105">
        <v>87</v>
      </c>
      <c r="L127" s="105">
        <v>81</v>
      </c>
      <c r="M127" s="105">
        <v>77</v>
      </c>
      <c r="N127" s="106">
        <f t="shared" si="5"/>
        <v>1003</v>
      </c>
    </row>
    <row r="128" spans="1:14" s="59" customFormat="1" ht="12">
      <c r="A128" s="39" t="s">
        <v>146</v>
      </c>
      <c r="B128" s="104">
        <v>20</v>
      </c>
      <c r="C128" s="104">
        <v>24</v>
      </c>
      <c r="D128" s="105">
        <v>24</v>
      </c>
      <c r="E128" s="105">
        <v>28</v>
      </c>
      <c r="F128" s="105">
        <v>25</v>
      </c>
      <c r="G128" s="105">
        <v>24</v>
      </c>
      <c r="H128" s="105">
        <v>29</v>
      </c>
      <c r="I128" s="105">
        <v>30</v>
      </c>
      <c r="J128" s="105">
        <v>33</v>
      </c>
      <c r="K128" s="105">
        <v>31</v>
      </c>
      <c r="L128" s="105">
        <v>29</v>
      </c>
      <c r="M128" s="105">
        <v>35</v>
      </c>
      <c r="N128" s="106">
        <f>SUM(B128:M128)</f>
        <v>332</v>
      </c>
    </row>
    <row r="129" spans="1:14" s="59" customFormat="1" ht="12">
      <c r="A129" s="103" t="s">
        <v>147</v>
      </c>
      <c r="B129" s="104">
        <v>138</v>
      </c>
      <c r="C129" s="104">
        <v>138</v>
      </c>
      <c r="D129" s="105">
        <v>137</v>
      </c>
      <c r="E129" s="105">
        <v>144</v>
      </c>
      <c r="F129" s="105">
        <v>149</v>
      </c>
      <c r="G129" s="105">
        <v>135</v>
      </c>
      <c r="H129" s="105">
        <v>165</v>
      </c>
      <c r="I129" s="105">
        <v>151</v>
      </c>
      <c r="J129" s="105">
        <v>148</v>
      </c>
      <c r="K129" s="105">
        <v>145</v>
      </c>
      <c r="L129" s="105">
        <v>140</v>
      </c>
      <c r="M129" s="105">
        <v>136</v>
      </c>
      <c r="N129" s="106">
        <f t="shared" si="5"/>
        <v>1726</v>
      </c>
    </row>
    <row r="130" spans="1:14" s="59" customFormat="1" ht="12">
      <c r="A130" s="39" t="s">
        <v>148</v>
      </c>
      <c r="B130" s="104">
        <v>52</v>
      </c>
      <c r="C130" s="104">
        <v>48</v>
      </c>
      <c r="D130" s="105">
        <v>50</v>
      </c>
      <c r="E130" s="105">
        <v>52</v>
      </c>
      <c r="F130" s="105">
        <v>53</v>
      </c>
      <c r="G130" s="105">
        <v>51</v>
      </c>
      <c r="H130" s="105">
        <v>57</v>
      </c>
      <c r="I130" s="105">
        <v>49</v>
      </c>
      <c r="J130" s="105">
        <v>56</v>
      </c>
      <c r="K130" s="105">
        <v>58</v>
      </c>
      <c r="L130" s="105">
        <v>54</v>
      </c>
      <c r="M130" s="105">
        <v>52</v>
      </c>
      <c r="N130" s="106">
        <f t="shared" si="5"/>
        <v>632</v>
      </c>
    </row>
    <row r="131" spans="1:14" s="59" customFormat="1" ht="12">
      <c r="A131" s="112" t="s">
        <v>149</v>
      </c>
      <c r="B131" s="113">
        <v>16</v>
      </c>
      <c r="C131" s="113">
        <v>14</v>
      </c>
      <c r="D131" s="114">
        <v>13</v>
      </c>
      <c r="E131" s="114">
        <v>14</v>
      </c>
      <c r="F131" s="114">
        <v>15</v>
      </c>
      <c r="G131" s="114">
        <v>15</v>
      </c>
      <c r="H131" s="114">
        <v>18</v>
      </c>
      <c r="I131" s="114">
        <v>20</v>
      </c>
      <c r="J131" s="114">
        <v>15</v>
      </c>
      <c r="K131" s="114">
        <v>17</v>
      </c>
      <c r="L131" s="114">
        <v>14</v>
      </c>
      <c r="M131" s="114">
        <v>17</v>
      </c>
      <c r="N131" s="106">
        <f t="shared" si="5"/>
        <v>188</v>
      </c>
    </row>
    <row r="132" spans="1:14" s="59" customFormat="1" ht="12">
      <c r="A132" s="112" t="s">
        <v>150</v>
      </c>
      <c r="B132" s="113">
        <v>23</v>
      </c>
      <c r="C132" s="113">
        <v>24</v>
      </c>
      <c r="D132" s="114">
        <v>25</v>
      </c>
      <c r="E132" s="114">
        <v>25</v>
      </c>
      <c r="F132" s="114">
        <v>26</v>
      </c>
      <c r="G132" s="114">
        <v>23</v>
      </c>
      <c r="H132" s="114">
        <v>29</v>
      </c>
      <c r="I132" s="114">
        <v>28</v>
      </c>
      <c r="J132" s="114">
        <v>28</v>
      </c>
      <c r="K132" s="114">
        <v>26</v>
      </c>
      <c r="L132" s="114">
        <v>23</v>
      </c>
      <c r="M132" s="114">
        <v>26</v>
      </c>
      <c r="N132" s="106">
        <f t="shared" si="5"/>
        <v>306</v>
      </c>
    </row>
    <row r="133" spans="1:14">
      <c r="A133" s="108" t="s">
        <v>30</v>
      </c>
      <c r="B133" s="108">
        <f>SUM(B80:B132)</f>
        <v>4740</v>
      </c>
      <c r="C133" s="108">
        <f t="shared" ref="C133:M133" si="6">SUM(C80:C132)</f>
        <v>4468</v>
      </c>
      <c r="D133" s="108">
        <f t="shared" si="6"/>
        <v>4469</v>
      </c>
      <c r="E133" s="108">
        <f t="shared" si="6"/>
        <v>4697</v>
      </c>
      <c r="F133" s="108">
        <f t="shared" si="6"/>
        <v>4599</v>
      </c>
      <c r="G133" s="108">
        <f t="shared" si="6"/>
        <v>4551</v>
      </c>
      <c r="H133" s="108">
        <f t="shared" si="6"/>
        <v>5243</v>
      </c>
      <c r="I133" s="108">
        <f t="shared" si="6"/>
        <v>4772</v>
      </c>
      <c r="J133" s="108">
        <f t="shared" si="6"/>
        <v>4918</v>
      </c>
      <c r="K133" s="108">
        <f t="shared" si="6"/>
        <v>4771</v>
      </c>
      <c r="L133" s="108">
        <f t="shared" si="6"/>
        <v>4397</v>
      </c>
      <c r="M133" s="108">
        <f t="shared" si="6"/>
        <v>4653</v>
      </c>
      <c r="N133" s="108"/>
    </row>
    <row r="134" spans="1:14">
      <c r="A134" s="83"/>
      <c r="B134" s="83"/>
      <c r="C134" s="85"/>
      <c r="D134" s="85"/>
      <c r="E134" s="85"/>
      <c r="F134" s="83"/>
      <c r="G134" s="83"/>
      <c r="H134" s="83"/>
      <c r="I134" s="83"/>
      <c r="J134" s="83"/>
      <c r="K134" s="83"/>
      <c r="L134" s="83"/>
      <c r="M134" s="83"/>
      <c r="N134" s="83"/>
    </row>
    <row r="135" spans="1:14">
      <c r="A135" s="62" t="s">
        <v>96</v>
      </c>
      <c r="B135" s="62">
        <v>9544</v>
      </c>
      <c r="C135" s="61">
        <v>9720</v>
      </c>
      <c r="D135" s="61">
        <v>9893</v>
      </c>
      <c r="E135" s="61">
        <v>10098</v>
      </c>
      <c r="F135" s="62">
        <v>10309</v>
      </c>
      <c r="G135" s="62">
        <v>10503</v>
      </c>
      <c r="H135" s="62">
        <v>10722</v>
      </c>
      <c r="I135" s="62">
        <v>10870</v>
      </c>
      <c r="J135" s="62">
        <v>11032</v>
      </c>
      <c r="K135" s="62">
        <v>11219</v>
      </c>
      <c r="L135" s="62">
        <v>11514</v>
      </c>
      <c r="M135" s="62">
        <v>11779</v>
      </c>
      <c r="N135" s="64"/>
    </row>
    <row r="136" spans="1:14">
      <c r="A136" s="62" t="s">
        <v>32</v>
      </c>
      <c r="B136" s="62">
        <v>27233</v>
      </c>
      <c r="C136" s="61">
        <v>27613</v>
      </c>
      <c r="D136" s="61">
        <v>27972</v>
      </c>
      <c r="E136" s="61">
        <v>28476</v>
      </c>
      <c r="F136" s="62">
        <v>28967</v>
      </c>
      <c r="G136" s="62">
        <v>29381</v>
      </c>
      <c r="H136" s="62">
        <v>29750</v>
      </c>
      <c r="I136" s="62">
        <v>29897</v>
      </c>
      <c r="J136" s="62">
        <v>30311</v>
      </c>
      <c r="K136" s="62">
        <v>30649</v>
      </c>
      <c r="L136" s="62">
        <v>31318</v>
      </c>
      <c r="M136" s="62">
        <v>31859</v>
      </c>
      <c r="N136" s="64"/>
    </row>
    <row r="137" spans="1:14">
      <c r="A137" s="62" t="s">
        <v>31</v>
      </c>
      <c r="B137" s="62">
        <v>-677</v>
      </c>
      <c r="C137" s="61">
        <v>378</v>
      </c>
      <c r="D137" s="61">
        <v>359</v>
      </c>
      <c r="E137" s="61">
        <v>504</v>
      </c>
      <c r="F137" s="62">
        <v>491</v>
      </c>
      <c r="G137" s="62">
        <v>414</v>
      </c>
      <c r="H137" s="62">
        <v>368</v>
      </c>
      <c r="I137" s="62">
        <v>147</v>
      </c>
      <c r="J137" s="62">
        <v>414</v>
      </c>
      <c r="K137" s="62">
        <v>337</v>
      </c>
      <c r="L137" s="62">
        <v>669</v>
      </c>
      <c r="M137" s="62">
        <v>541</v>
      </c>
      <c r="N137" s="64">
        <f>SUM(B137:M137)</f>
        <v>3945</v>
      </c>
    </row>
    <row r="138" spans="1:14">
      <c r="A138" s="62" t="s">
        <v>33</v>
      </c>
      <c r="B138" s="62">
        <v>3473</v>
      </c>
      <c r="C138" s="61">
        <v>3097</v>
      </c>
      <c r="D138" s="61">
        <v>3027</v>
      </c>
      <c r="E138" s="61">
        <v>3152</v>
      </c>
      <c r="F138" s="62">
        <v>2757</v>
      </c>
      <c r="G138" s="62">
        <v>2988</v>
      </c>
      <c r="H138" s="62">
        <v>3952</v>
      </c>
      <c r="I138" s="62">
        <v>3168</v>
      </c>
      <c r="J138" s="62">
        <v>3243</v>
      </c>
      <c r="K138" s="62">
        <v>3615</v>
      </c>
      <c r="L138" s="62">
        <v>3421</v>
      </c>
      <c r="M138" s="62">
        <v>3364</v>
      </c>
      <c r="N138" s="62"/>
    </row>
  </sheetData>
  <mergeCells count="4">
    <mergeCell ref="A7:N7"/>
    <mergeCell ref="A14:N14"/>
    <mergeCell ref="A21:N21"/>
    <mergeCell ref="A79:N79"/>
  </mergeCells>
  <pageMargins left="0.70866141732283472" right="0.70866141732283472" top="0.74803149606299213" bottom="0.74803149606299213" header="0.31496062992125984" footer="0.31496062992125984"/>
  <pageSetup paperSize="9" scale="82" firstPageNumber="0" fitToHeight="0" orientation="landscape" errors="blank" horizontalDpi="300" verticalDpi="300" r:id="rId1"/>
  <headerFooter alignWithMargins="0">
    <oddFooter>&amp;L&amp;"Vectora LT Roman,Standard"&amp;8Erstellt durch SBD.bibliotheksservice ag&amp;R&amp;"Vectora LT Roman,Standard"&amp;8Bern, &amp;D ak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9409C-4EA0-4761-9E89-789130A81810}">
  <sheetPr>
    <pageSetUpPr fitToPage="1"/>
  </sheetPr>
  <dimension ref="A1:O132"/>
  <sheetViews>
    <sheetView topLeftCell="A112" zoomScale="90" zoomScaleNormal="90" workbookViewId="0">
      <selection activeCell="M131" sqref="M131"/>
    </sheetView>
  </sheetViews>
  <sheetFormatPr baseColWidth="10" defaultColWidth="1.33203125" defaultRowHeight="13.2"/>
  <cols>
    <col min="1" max="1" width="38.33203125" style="94" bestFit="1" customWidth="1"/>
    <col min="2" max="3" width="7.6640625" style="94" customWidth="1"/>
    <col min="4" max="4" width="8.109375" style="94" customWidth="1"/>
    <col min="5" max="6" width="7.6640625" style="94" customWidth="1"/>
    <col min="7" max="7" width="7.5546875" style="94" customWidth="1"/>
    <col min="8" max="9" width="7.6640625" style="94" customWidth="1"/>
    <col min="10" max="10" width="10.44140625" style="94" customWidth="1"/>
    <col min="11" max="11" width="7.88671875" style="94" bestFit="1" customWidth="1"/>
    <col min="12" max="12" width="9.88671875" style="94" bestFit="1" customWidth="1"/>
    <col min="13" max="13" width="9.6640625" style="94" bestFit="1" customWidth="1"/>
    <col min="14" max="14" width="9.88671875" style="94" bestFit="1" customWidth="1"/>
    <col min="15" max="15" width="14.5546875" style="94" customWidth="1"/>
    <col min="16" max="16384" width="1.33203125" style="94"/>
  </cols>
  <sheetData>
    <row r="1" spans="1:15" s="56" customFormat="1" ht="69.75" customHeight="1">
      <c r="A1" s="48" t="s">
        <v>94</v>
      </c>
      <c r="E1" s="109"/>
      <c r="F1" s="110"/>
    </row>
    <row r="2" spans="1:15" s="59" customFormat="1" ht="11.4">
      <c r="A2" s="57"/>
      <c r="B2" s="58" t="s">
        <v>0</v>
      </c>
      <c r="C2" s="58" t="s">
        <v>1</v>
      </c>
      <c r="D2" s="58" t="s">
        <v>2</v>
      </c>
      <c r="E2" s="58" t="s">
        <v>3</v>
      </c>
      <c r="F2" s="58" t="s">
        <v>4</v>
      </c>
      <c r="G2" s="58" t="s">
        <v>5</v>
      </c>
      <c r="H2" s="58" t="s">
        <v>6</v>
      </c>
      <c r="I2" s="58" t="s">
        <v>7</v>
      </c>
      <c r="J2" s="58" t="s">
        <v>8</v>
      </c>
      <c r="K2" s="58" t="s">
        <v>9</v>
      </c>
      <c r="L2" s="58" t="s">
        <v>10</v>
      </c>
      <c r="M2" s="58" t="s">
        <v>11</v>
      </c>
      <c r="N2" s="58" t="s">
        <v>12</v>
      </c>
    </row>
    <row r="3" spans="1:15" s="59" customFormat="1" ht="12">
      <c r="A3" s="60" t="s">
        <v>13</v>
      </c>
      <c r="B3" s="61">
        <v>22333</v>
      </c>
      <c r="C3" s="62">
        <v>22917</v>
      </c>
      <c r="D3" s="63">
        <v>20633</v>
      </c>
      <c r="E3" s="63">
        <v>19762</v>
      </c>
      <c r="F3" s="63">
        <v>20096</v>
      </c>
      <c r="G3" s="62">
        <v>19382</v>
      </c>
      <c r="H3" s="62">
        <v>26247</v>
      </c>
      <c r="I3" s="62">
        <v>22419</v>
      </c>
      <c r="J3" s="62">
        <v>19911</v>
      </c>
      <c r="K3" s="62">
        <v>20284</v>
      </c>
      <c r="L3" s="62">
        <v>19842</v>
      </c>
      <c r="M3" s="62">
        <v>19743</v>
      </c>
      <c r="N3" s="64">
        <f>SUM(B3:M3)</f>
        <v>253569</v>
      </c>
    </row>
    <row r="4" spans="1:15" s="59" customFormat="1" ht="12">
      <c r="A4" s="60" t="s">
        <v>14</v>
      </c>
      <c r="B4" s="61">
        <v>328265</v>
      </c>
      <c r="C4" s="62">
        <v>313764</v>
      </c>
      <c r="D4" s="62">
        <v>304096</v>
      </c>
      <c r="E4" s="62">
        <v>295521</v>
      </c>
      <c r="F4" s="62">
        <v>303888</v>
      </c>
      <c r="G4" s="62">
        <v>291752</v>
      </c>
      <c r="H4" s="62">
        <v>415209</v>
      </c>
      <c r="I4" s="62">
        <v>339811</v>
      </c>
      <c r="J4" s="62">
        <v>321337</v>
      </c>
      <c r="K4" s="62">
        <v>315129</v>
      </c>
      <c r="L4" s="62">
        <v>284682</v>
      </c>
      <c r="M4" s="62">
        <v>305171</v>
      </c>
      <c r="N4" s="64">
        <f>SUM(B4:M4)</f>
        <v>3818625</v>
      </c>
    </row>
    <row r="5" spans="1:15" s="59" customFormat="1" ht="12">
      <c r="A5" s="65" t="s">
        <v>15</v>
      </c>
      <c r="B5" s="66">
        <f t="shared" ref="B5:M5" si="0">B4/B3</f>
        <v>14.698652218689832</v>
      </c>
      <c r="C5" s="66">
        <f t="shared" si="0"/>
        <v>13.691320853514858</v>
      </c>
      <c r="D5" s="66">
        <f t="shared" si="0"/>
        <v>14.738331798575098</v>
      </c>
      <c r="E5" s="66">
        <f t="shared" si="0"/>
        <v>14.954002631312621</v>
      </c>
      <c r="F5" s="66">
        <f t="shared" si="0"/>
        <v>15.121815286624203</v>
      </c>
      <c r="G5" s="66">
        <f t="shared" si="0"/>
        <v>15.052729336497782</v>
      </c>
      <c r="H5" s="66">
        <f t="shared" si="0"/>
        <v>15.819293633558122</v>
      </c>
      <c r="I5" s="66">
        <f t="shared" si="0"/>
        <v>15.157277309425041</v>
      </c>
      <c r="J5" s="66">
        <f t="shared" si="0"/>
        <v>16.138667068454623</v>
      </c>
      <c r="K5" s="66">
        <f t="shared" si="0"/>
        <v>15.535841056990732</v>
      </c>
      <c r="L5" s="66">
        <f t="shared" si="0"/>
        <v>14.347444814030844</v>
      </c>
      <c r="M5" s="66">
        <f t="shared" si="0"/>
        <v>15.457174694828547</v>
      </c>
      <c r="N5" s="67">
        <f>N4/N3</f>
        <v>15.059510429113969</v>
      </c>
      <c r="O5" s="68"/>
    </row>
    <row r="6" spans="1:15" s="59" customFormat="1" ht="12">
      <c r="A6" s="69"/>
      <c r="B6" s="70"/>
      <c r="C6" s="70"/>
      <c r="D6" s="70"/>
      <c r="E6" s="70"/>
      <c r="F6" s="70"/>
      <c r="G6" s="70"/>
      <c r="H6" s="70"/>
      <c r="I6" s="71"/>
      <c r="J6" s="71"/>
      <c r="K6" s="71"/>
      <c r="L6" s="71"/>
      <c r="M6" s="71"/>
      <c r="N6" s="72"/>
      <c r="O6" s="68"/>
    </row>
    <row r="7" spans="1:15" s="59" customFormat="1" ht="11.4">
      <c r="A7" s="120" t="s">
        <v>34</v>
      </c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2"/>
    </row>
    <row r="8" spans="1:15" s="59" customFormat="1" ht="12">
      <c r="A8" s="73" t="s">
        <v>16</v>
      </c>
      <c r="B8" s="74">
        <v>2442</v>
      </c>
      <c r="C8" s="74">
        <v>2464</v>
      </c>
      <c r="D8" s="74">
        <v>2688</v>
      </c>
      <c r="E8" s="74">
        <v>2473</v>
      </c>
      <c r="F8" s="74">
        <v>2557</v>
      </c>
      <c r="G8" s="74">
        <v>2552</v>
      </c>
      <c r="H8" s="75">
        <v>3131</v>
      </c>
      <c r="I8" s="74">
        <v>2865</v>
      </c>
      <c r="J8" s="74">
        <v>2914</v>
      </c>
      <c r="K8" s="74">
        <v>2874</v>
      </c>
      <c r="L8" s="74">
        <v>2857</v>
      </c>
      <c r="M8" s="74">
        <v>3086</v>
      </c>
      <c r="N8" s="76">
        <f>SUM(B8:M8)</f>
        <v>32903</v>
      </c>
    </row>
    <row r="9" spans="1:15" s="59" customFormat="1" ht="12">
      <c r="A9" s="77" t="s">
        <v>17</v>
      </c>
      <c r="B9" s="75">
        <v>15922</v>
      </c>
      <c r="C9" s="75">
        <v>14791</v>
      </c>
      <c r="D9" s="75">
        <v>15482</v>
      </c>
      <c r="E9" s="75">
        <v>15347</v>
      </c>
      <c r="F9" s="75">
        <v>15556</v>
      </c>
      <c r="G9" s="75">
        <v>14506</v>
      </c>
      <c r="H9" s="75">
        <v>20981</v>
      </c>
      <c r="I9" s="75">
        <v>17557</v>
      </c>
      <c r="J9" s="75">
        <v>17183</v>
      </c>
      <c r="K9" s="75">
        <v>16979</v>
      </c>
      <c r="L9" s="75">
        <v>15111</v>
      </c>
      <c r="M9" s="75">
        <v>16901</v>
      </c>
      <c r="N9" s="78">
        <f>SUM(B9:M9)</f>
        <v>196316</v>
      </c>
    </row>
    <row r="10" spans="1:15" s="59" customFormat="1" ht="12">
      <c r="A10" s="77" t="s">
        <v>18</v>
      </c>
      <c r="B10" s="75">
        <v>857</v>
      </c>
      <c r="C10" s="75">
        <v>769</v>
      </c>
      <c r="D10" s="75">
        <v>1001</v>
      </c>
      <c r="E10" s="75">
        <v>959</v>
      </c>
      <c r="F10" s="75">
        <v>1198</v>
      </c>
      <c r="G10" s="75">
        <v>1019</v>
      </c>
      <c r="H10" s="75">
        <v>1303</v>
      </c>
      <c r="I10" s="75">
        <v>1229</v>
      </c>
      <c r="J10" s="75">
        <v>1233</v>
      </c>
      <c r="K10" s="75">
        <v>1473</v>
      </c>
      <c r="L10" s="75">
        <v>1400</v>
      </c>
      <c r="M10" s="111">
        <v>1950</v>
      </c>
      <c r="N10" s="78">
        <f>SUM(B10:M10)</f>
        <v>14391</v>
      </c>
    </row>
    <row r="11" spans="1:15" s="59" customFormat="1" ht="12">
      <c r="A11" s="77" t="s">
        <v>19</v>
      </c>
      <c r="B11" s="75">
        <v>295</v>
      </c>
      <c r="C11" s="75">
        <v>394</v>
      </c>
      <c r="D11" s="75">
        <v>380</v>
      </c>
      <c r="E11" s="75">
        <v>347</v>
      </c>
      <c r="F11" s="75">
        <v>328</v>
      </c>
      <c r="G11" s="75">
        <v>351</v>
      </c>
      <c r="H11" s="75">
        <v>304</v>
      </c>
      <c r="I11" s="75">
        <v>330</v>
      </c>
      <c r="J11" s="75">
        <v>343</v>
      </c>
      <c r="K11" s="75">
        <v>377</v>
      </c>
      <c r="L11" s="75">
        <v>368</v>
      </c>
      <c r="M11" s="111"/>
      <c r="N11" s="78">
        <f>SUM(B11:M11)</f>
        <v>3817</v>
      </c>
    </row>
    <row r="12" spans="1:15" s="59" customFormat="1" ht="12">
      <c r="A12" s="79" t="s">
        <v>20</v>
      </c>
      <c r="B12" s="80">
        <v>22</v>
      </c>
      <c r="C12" s="80">
        <v>18</v>
      </c>
      <c r="D12" s="80">
        <v>14</v>
      </c>
      <c r="E12" s="80">
        <v>15</v>
      </c>
      <c r="F12" s="80">
        <v>10</v>
      </c>
      <c r="G12" s="80">
        <v>9</v>
      </c>
      <c r="H12" s="75">
        <v>9</v>
      </c>
      <c r="I12" s="80">
        <v>12</v>
      </c>
      <c r="J12" s="80">
        <v>19</v>
      </c>
      <c r="K12" s="80">
        <v>22</v>
      </c>
      <c r="L12" s="80">
        <v>12</v>
      </c>
      <c r="M12" s="75">
        <v>10</v>
      </c>
      <c r="N12" s="81">
        <f>SUM(B12:M12)</f>
        <v>172</v>
      </c>
    </row>
    <row r="13" spans="1:15" s="59" customFormat="1" ht="11.4">
      <c r="A13" s="82"/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</row>
    <row r="14" spans="1:15" s="59" customFormat="1" ht="11.4">
      <c r="A14" s="130" t="s">
        <v>35</v>
      </c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5"/>
    </row>
    <row r="15" spans="1:15" s="59" customFormat="1" ht="12">
      <c r="A15" s="77" t="s">
        <v>21</v>
      </c>
      <c r="B15" s="75">
        <v>14362</v>
      </c>
      <c r="C15" s="75">
        <v>13725</v>
      </c>
      <c r="D15" s="75">
        <v>14691</v>
      </c>
      <c r="E15" s="75">
        <v>14348</v>
      </c>
      <c r="F15" s="75">
        <v>14949</v>
      </c>
      <c r="G15" s="75">
        <v>14201</v>
      </c>
      <c r="H15" s="75">
        <v>19296</v>
      </c>
      <c r="I15" s="75">
        <v>16947</v>
      </c>
      <c r="J15" s="75">
        <v>16450</v>
      </c>
      <c r="K15" s="75">
        <v>15996</v>
      </c>
      <c r="L15" s="75">
        <v>14888</v>
      </c>
      <c r="M15" s="75">
        <v>16349</v>
      </c>
      <c r="N15" s="78">
        <f t="shared" ref="N15:N19" si="1">SUM(B15:M15)</f>
        <v>186202</v>
      </c>
    </row>
    <row r="16" spans="1:15" s="59" customFormat="1" ht="12">
      <c r="A16" s="77" t="s">
        <v>23</v>
      </c>
      <c r="B16" s="75">
        <v>1277</v>
      </c>
      <c r="C16" s="75">
        <v>1158</v>
      </c>
      <c r="D16" s="75">
        <v>1108</v>
      </c>
      <c r="E16" s="75">
        <v>1252</v>
      </c>
      <c r="F16" s="75">
        <v>1085</v>
      </c>
      <c r="G16" s="75">
        <v>997</v>
      </c>
      <c r="H16" s="75">
        <v>1955</v>
      </c>
      <c r="I16" s="75">
        <v>1235</v>
      </c>
      <c r="J16" s="75">
        <v>1256</v>
      </c>
      <c r="K16" s="75">
        <v>1256</v>
      </c>
      <c r="L16" s="75">
        <v>989</v>
      </c>
      <c r="M16" s="75">
        <v>1202</v>
      </c>
      <c r="N16" s="78">
        <f t="shared" si="1"/>
        <v>14770</v>
      </c>
    </row>
    <row r="17" spans="1:14" s="59" customFormat="1" ht="12">
      <c r="A17" s="77" t="s">
        <v>24</v>
      </c>
      <c r="B17" s="75">
        <v>1246</v>
      </c>
      <c r="C17" s="75">
        <v>1096</v>
      </c>
      <c r="D17" s="75">
        <v>1000</v>
      </c>
      <c r="E17" s="75">
        <v>1014</v>
      </c>
      <c r="F17" s="75">
        <v>871</v>
      </c>
      <c r="G17" s="75">
        <v>761</v>
      </c>
      <c r="H17" s="75">
        <v>1522</v>
      </c>
      <c r="I17" s="75">
        <v>1089</v>
      </c>
      <c r="J17" s="75">
        <v>1107</v>
      </c>
      <c r="K17" s="75">
        <v>1234</v>
      </c>
      <c r="L17" s="75">
        <v>908</v>
      </c>
      <c r="M17" s="75">
        <v>1085</v>
      </c>
      <c r="N17" s="78">
        <f t="shared" si="1"/>
        <v>12933</v>
      </c>
    </row>
    <row r="18" spans="1:14" s="59" customFormat="1" ht="12">
      <c r="A18" s="77" t="s">
        <v>25</v>
      </c>
      <c r="B18" s="75">
        <v>2624</v>
      </c>
      <c r="C18" s="75">
        <v>2428</v>
      </c>
      <c r="D18" s="75">
        <v>2733</v>
      </c>
      <c r="E18" s="75">
        <v>2503</v>
      </c>
      <c r="F18" s="75">
        <v>2721</v>
      </c>
      <c r="G18" s="75">
        <v>2453</v>
      </c>
      <c r="H18" s="75">
        <v>2908</v>
      </c>
      <c r="I18" s="75">
        <v>2680</v>
      </c>
      <c r="J18" s="75">
        <v>2827</v>
      </c>
      <c r="K18" s="75">
        <v>3202</v>
      </c>
      <c r="L18" s="75">
        <v>2925</v>
      </c>
      <c r="M18" s="75">
        <v>3278</v>
      </c>
      <c r="N18" s="78">
        <f t="shared" si="1"/>
        <v>33282</v>
      </c>
    </row>
    <row r="19" spans="1:14" s="59" customFormat="1" ht="12">
      <c r="A19" s="77" t="s">
        <v>26</v>
      </c>
      <c r="B19" s="75">
        <v>29</v>
      </c>
      <c r="C19" s="75">
        <v>29</v>
      </c>
      <c r="D19" s="75">
        <v>33</v>
      </c>
      <c r="E19" s="75">
        <v>24</v>
      </c>
      <c r="F19" s="75">
        <v>23</v>
      </c>
      <c r="G19" s="75">
        <v>25</v>
      </c>
      <c r="H19" s="75">
        <v>47</v>
      </c>
      <c r="I19" s="75">
        <v>42</v>
      </c>
      <c r="J19" s="75">
        <v>52</v>
      </c>
      <c r="K19" s="75">
        <v>37</v>
      </c>
      <c r="L19" s="75">
        <v>38</v>
      </c>
      <c r="M19" s="75">
        <v>33</v>
      </c>
      <c r="N19" s="78">
        <f t="shared" si="1"/>
        <v>412</v>
      </c>
    </row>
    <row r="20" spans="1:14" s="59" customFormat="1" ht="12">
      <c r="A20" s="82"/>
      <c r="B20" s="83"/>
      <c r="C20" s="84"/>
      <c r="D20" s="83"/>
      <c r="E20" s="85"/>
      <c r="F20" s="83"/>
      <c r="G20" s="86"/>
      <c r="H20" s="83"/>
      <c r="I20" s="83"/>
      <c r="J20" s="83"/>
      <c r="K20" s="83"/>
      <c r="L20" s="83"/>
      <c r="M20" s="83"/>
      <c r="N20" s="87"/>
    </row>
    <row r="21" spans="1:14" s="88" customFormat="1" ht="11.4">
      <c r="A21" s="129" t="s">
        <v>36</v>
      </c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8"/>
    </row>
    <row r="22" spans="1:14" s="88" customFormat="1" ht="12">
      <c r="A22" s="89" t="s">
        <v>37</v>
      </c>
      <c r="B22" s="90">
        <v>141</v>
      </c>
      <c r="C22" s="90">
        <v>134</v>
      </c>
      <c r="D22" s="90">
        <v>182</v>
      </c>
      <c r="E22" s="90">
        <v>128</v>
      </c>
      <c r="F22" s="90">
        <v>141</v>
      </c>
      <c r="G22" s="90">
        <v>139</v>
      </c>
      <c r="H22" s="90">
        <v>153</v>
      </c>
      <c r="I22" s="90">
        <v>168</v>
      </c>
      <c r="J22" s="90">
        <v>166</v>
      </c>
      <c r="K22" s="90">
        <v>184</v>
      </c>
      <c r="L22" s="90">
        <v>144</v>
      </c>
      <c r="M22" s="75">
        <v>144</v>
      </c>
      <c r="N22" s="78">
        <f t="shared" ref="N22:N97" si="2">SUM(B22:M22)</f>
        <v>1824</v>
      </c>
    </row>
    <row r="23" spans="1:14" s="88" customFormat="1" ht="12">
      <c r="A23" s="89" t="s">
        <v>83</v>
      </c>
      <c r="B23" s="90">
        <v>565</v>
      </c>
      <c r="C23" s="90">
        <v>527</v>
      </c>
      <c r="D23" s="90">
        <v>579</v>
      </c>
      <c r="E23" s="90">
        <v>613</v>
      </c>
      <c r="F23" s="90">
        <v>575</v>
      </c>
      <c r="G23" s="90">
        <v>553</v>
      </c>
      <c r="H23" s="90">
        <v>705</v>
      </c>
      <c r="I23" s="90">
        <v>638</v>
      </c>
      <c r="J23" s="90">
        <v>581</v>
      </c>
      <c r="K23" s="90">
        <v>675</v>
      </c>
      <c r="L23" s="90">
        <v>538</v>
      </c>
      <c r="M23" s="75">
        <v>621</v>
      </c>
      <c r="N23" s="78">
        <f t="shared" si="2"/>
        <v>7170</v>
      </c>
    </row>
    <row r="24" spans="1:14" s="88" customFormat="1" ht="12">
      <c r="A24" s="89" t="s">
        <v>38</v>
      </c>
      <c r="B24" s="90">
        <v>222</v>
      </c>
      <c r="C24" s="90">
        <v>240</v>
      </c>
      <c r="D24" s="90">
        <v>242</v>
      </c>
      <c r="E24" s="90">
        <v>204</v>
      </c>
      <c r="F24" s="90">
        <v>244</v>
      </c>
      <c r="G24" s="90">
        <v>244</v>
      </c>
      <c r="H24" s="90">
        <v>282</v>
      </c>
      <c r="I24" s="90">
        <v>247</v>
      </c>
      <c r="J24" s="90">
        <v>241</v>
      </c>
      <c r="K24" s="90">
        <v>216</v>
      </c>
      <c r="L24" s="90">
        <v>248</v>
      </c>
      <c r="M24" s="75">
        <v>244</v>
      </c>
      <c r="N24" s="78">
        <f t="shared" si="2"/>
        <v>2874</v>
      </c>
    </row>
    <row r="25" spans="1:14" s="88" customFormat="1" ht="12">
      <c r="A25" s="89" t="s">
        <v>39</v>
      </c>
      <c r="B25" s="90">
        <v>4552</v>
      </c>
      <c r="C25" s="90">
        <v>4467</v>
      </c>
      <c r="D25" s="90">
        <v>4681</v>
      </c>
      <c r="E25" s="90">
        <v>4389</v>
      </c>
      <c r="F25" s="90">
        <v>4483</v>
      </c>
      <c r="G25" s="90">
        <v>4032</v>
      </c>
      <c r="H25" s="90">
        <v>5845</v>
      </c>
      <c r="I25" s="90">
        <v>4966</v>
      </c>
      <c r="J25" s="90">
        <v>4761</v>
      </c>
      <c r="K25" s="90">
        <v>4749</v>
      </c>
      <c r="L25" s="90">
        <v>4440</v>
      </c>
      <c r="M25" s="75">
        <v>4916</v>
      </c>
      <c r="N25" s="78">
        <f t="shared" si="2"/>
        <v>56281</v>
      </c>
    </row>
    <row r="26" spans="1:14" s="88" customFormat="1" ht="12">
      <c r="A26" s="89" t="s">
        <v>40</v>
      </c>
      <c r="B26" s="90">
        <v>527</v>
      </c>
      <c r="C26" s="90">
        <v>414</v>
      </c>
      <c r="D26" s="90">
        <v>464</v>
      </c>
      <c r="E26" s="90">
        <v>444</v>
      </c>
      <c r="F26" s="90">
        <v>451</v>
      </c>
      <c r="G26" s="90">
        <v>396</v>
      </c>
      <c r="H26" s="90">
        <v>635</v>
      </c>
      <c r="I26" s="90">
        <v>503</v>
      </c>
      <c r="J26" s="90">
        <v>567</v>
      </c>
      <c r="K26" s="90">
        <v>724</v>
      </c>
      <c r="L26" s="90">
        <v>538</v>
      </c>
      <c r="M26" s="75">
        <v>524</v>
      </c>
      <c r="N26" s="78">
        <f t="shared" si="2"/>
        <v>6187</v>
      </c>
    </row>
    <row r="27" spans="1:14" s="88" customFormat="1" ht="12">
      <c r="A27" s="89" t="s">
        <v>41</v>
      </c>
      <c r="B27" s="90">
        <v>744</v>
      </c>
      <c r="C27" s="90">
        <v>783</v>
      </c>
      <c r="D27" s="90">
        <v>796</v>
      </c>
      <c r="E27" s="90">
        <v>825</v>
      </c>
      <c r="F27" s="90">
        <v>848</v>
      </c>
      <c r="G27" s="90">
        <v>845</v>
      </c>
      <c r="H27" s="90">
        <v>1069</v>
      </c>
      <c r="I27" s="90">
        <v>975</v>
      </c>
      <c r="J27" s="90">
        <v>888</v>
      </c>
      <c r="K27" s="90">
        <v>854</v>
      </c>
      <c r="L27" s="90">
        <v>796</v>
      </c>
      <c r="M27" s="75">
        <v>858</v>
      </c>
      <c r="N27" s="78">
        <f t="shared" si="2"/>
        <v>10281</v>
      </c>
    </row>
    <row r="28" spans="1:14" s="88" customFormat="1" ht="12">
      <c r="A28" s="89" t="s">
        <v>42</v>
      </c>
      <c r="B28" s="90">
        <v>204</v>
      </c>
      <c r="C28" s="90">
        <v>178</v>
      </c>
      <c r="D28" s="90">
        <v>184</v>
      </c>
      <c r="E28" s="90">
        <v>179</v>
      </c>
      <c r="F28" s="90">
        <v>239</v>
      </c>
      <c r="G28" s="90">
        <v>216</v>
      </c>
      <c r="H28" s="90">
        <v>387</v>
      </c>
      <c r="I28" s="90">
        <v>303</v>
      </c>
      <c r="J28" s="90">
        <v>266</v>
      </c>
      <c r="K28" s="90">
        <v>262</v>
      </c>
      <c r="L28" s="90">
        <v>234</v>
      </c>
      <c r="M28" s="75">
        <v>250</v>
      </c>
      <c r="N28" s="78">
        <f t="shared" si="2"/>
        <v>2902</v>
      </c>
    </row>
    <row r="29" spans="1:14" s="88" customFormat="1" ht="12">
      <c r="A29" s="89" t="s">
        <v>80</v>
      </c>
      <c r="B29" s="90">
        <v>78</v>
      </c>
      <c r="C29" s="90">
        <v>71</v>
      </c>
      <c r="D29" s="90">
        <v>87</v>
      </c>
      <c r="E29" s="90">
        <v>83</v>
      </c>
      <c r="F29" s="90">
        <v>87</v>
      </c>
      <c r="G29" s="90">
        <v>65</v>
      </c>
      <c r="H29" s="90">
        <v>122</v>
      </c>
      <c r="I29" s="90">
        <v>93</v>
      </c>
      <c r="J29" s="90">
        <v>82</v>
      </c>
      <c r="K29" s="90">
        <v>86</v>
      </c>
      <c r="L29" s="90">
        <v>104</v>
      </c>
      <c r="M29" s="75">
        <v>99</v>
      </c>
      <c r="N29" s="78">
        <f t="shared" si="2"/>
        <v>1057</v>
      </c>
    </row>
    <row r="30" spans="1:14" s="88" customFormat="1" ht="12">
      <c r="A30" s="89" t="s">
        <v>85</v>
      </c>
      <c r="B30" s="90">
        <v>206</v>
      </c>
      <c r="C30" s="90">
        <v>163</v>
      </c>
      <c r="D30" s="90">
        <v>206</v>
      </c>
      <c r="E30" s="90">
        <v>203</v>
      </c>
      <c r="F30" s="90">
        <v>173</v>
      </c>
      <c r="G30" s="90">
        <v>155</v>
      </c>
      <c r="H30" s="90">
        <v>242</v>
      </c>
      <c r="I30" s="90">
        <v>160</v>
      </c>
      <c r="J30" s="90">
        <v>207</v>
      </c>
      <c r="K30" s="90">
        <v>230</v>
      </c>
      <c r="L30" s="90">
        <v>189</v>
      </c>
      <c r="M30" s="75">
        <v>254</v>
      </c>
      <c r="N30" s="78">
        <f t="shared" si="2"/>
        <v>2388</v>
      </c>
    </row>
    <row r="31" spans="1:14" s="88" customFormat="1" ht="12">
      <c r="A31" s="89" t="s">
        <v>43</v>
      </c>
      <c r="B31" s="90">
        <v>103</v>
      </c>
      <c r="C31" s="90">
        <v>76</v>
      </c>
      <c r="D31" s="90">
        <v>108</v>
      </c>
      <c r="E31" s="90">
        <v>85</v>
      </c>
      <c r="F31" s="90">
        <v>106</v>
      </c>
      <c r="G31" s="90">
        <v>86</v>
      </c>
      <c r="H31" s="90">
        <v>128</v>
      </c>
      <c r="I31" s="90">
        <v>128</v>
      </c>
      <c r="J31" s="90">
        <v>98</v>
      </c>
      <c r="K31" s="90">
        <v>125</v>
      </c>
      <c r="L31" s="90">
        <v>85</v>
      </c>
      <c r="M31" s="75">
        <v>132</v>
      </c>
      <c r="N31" s="78">
        <f t="shared" si="2"/>
        <v>1260</v>
      </c>
    </row>
    <row r="32" spans="1:14" s="59" customFormat="1" ht="12">
      <c r="A32" s="77" t="s">
        <v>44</v>
      </c>
      <c r="B32" s="90">
        <v>194</v>
      </c>
      <c r="C32" s="90">
        <v>192</v>
      </c>
      <c r="D32" s="75">
        <v>222</v>
      </c>
      <c r="E32" s="75">
        <v>215</v>
      </c>
      <c r="F32" s="75">
        <v>237</v>
      </c>
      <c r="G32" s="75">
        <v>207</v>
      </c>
      <c r="H32" s="75">
        <v>311</v>
      </c>
      <c r="I32" s="75">
        <v>236</v>
      </c>
      <c r="J32" s="75">
        <v>248</v>
      </c>
      <c r="K32" s="75">
        <v>238</v>
      </c>
      <c r="L32" s="75">
        <v>220</v>
      </c>
      <c r="M32" s="75">
        <v>298</v>
      </c>
      <c r="N32" s="78">
        <f t="shared" si="2"/>
        <v>2818</v>
      </c>
    </row>
    <row r="33" spans="1:14" s="59" customFormat="1" ht="12">
      <c r="A33" s="77" t="s">
        <v>86</v>
      </c>
      <c r="B33" s="90">
        <v>118</v>
      </c>
      <c r="C33" s="90">
        <v>99</v>
      </c>
      <c r="D33" s="75">
        <v>90</v>
      </c>
      <c r="E33" s="75">
        <v>95</v>
      </c>
      <c r="F33" s="75">
        <v>118</v>
      </c>
      <c r="G33" s="75">
        <v>106</v>
      </c>
      <c r="H33" s="75">
        <v>149</v>
      </c>
      <c r="I33" s="75">
        <v>156</v>
      </c>
      <c r="J33" s="75">
        <v>112</v>
      </c>
      <c r="K33" s="75">
        <v>132</v>
      </c>
      <c r="L33" s="75">
        <v>111</v>
      </c>
      <c r="M33" s="75">
        <v>97</v>
      </c>
      <c r="N33" s="78">
        <f t="shared" si="2"/>
        <v>1383</v>
      </c>
    </row>
    <row r="34" spans="1:14" s="88" customFormat="1" ht="12">
      <c r="A34" s="41" t="s">
        <v>46</v>
      </c>
      <c r="B34" s="90">
        <v>313</v>
      </c>
      <c r="C34" s="90">
        <v>310</v>
      </c>
      <c r="D34" s="90">
        <v>279</v>
      </c>
      <c r="E34" s="90">
        <v>277</v>
      </c>
      <c r="F34" s="90">
        <v>286</v>
      </c>
      <c r="G34" s="90">
        <v>286</v>
      </c>
      <c r="H34" s="90">
        <v>337</v>
      </c>
      <c r="I34" s="90">
        <v>302</v>
      </c>
      <c r="J34" s="90">
        <v>301</v>
      </c>
      <c r="K34" s="90">
        <v>343</v>
      </c>
      <c r="L34" s="90">
        <v>304</v>
      </c>
      <c r="M34" s="75">
        <v>273</v>
      </c>
      <c r="N34" s="78">
        <f>SUM(B34:M34)</f>
        <v>3611</v>
      </c>
    </row>
    <row r="35" spans="1:14" s="59" customFormat="1" ht="12">
      <c r="A35" s="77" t="s">
        <v>47</v>
      </c>
      <c r="B35" s="90">
        <v>375</v>
      </c>
      <c r="C35" s="90">
        <v>353</v>
      </c>
      <c r="D35" s="75">
        <v>390</v>
      </c>
      <c r="E35" s="75">
        <v>349</v>
      </c>
      <c r="F35" s="75">
        <v>369</v>
      </c>
      <c r="G35" s="75">
        <v>324</v>
      </c>
      <c r="H35" s="75">
        <v>487</v>
      </c>
      <c r="I35" s="75">
        <v>382</v>
      </c>
      <c r="J35" s="75">
        <v>475</v>
      </c>
      <c r="K35" s="75">
        <v>440</v>
      </c>
      <c r="L35" s="75">
        <v>370</v>
      </c>
      <c r="M35" s="75">
        <v>446</v>
      </c>
      <c r="N35" s="78">
        <f t="shared" si="2"/>
        <v>4760</v>
      </c>
    </row>
    <row r="36" spans="1:14" s="59" customFormat="1" ht="12">
      <c r="A36" s="77" t="s">
        <v>95</v>
      </c>
      <c r="B36" s="90">
        <v>206</v>
      </c>
      <c r="C36" s="90">
        <v>157</v>
      </c>
      <c r="D36" s="75">
        <v>148</v>
      </c>
      <c r="E36" s="75">
        <v>155</v>
      </c>
      <c r="F36" s="75">
        <v>159</v>
      </c>
      <c r="G36" s="75">
        <v>198</v>
      </c>
      <c r="H36" s="75">
        <v>270</v>
      </c>
      <c r="I36" s="75">
        <v>195</v>
      </c>
      <c r="J36" s="75">
        <v>211</v>
      </c>
      <c r="K36" s="75">
        <v>172</v>
      </c>
      <c r="L36" s="75">
        <v>172</v>
      </c>
      <c r="M36" s="75">
        <v>178</v>
      </c>
      <c r="N36" s="78">
        <f t="shared" si="2"/>
        <v>2221</v>
      </c>
    </row>
    <row r="37" spans="1:14" s="59" customFormat="1" ht="12">
      <c r="A37" s="77" t="s">
        <v>49</v>
      </c>
      <c r="B37" s="90">
        <v>157</v>
      </c>
      <c r="C37" s="90">
        <v>158</v>
      </c>
      <c r="D37" s="75">
        <v>139</v>
      </c>
      <c r="E37" s="75">
        <v>124</v>
      </c>
      <c r="F37" s="75">
        <v>139</v>
      </c>
      <c r="G37" s="75">
        <v>156</v>
      </c>
      <c r="H37" s="75">
        <v>231</v>
      </c>
      <c r="I37" s="75">
        <v>174</v>
      </c>
      <c r="J37" s="75">
        <v>189</v>
      </c>
      <c r="K37" s="75">
        <v>156</v>
      </c>
      <c r="L37" s="75">
        <v>122</v>
      </c>
      <c r="M37" s="75">
        <v>168</v>
      </c>
      <c r="N37" s="78">
        <f t="shared" si="2"/>
        <v>1913</v>
      </c>
    </row>
    <row r="38" spans="1:14" s="88" customFormat="1" ht="12">
      <c r="A38" s="41" t="s">
        <v>98</v>
      </c>
      <c r="B38" s="90" t="s">
        <v>84</v>
      </c>
      <c r="C38" s="90" t="s">
        <v>84</v>
      </c>
      <c r="D38" s="90">
        <v>6</v>
      </c>
      <c r="E38" s="90">
        <v>17</v>
      </c>
      <c r="F38" s="90">
        <v>21</v>
      </c>
      <c r="G38" s="90">
        <v>28</v>
      </c>
      <c r="H38" s="90">
        <v>54</v>
      </c>
      <c r="I38" s="90">
        <v>40</v>
      </c>
      <c r="J38" s="90">
        <v>42</v>
      </c>
      <c r="K38" s="90">
        <v>35</v>
      </c>
      <c r="L38" s="90">
        <v>45</v>
      </c>
      <c r="M38" s="75">
        <v>37</v>
      </c>
      <c r="N38" s="78">
        <f>SUM(B38:M38)</f>
        <v>325</v>
      </c>
    </row>
    <row r="39" spans="1:14" s="59" customFormat="1" ht="12">
      <c r="A39" s="77" t="s">
        <v>50</v>
      </c>
      <c r="B39" s="90">
        <v>160</v>
      </c>
      <c r="C39" s="90">
        <v>117</v>
      </c>
      <c r="D39" s="75">
        <v>153</v>
      </c>
      <c r="E39" s="75">
        <v>117</v>
      </c>
      <c r="F39" s="75">
        <v>141</v>
      </c>
      <c r="G39" s="75">
        <v>144</v>
      </c>
      <c r="H39" s="75">
        <v>197</v>
      </c>
      <c r="I39" s="75">
        <v>153</v>
      </c>
      <c r="J39" s="75">
        <v>114</v>
      </c>
      <c r="K39" s="75">
        <v>168</v>
      </c>
      <c r="L39" s="75">
        <v>137</v>
      </c>
      <c r="M39" s="75">
        <v>151</v>
      </c>
      <c r="N39" s="78">
        <f t="shared" si="2"/>
        <v>1752</v>
      </c>
    </row>
    <row r="40" spans="1:14" s="59" customFormat="1" ht="12">
      <c r="A40" s="77" t="s">
        <v>53</v>
      </c>
      <c r="B40" s="90">
        <v>374</v>
      </c>
      <c r="C40" s="90">
        <v>349</v>
      </c>
      <c r="D40" s="75">
        <v>371</v>
      </c>
      <c r="E40" s="75">
        <v>398</v>
      </c>
      <c r="F40" s="75">
        <v>412</v>
      </c>
      <c r="G40" s="75">
        <v>395</v>
      </c>
      <c r="H40" s="75">
        <v>523</v>
      </c>
      <c r="I40" s="75">
        <v>450</v>
      </c>
      <c r="J40" s="75">
        <v>388</v>
      </c>
      <c r="K40" s="75">
        <v>445</v>
      </c>
      <c r="L40" s="75">
        <v>397</v>
      </c>
      <c r="M40" s="75">
        <v>476</v>
      </c>
      <c r="N40" s="78">
        <f t="shared" si="2"/>
        <v>4978</v>
      </c>
    </row>
    <row r="41" spans="1:14" s="59" customFormat="1" ht="12">
      <c r="A41" s="77" t="s">
        <v>54</v>
      </c>
      <c r="B41" s="90">
        <v>427</v>
      </c>
      <c r="C41" s="90">
        <v>444</v>
      </c>
      <c r="D41" s="75">
        <v>401</v>
      </c>
      <c r="E41" s="75">
        <v>401</v>
      </c>
      <c r="F41" s="75">
        <v>462</v>
      </c>
      <c r="G41" s="75">
        <v>442</v>
      </c>
      <c r="H41" s="75">
        <v>582</v>
      </c>
      <c r="I41" s="75">
        <v>464</v>
      </c>
      <c r="J41" s="75">
        <v>515</v>
      </c>
      <c r="K41" s="75">
        <v>448</v>
      </c>
      <c r="L41" s="75">
        <v>470</v>
      </c>
      <c r="M41" s="75">
        <v>443</v>
      </c>
      <c r="N41" s="78">
        <f t="shared" si="2"/>
        <v>5499</v>
      </c>
    </row>
    <row r="42" spans="1:14" s="59" customFormat="1" ht="12">
      <c r="A42" s="77" t="s">
        <v>51</v>
      </c>
      <c r="B42" s="90">
        <v>536</v>
      </c>
      <c r="C42" s="90">
        <v>494</v>
      </c>
      <c r="D42" s="75">
        <v>567</v>
      </c>
      <c r="E42" s="75">
        <v>586</v>
      </c>
      <c r="F42" s="75">
        <v>581</v>
      </c>
      <c r="G42" s="75">
        <v>500</v>
      </c>
      <c r="H42" s="75">
        <v>689</v>
      </c>
      <c r="I42" s="75">
        <v>639</v>
      </c>
      <c r="J42" s="75">
        <v>678</v>
      </c>
      <c r="K42" s="75">
        <v>666</v>
      </c>
      <c r="L42" s="75">
        <v>560</v>
      </c>
      <c r="M42" s="75">
        <v>644</v>
      </c>
      <c r="N42" s="78">
        <f t="shared" si="2"/>
        <v>7140</v>
      </c>
    </row>
    <row r="43" spans="1:14" s="59" customFormat="1" ht="12">
      <c r="A43" s="77" t="s">
        <v>52</v>
      </c>
      <c r="B43" s="90">
        <v>241</v>
      </c>
      <c r="C43" s="90">
        <v>239</v>
      </c>
      <c r="D43" s="75">
        <v>230</v>
      </c>
      <c r="E43" s="75">
        <v>214</v>
      </c>
      <c r="F43" s="75">
        <v>238</v>
      </c>
      <c r="G43" s="75">
        <v>216</v>
      </c>
      <c r="H43" s="75">
        <v>359</v>
      </c>
      <c r="I43" s="75">
        <v>271</v>
      </c>
      <c r="J43" s="75">
        <v>302</v>
      </c>
      <c r="K43" s="75">
        <v>242</v>
      </c>
      <c r="L43" s="75">
        <v>215</v>
      </c>
      <c r="M43" s="75">
        <v>234</v>
      </c>
      <c r="N43" s="78">
        <f t="shared" si="2"/>
        <v>3001</v>
      </c>
    </row>
    <row r="44" spans="1:14" s="59" customFormat="1" ht="12">
      <c r="A44" s="77" t="s">
        <v>55</v>
      </c>
      <c r="B44" s="90">
        <v>89</v>
      </c>
      <c r="C44" s="90">
        <v>113</v>
      </c>
      <c r="D44" s="75">
        <v>95</v>
      </c>
      <c r="E44" s="75">
        <v>84</v>
      </c>
      <c r="F44" s="75">
        <v>99</v>
      </c>
      <c r="G44" s="75">
        <v>89</v>
      </c>
      <c r="H44" s="75">
        <v>171</v>
      </c>
      <c r="I44" s="75">
        <v>142</v>
      </c>
      <c r="J44" s="75">
        <v>131</v>
      </c>
      <c r="K44" s="75">
        <v>162</v>
      </c>
      <c r="L44" s="75">
        <v>129</v>
      </c>
      <c r="M44" s="75">
        <v>138</v>
      </c>
      <c r="N44" s="78">
        <f t="shared" si="2"/>
        <v>1442</v>
      </c>
    </row>
    <row r="45" spans="1:14" s="59" customFormat="1" ht="12">
      <c r="A45" s="77" t="s">
        <v>56</v>
      </c>
      <c r="B45" s="90">
        <v>416</v>
      </c>
      <c r="C45" s="90">
        <v>334</v>
      </c>
      <c r="D45" s="75">
        <v>339</v>
      </c>
      <c r="E45" s="75">
        <v>365</v>
      </c>
      <c r="F45" s="75">
        <v>307</v>
      </c>
      <c r="G45" s="75">
        <v>351</v>
      </c>
      <c r="H45" s="75">
        <v>491</v>
      </c>
      <c r="I45" s="75">
        <v>424</v>
      </c>
      <c r="J45" s="75">
        <v>358</v>
      </c>
      <c r="K45" s="75">
        <v>419</v>
      </c>
      <c r="L45" s="75">
        <v>483</v>
      </c>
      <c r="M45" s="75">
        <v>407</v>
      </c>
      <c r="N45" s="78">
        <f t="shared" si="2"/>
        <v>4694</v>
      </c>
    </row>
    <row r="46" spans="1:14" s="59" customFormat="1" ht="12">
      <c r="A46" s="77" t="s">
        <v>57</v>
      </c>
      <c r="B46" s="90">
        <v>242</v>
      </c>
      <c r="C46" s="90">
        <v>237</v>
      </c>
      <c r="D46" s="75">
        <v>259</v>
      </c>
      <c r="E46" s="75">
        <v>257</v>
      </c>
      <c r="F46" s="75">
        <v>286</v>
      </c>
      <c r="G46" s="75">
        <v>228</v>
      </c>
      <c r="H46" s="75">
        <v>320</v>
      </c>
      <c r="I46" s="75">
        <v>247</v>
      </c>
      <c r="J46" s="75">
        <v>298</v>
      </c>
      <c r="K46" s="75">
        <v>212</v>
      </c>
      <c r="L46" s="75">
        <v>224</v>
      </c>
      <c r="M46" s="75">
        <v>236</v>
      </c>
      <c r="N46" s="78">
        <f t="shared" si="2"/>
        <v>3046</v>
      </c>
    </row>
    <row r="47" spans="1:14" s="59" customFormat="1" ht="12">
      <c r="A47" s="77" t="s">
        <v>58</v>
      </c>
      <c r="B47" s="90">
        <v>106</v>
      </c>
      <c r="C47" s="90">
        <v>122</v>
      </c>
      <c r="D47" s="75">
        <v>139</v>
      </c>
      <c r="E47" s="75">
        <v>159</v>
      </c>
      <c r="F47" s="75">
        <v>134</v>
      </c>
      <c r="G47" s="75">
        <v>116</v>
      </c>
      <c r="H47" s="75">
        <v>179</v>
      </c>
      <c r="I47" s="75">
        <v>123</v>
      </c>
      <c r="J47" s="75">
        <v>167</v>
      </c>
      <c r="K47" s="75">
        <v>183</v>
      </c>
      <c r="L47" s="75">
        <v>126</v>
      </c>
      <c r="M47" s="75">
        <v>168</v>
      </c>
      <c r="N47" s="78">
        <f t="shared" si="2"/>
        <v>1722</v>
      </c>
    </row>
    <row r="48" spans="1:14" s="88" customFormat="1" ht="12">
      <c r="A48" s="41" t="s">
        <v>59</v>
      </c>
      <c r="B48" s="90">
        <v>178</v>
      </c>
      <c r="C48" s="90">
        <v>97</v>
      </c>
      <c r="D48" s="90">
        <v>120</v>
      </c>
      <c r="E48" s="90">
        <v>150</v>
      </c>
      <c r="F48" s="90">
        <v>133</v>
      </c>
      <c r="G48" s="90">
        <v>113</v>
      </c>
      <c r="H48" s="90">
        <v>148</v>
      </c>
      <c r="I48" s="90">
        <v>135</v>
      </c>
      <c r="J48" s="90">
        <v>154</v>
      </c>
      <c r="K48" s="90">
        <v>98</v>
      </c>
      <c r="L48" s="90">
        <v>129</v>
      </c>
      <c r="M48" s="75">
        <v>177</v>
      </c>
      <c r="N48" s="78">
        <f>SUM(B48:M48)</f>
        <v>1632</v>
      </c>
    </row>
    <row r="49" spans="1:14" s="59" customFormat="1" ht="12">
      <c r="A49" s="77" t="s">
        <v>60</v>
      </c>
      <c r="B49" s="90">
        <v>134</v>
      </c>
      <c r="C49" s="90">
        <v>143</v>
      </c>
      <c r="D49" s="75">
        <v>144</v>
      </c>
      <c r="E49" s="75">
        <v>186</v>
      </c>
      <c r="F49" s="75">
        <v>146</v>
      </c>
      <c r="G49" s="75">
        <v>120</v>
      </c>
      <c r="H49" s="75">
        <v>260</v>
      </c>
      <c r="I49" s="75">
        <v>235</v>
      </c>
      <c r="J49" s="75">
        <v>185</v>
      </c>
      <c r="K49" s="75">
        <v>153</v>
      </c>
      <c r="L49" s="75">
        <v>150</v>
      </c>
      <c r="M49" s="75">
        <v>132</v>
      </c>
      <c r="N49" s="78">
        <f t="shared" si="2"/>
        <v>1988</v>
      </c>
    </row>
    <row r="50" spans="1:14" s="59" customFormat="1" ht="12">
      <c r="A50" s="77" t="s">
        <v>61</v>
      </c>
      <c r="B50" s="90">
        <v>873</v>
      </c>
      <c r="C50" s="90">
        <v>829</v>
      </c>
      <c r="D50" s="75">
        <v>993</v>
      </c>
      <c r="E50" s="75">
        <v>867</v>
      </c>
      <c r="F50" s="75">
        <v>895</v>
      </c>
      <c r="G50" s="75">
        <v>944</v>
      </c>
      <c r="H50" s="75">
        <v>1109</v>
      </c>
      <c r="I50" s="75">
        <v>954</v>
      </c>
      <c r="J50" s="75">
        <v>895</v>
      </c>
      <c r="K50" s="75">
        <v>916</v>
      </c>
      <c r="L50" s="75">
        <v>862</v>
      </c>
      <c r="M50" s="75">
        <v>986</v>
      </c>
      <c r="N50" s="78">
        <f t="shared" si="2"/>
        <v>11123</v>
      </c>
    </row>
    <row r="51" spans="1:14" s="88" customFormat="1" ht="12">
      <c r="A51" s="41" t="s">
        <v>97</v>
      </c>
      <c r="B51" s="90" t="s">
        <v>84</v>
      </c>
      <c r="C51" s="90" t="s">
        <v>84</v>
      </c>
      <c r="D51" s="90">
        <v>33</v>
      </c>
      <c r="E51" s="90">
        <v>35</v>
      </c>
      <c r="F51" s="90">
        <v>28</v>
      </c>
      <c r="G51" s="90">
        <v>31</v>
      </c>
      <c r="H51" s="90">
        <v>29</v>
      </c>
      <c r="I51" s="90">
        <v>33</v>
      </c>
      <c r="J51" s="90">
        <v>53</v>
      </c>
      <c r="K51" s="90">
        <v>46</v>
      </c>
      <c r="L51" s="90">
        <v>47</v>
      </c>
      <c r="M51" s="75">
        <v>49</v>
      </c>
      <c r="N51" s="78">
        <f>SUM(B51:M51)</f>
        <v>384</v>
      </c>
    </row>
    <row r="52" spans="1:14" s="59" customFormat="1" ht="12">
      <c r="A52" s="77" t="s">
        <v>87</v>
      </c>
      <c r="B52" s="90">
        <v>449</v>
      </c>
      <c r="C52" s="90">
        <v>431</v>
      </c>
      <c r="D52" s="75">
        <v>448</v>
      </c>
      <c r="E52" s="75">
        <v>502</v>
      </c>
      <c r="F52" s="75">
        <v>546</v>
      </c>
      <c r="G52" s="75">
        <v>467</v>
      </c>
      <c r="H52" s="75">
        <v>628</v>
      </c>
      <c r="I52" s="75">
        <v>629</v>
      </c>
      <c r="J52" s="75">
        <v>579</v>
      </c>
      <c r="K52" s="75">
        <v>513</v>
      </c>
      <c r="L52" s="75">
        <v>456</v>
      </c>
      <c r="M52" s="75">
        <v>556</v>
      </c>
      <c r="N52" s="78">
        <f t="shared" si="2"/>
        <v>6204</v>
      </c>
    </row>
    <row r="53" spans="1:14" s="59" customFormat="1" ht="12">
      <c r="A53" s="77" t="s">
        <v>88</v>
      </c>
      <c r="B53" s="90">
        <v>643</v>
      </c>
      <c r="C53" s="90">
        <v>680</v>
      </c>
      <c r="D53" s="75">
        <v>638</v>
      </c>
      <c r="E53" s="75">
        <v>606</v>
      </c>
      <c r="F53" s="75">
        <v>785</v>
      </c>
      <c r="G53" s="75">
        <v>607</v>
      </c>
      <c r="H53" s="75">
        <v>706</v>
      </c>
      <c r="I53" s="75">
        <v>904</v>
      </c>
      <c r="J53" s="75">
        <v>683</v>
      </c>
      <c r="K53" s="75">
        <v>747</v>
      </c>
      <c r="L53" s="75">
        <v>699</v>
      </c>
      <c r="M53" s="75">
        <v>722</v>
      </c>
      <c r="N53" s="78">
        <f t="shared" si="2"/>
        <v>8420</v>
      </c>
    </row>
    <row r="54" spans="1:14" s="59" customFormat="1" ht="12">
      <c r="A54" s="77" t="s">
        <v>64</v>
      </c>
      <c r="B54" s="90">
        <v>174</v>
      </c>
      <c r="C54" s="90">
        <v>160</v>
      </c>
      <c r="D54" s="75">
        <v>162</v>
      </c>
      <c r="E54" s="75">
        <v>167</v>
      </c>
      <c r="F54" s="75">
        <v>155</v>
      </c>
      <c r="G54" s="75">
        <v>166</v>
      </c>
      <c r="H54" s="75">
        <v>190</v>
      </c>
      <c r="I54" s="75">
        <v>172</v>
      </c>
      <c r="J54" s="75">
        <v>190</v>
      </c>
      <c r="K54" s="75">
        <v>163</v>
      </c>
      <c r="L54" s="75">
        <v>186</v>
      </c>
      <c r="M54" s="75">
        <v>225</v>
      </c>
      <c r="N54" s="78">
        <f t="shared" si="2"/>
        <v>2110</v>
      </c>
    </row>
    <row r="55" spans="1:14" s="59" customFormat="1" ht="12">
      <c r="A55" s="77" t="s">
        <v>65</v>
      </c>
      <c r="B55" s="90">
        <v>89</v>
      </c>
      <c r="C55" s="90">
        <v>48</v>
      </c>
      <c r="D55" s="75">
        <v>43</v>
      </c>
      <c r="E55" s="75">
        <v>62</v>
      </c>
      <c r="F55" s="75">
        <v>60</v>
      </c>
      <c r="G55" s="75">
        <v>60</v>
      </c>
      <c r="H55" s="75">
        <v>73</v>
      </c>
      <c r="I55" s="75">
        <v>75</v>
      </c>
      <c r="J55" s="75">
        <v>87</v>
      </c>
      <c r="K55" s="75">
        <v>82</v>
      </c>
      <c r="L55" s="75">
        <v>78</v>
      </c>
      <c r="M55" s="75">
        <v>64</v>
      </c>
      <c r="N55" s="78">
        <f t="shared" si="2"/>
        <v>821</v>
      </c>
    </row>
    <row r="56" spans="1:14" s="59" customFormat="1" ht="12">
      <c r="A56" s="33" t="s">
        <v>99</v>
      </c>
      <c r="B56" s="90" t="s">
        <v>84</v>
      </c>
      <c r="C56" s="90" t="s">
        <v>84</v>
      </c>
      <c r="D56" s="75" t="s">
        <v>84</v>
      </c>
      <c r="E56" s="75" t="s">
        <v>84</v>
      </c>
      <c r="F56" s="75" t="s">
        <v>84</v>
      </c>
      <c r="G56" s="75" t="s">
        <v>84</v>
      </c>
      <c r="H56" s="75" t="s">
        <v>84</v>
      </c>
      <c r="I56" s="75" t="s">
        <v>84</v>
      </c>
      <c r="J56" s="75">
        <v>24</v>
      </c>
      <c r="K56" s="75">
        <v>38</v>
      </c>
      <c r="L56" s="75">
        <v>128</v>
      </c>
      <c r="M56" s="75">
        <v>112</v>
      </c>
      <c r="N56" s="78">
        <f>SUM(B56:M56)</f>
        <v>302</v>
      </c>
    </row>
    <row r="57" spans="1:14" s="59" customFormat="1" ht="12">
      <c r="A57" s="77" t="s">
        <v>66</v>
      </c>
      <c r="B57" s="90">
        <v>128</v>
      </c>
      <c r="C57" s="90">
        <v>138</v>
      </c>
      <c r="D57" s="75">
        <v>165</v>
      </c>
      <c r="E57" s="75">
        <v>148</v>
      </c>
      <c r="F57" s="75">
        <v>160</v>
      </c>
      <c r="G57" s="75">
        <v>137</v>
      </c>
      <c r="H57" s="75">
        <v>182</v>
      </c>
      <c r="I57" s="75">
        <v>148</v>
      </c>
      <c r="J57" s="75">
        <v>158</v>
      </c>
      <c r="K57" s="75">
        <v>128</v>
      </c>
      <c r="L57" s="75">
        <v>134</v>
      </c>
      <c r="M57" s="75">
        <v>133</v>
      </c>
      <c r="N57" s="78">
        <f t="shared" si="2"/>
        <v>1759</v>
      </c>
    </row>
    <row r="58" spans="1:14" s="59" customFormat="1" ht="12">
      <c r="A58" s="77" t="s">
        <v>82</v>
      </c>
      <c r="B58" s="90">
        <v>64</v>
      </c>
      <c r="C58" s="90">
        <v>63</v>
      </c>
      <c r="D58" s="75">
        <v>62</v>
      </c>
      <c r="E58" s="75">
        <v>61</v>
      </c>
      <c r="F58" s="75">
        <v>63</v>
      </c>
      <c r="G58" s="75">
        <v>100</v>
      </c>
      <c r="H58" s="75">
        <v>124</v>
      </c>
      <c r="I58" s="75">
        <v>117</v>
      </c>
      <c r="J58" s="75">
        <v>122</v>
      </c>
      <c r="K58" s="75">
        <v>163</v>
      </c>
      <c r="L58" s="75">
        <v>92</v>
      </c>
      <c r="M58" s="75">
        <v>136</v>
      </c>
      <c r="N58" s="78">
        <f t="shared" si="2"/>
        <v>1167</v>
      </c>
    </row>
    <row r="59" spans="1:14" s="59" customFormat="1" ht="12">
      <c r="A59" s="77" t="s">
        <v>67</v>
      </c>
      <c r="B59" s="90">
        <v>280</v>
      </c>
      <c r="C59" s="90">
        <v>229</v>
      </c>
      <c r="D59" s="75">
        <v>202</v>
      </c>
      <c r="E59" s="75">
        <v>189</v>
      </c>
      <c r="F59" s="75">
        <v>205</v>
      </c>
      <c r="G59" s="75">
        <v>217</v>
      </c>
      <c r="H59" s="75">
        <v>297</v>
      </c>
      <c r="I59" s="75">
        <v>229</v>
      </c>
      <c r="J59" s="75">
        <v>297</v>
      </c>
      <c r="K59" s="75">
        <v>230</v>
      </c>
      <c r="L59" s="75">
        <v>183</v>
      </c>
      <c r="M59" s="75">
        <v>252</v>
      </c>
      <c r="N59" s="78">
        <f t="shared" si="2"/>
        <v>2810</v>
      </c>
    </row>
    <row r="60" spans="1:14" s="59" customFormat="1" ht="11.25" customHeight="1">
      <c r="A60" s="77" t="s">
        <v>89</v>
      </c>
      <c r="B60" s="90">
        <v>1799</v>
      </c>
      <c r="C60" s="90">
        <v>1778</v>
      </c>
      <c r="D60" s="75">
        <v>2033</v>
      </c>
      <c r="E60" s="75">
        <v>1829</v>
      </c>
      <c r="F60" s="75">
        <v>1836</v>
      </c>
      <c r="G60" s="75">
        <v>1720</v>
      </c>
      <c r="H60" s="75">
        <v>2378</v>
      </c>
      <c r="I60" s="75">
        <v>2078</v>
      </c>
      <c r="J60" s="75">
        <v>2159</v>
      </c>
      <c r="K60" s="75">
        <v>2148</v>
      </c>
      <c r="L60" s="75">
        <v>1866</v>
      </c>
      <c r="M60" s="75">
        <v>2110</v>
      </c>
      <c r="N60" s="78">
        <f t="shared" si="2"/>
        <v>23734</v>
      </c>
    </row>
    <row r="61" spans="1:14" s="59" customFormat="1" ht="11.25" customHeight="1">
      <c r="A61" s="77" t="s">
        <v>69</v>
      </c>
      <c r="B61" s="90">
        <v>200</v>
      </c>
      <c r="C61" s="90">
        <v>137</v>
      </c>
      <c r="D61" s="75">
        <v>164</v>
      </c>
      <c r="E61" s="75">
        <v>168</v>
      </c>
      <c r="F61" s="75">
        <v>147</v>
      </c>
      <c r="G61" s="75">
        <v>150</v>
      </c>
      <c r="H61" s="75">
        <v>257</v>
      </c>
      <c r="I61" s="75">
        <v>205</v>
      </c>
      <c r="J61" s="75">
        <v>225</v>
      </c>
      <c r="K61" s="75">
        <v>202</v>
      </c>
      <c r="L61" s="75">
        <v>183</v>
      </c>
      <c r="M61" s="75">
        <v>174</v>
      </c>
      <c r="N61" s="78">
        <f t="shared" si="2"/>
        <v>2212</v>
      </c>
    </row>
    <row r="62" spans="1:14" s="59" customFormat="1" ht="11.25" customHeight="1">
      <c r="A62" s="77" t="s">
        <v>70</v>
      </c>
      <c r="B62" s="90">
        <v>254</v>
      </c>
      <c r="C62" s="90">
        <v>199</v>
      </c>
      <c r="D62" s="75">
        <v>199</v>
      </c>
      <c r="E62" s="75">
        <v>212</v>
      </c>
      <c r="F62" s="75">
        <v>183</v>
      </c>
      <c r="G62" s="75">
        <v>216</v>
      </c>
      <c r="H62" s="75">
        <v>317</v>
      </c>
      <c r="I62" s="75">
        <v>204</v>
      </c>
      <c r="J62" s="75">
        <v>214</v>
      </c>
      <c r="K62" s="75">
        <v>216</v>
      </c>
      <c r="L62" s="75">
        <v>170</v>
      </c>
      <c r="M62" s="75">
        <v>200</v>
      </c>
      <c r="N62" s="78">
        <f t="shared" si="2"/>
        <v>2584</v>
      </c>
    </row>
    <row r="63" spans="1:14" s="59" customFormat="1" ht="12">
      <c r="A63" s="77" t="s">
        <v>71</v>
      </c>
      <c r="B63" s="90">
        <v>238</v>
      </c>
      <c r="C63" s="90">
        <v>177</v>
      </c>
      <c r="D63" s="75">
        <v>193</v>
      </c>
      <c r="E63" s="75">
        <v>259</v>
      </c>
      <c r="F63" s="75">
        <v>190</v>
      </c>
      <c r="G63" s="75">
        <v>248</v>
      </c>
      <c r="H63" s="75">
        <v>302</v>
      </c>
      <c r="I63" s="75">
        <v>305</v>
      </c>
      <c r="J63" s="75">
        <v>228</v>
      </c>
      <c r="K63" s="75">
        <v>225</v>
      </c>
      <c r="L63" s="75">
        <v>204</v>
      </c>
      <c r="M63" s="75">
        <v>208</v>
      </c>
      <c r="N63" s="78">
        <f t="shared" si="2"/>
        <v>2777</v>
      </c>
    </row>
    <row r="64" spans="1:14" s="59" customFormat="1" ht="12">
      <c r="A64" s="77" t="s">
        <v>72</v>
      </c>
      <c r="B64" s="90">
        <v>939</v>
      </c>
      <c r="C64" s="90">
        <v>820</v>
      </c>
      <c r="D64" s="75">
        <v>843</v>
      </c>
      <c r="E64" s="75">
        <v>898</v>
      </c>
      <c r="F64" s="75">
        <v>901</v>
      </c>
      <c r="G64" s="75">
        <v>800</v>
      </c>
      <c r="H64" s="75">
        <v>1272</v>
      </c>
      <c r="I64" s="75">
        <v>1020</v>
      </c>
      <c r="J64" s="75">
        <v>1087</v>
      </c>
      <c r="K64" s="75">
        <v>1077</v>
      </c>
      <c r="L64" s="75">
        <v>978</v>
      </c>
      <c r="M64" s="75">
        <v>1169</v>
      </c>
      <c r="N64" s="78">
        <f t="shared" si="2"/>
        <v>11804</v>
      </c>
    </row>
    <row r="65" spans="1:15" s="59" customFormat="1" ht="12">
      <c r="A65" s="77" t="s">
        <v>73</v>
      </c>
      <c r="B65" s="90">
        <v>294</v>
      </c>
      <c r="C65" s="90">
        <v>281</v>
      </c>
      <c r="D65" s="75">
        <v>260</v>
      </c>
      <c r="E65" s="75">
        <v>318</v>
      </c>
      <c r="F65" s="75">
        <v>260</v>
      </c>
      <c r="G65" s="75">
        <v>255</v>
      </c>
      <c r="H65" s="75">
        <v>386</v>
      </c>
      <c r="I65" s="75">
        <v>262</v>
      </c>
      <c r="J65" s="75">
        <v>328</v>
      </c>
      <c r="K65" s="75">
        <v>300</v>
      </c>
      <c r="L65" s="75">
        <v>263</v>
      </c>
      <c r="M65" s="75">
        <v>345</v>
      </c>
      <c r="N65" s="78">
        <f t="shared" si="2"/>
        <v>3552</v>
      </c>
    </row>
    <row r="66" spans="1:15" s="59" customFormat="1" ht="12">
      <c r="A66" s="77" t="s">
        <v>93</v>
      </c>
      <c r="B66" s="90">
        <v>58</v>
      </c>
      <c r="C66" s="90">
        <v>87</v>
      </c>
      <c r="D66" s="75">
        <v>74</v>
      </c>
      <c r="E66" s="75">
        <v>74</v>
      </c>
      <c r="F66" s="75">
        <v>80</v>
      </c>
      <c r="G66" s="75">
        <v>64</v>
      </c>
      <c r="H66" s="75">
        <v>117</v>
      </c>
      <c r="I66" s="75">
        <v>105</v>
      </c>
      <c r="J66" s="75">
        <v>114</v>
      </c>
      <c r="K66" s="75">
        <v>114</v>
      </c>
      <c r="L66" s="75">
        <v>84</v>
      </c>
      <c r="M66" s="75">
        <v>100</v>
      </c>
      <c r="N66" s="78">
        <f t="shared" si="2"/>
        <v>1071</v>
      </c>
    </row>
    <row r="67" spans="1:15" s="59" customFormat="1" ht="12">
      <c r="A67" s="77" t="s">
        <v>74</v>
      </c>
      <c r="B67" s="90">
        <v>520</v>
      </c>
      <c r="C67" s="90">
        <v>521</v>
      </c>
      <c r="D67" s="75">
        <v>548</v>
      </c>
      <c r="E67" s="75">
        <v>592</v>
      </c>
      <c r="F67" s="75">
        <v>607</v>
      </c>
      <c r="G67" s="75">
        <v>575</v>
      </c>
      <c r="H67" s="75">
        <v>773</v>
      </c>
      <c r="I67" s="75">
        <v>634</v>
      </c>
      <c r="J67" s="75">
        <v>585</v>
      </c>
      <c r="K67" s="75">
        <v>654</v>
      </c>
      <c r="L67" s="75">
        <v>549</v>
      </c>
      <c r="M67" s="75">
        <v>629</v>
      </c>
      <c r="N67" s="78">
        <f t="shared" si="2"/>
        <v>7187</v>
      </c>
    </row>
    <row r="68" spans="1:15" s="59" customFormat="1" ht="12">
      <c r="A68" s="77" t="s">
        <v>75</v>
      </c>
      <c r="B68" s="90">
        <v>210</v>
      </c>
      <c r="C68" s="90">
        <v>182</v>
      </c>
      <c r="D68" s="75">
        <v>186</v>
      </c>
      <c r="E68" s="75">
        <v>193</v>
      </c>
      <c r="F68" s="75">
        <v>203</v>
      </c>
      <c r="G68" s="75">
        <v>203</v>
      </c>
      <c r="H68" s="75">
        <v>297</v>
      </c>
      <c r="I68" s="75">
        <v>224</v>
      </c>
      <c r="J68" s="75">
        <v>186</v>
      </c>
      <c r="K68" s="75">
        <v>209</v>
      </c>
      <c r="L68" s="75">
        <v>206</v>
      </c>
      <c r="M68" s="75">
        <v>189</v>
      </c>
      <c r="N68" s="78">
        <f t="shared" si="2"/>
        <v>2488</v>
      </c>
    </row>
    <row r="69" spans="1:15" s="59" customFormat="1" ht="12">
      <c r="A69" s="33" t="s">
        <v>100</v>
      </c>
      <c r="B69" s="90" t="s">
        <v>84</v>
      </c>
      <c r="C69" s="90" t="s">
        <v>84</v>
      </c>
      <c r="D69" s="75" t="s">
        <v>84</v>
      </c>
      <c r="E69" s="75" t="s">
        <v>84</v>
      </c>
      <c r="F69" s="75" t="s">
        <v>84</v>
      </c>
      <c r="G69" s="75" t="s">
        <v>84</v>
      </c>
      <c r="H69" s="75" t="s">
        <v>84</v>
      </c>
      <c r="I69" s="75" t="s">
        <v>84</v>
      </c>
      <c r="J69" s="75">
        <v>27</v>
      </c>
      <c r="K69" s="75">
        <v>45</v>
      </c>
      <c r="L69" s="75">
        <v>29</v>
      </c>
      <c r="M69" s="75">
        <v>57</v>
      </c>
      <c r="N69" s="78">
        <f>SUM(B69:M69)</f>
        <v>158</v>
      </c>
    </row>
    <row r="70" spans="1:15" s="59" customFormat="1" ht="12">
      <c r="A70" s="77" t="s">
        <v>76</v>
      </c>
      <c r="B70" s="90">
        <v>108</v>
      </c>
      <c r="C70" s="90">
        <v>93</v>
      </c>
      <c r="D70" s="75">
        <v>115</v>
      </c>
      <c r="E70" s="75">
        <v>102</v>
      </c>
      <c r="F70" s="75">
        <v>128</v>
      </c>
      <c r="G70" s="75">
        <v>115</v>
      </c>
      <c r="H70" s="75">
        <v>142</v>
      </c>
      <c r="I70" s="75">
        <v>91</v>
      </c>
      <c r="J70" s="75">
        <v>100</v>
      </c>
      <c r="K70" s="75">
        <v>83</v>
      </c>
      <c r="L70" s="75">
        <v>98</v>
      </c>
      <c r="M70" s="75">
        <v>95</v>
      </c>
      <c r="N70" s="78">
        <f t="shared" si="2"/>
        <v>1270</v>
      </c>
    </row>
    <row r="71" spans="1:15" s="59" customFormat="1" ht="12">
      <c r="A71" s="77" t="s">
        <v>90</v>
      </c>
      <c r="B71" s="90">
        <v>610</v>
      </c>
      <c r="C71" s="90">
        <v>572</v>
      </c>
      <c r="D71" s="75">
        <v>583</v>
      </c>
      <c r="E71" s="75">
        <v>557</v>
      </c>
      <c r="F71" s="75">
        <v>602</v>
      </c>
      <c r="G71" s="75">
        <v>612</v>
      </c>
      <c r="H71" s="75">
        <v>823</v>
      </c>
      <c r="I71" s="75">
        <v>657</v>
      </c>
      <c r="J71" s="75">
        <v>626</v>
      </c>
      <c r="K71" s="75">
        <v>609</v>
      </c>
      <c r="L71" s="75">
        <v>573</v>
      </c>
      <c r="M71" s="75">
        <v>691</v>
      </c>
      <c r="N71" s="78">
        <f t="shared" si="2"/>
        <v>7515</v>
      </c>
    </row>
    <row r="72" spans="1:15">
      <c r="A72" s="91" t="s">
        <v>27</v>
      </c>
      <c r="B72" s="92">
        <f t="shared" ref="B72:M72" si="3">SUM(B15:B19)</f>
        <v>19538</v>
      </c>
      <c r="C72" s="92">
        <f t="shared" si="3"/>
        <v>18436</v>
      </c>
      <c r="D72" s="92">
        <f t="shared" si="3"/>
        <v>19565</v>
      </c>
      <c r="E72" s="92">
        <f t="shared" si="3"/>
        <v>19141</v>
      </c>
      <c r="F72" s="92">
        <f t="shared" si="3"/>
        <v>19649</v>
      </c>
      <c r="G72" s="92">
        <f t="shared" si="3"/>
        <v>18437</v>
      </c>
      <c r="H72" s="92">
        <f t="shared" si="3"/>
        <v>25728</v>
      </c>
      <c r="I72" s="92">
        <f t="shared" si="3"/>
        <v>21993</v>
      </c>
      <c r="J72" s="92">
        <f t="shared" si="3"/>
        <v>21692</v>
      </c>
      <c r="K72" s="92">
        <f t="shared" si="3"/>
        <v>21725</v>
      </c>
      <c r="L72" s="92">
        <f t="shared" si="3"/>
        <v>19748</v>
      </c>
      <c r="M72" s="92">
        <f t="shared" si="3"/>
        <v>21947</v>
      </c>
      <c r="N72" s="92">
        <f>SUM(B72:M72)</f>
        <v>247599</v>
      </c>
      <c r="O72" s="93"/>
    </row>
    <row r="73" spans="1:15">
      <c r="A73" s="95" t="s">
        <v>28</v>
      </c>
      <c r="B73" s="96">
        <v>15390</v>
      </c>
      <c r="C73" s="96">
        <v>14853</v>
      </c>
      <c r="D73" s="96">
        <v>14661</v>
      </c>
      <c r="E73" s="96">
        <v>16090</v>
      </c>
      <c r="F73" s="96">
        <v>15595</v>
      </c>
      <c r="G73" s="96">
        <v>15826</v>
      </c>
      <c r="H73" s="96">
        <v>20940</v>
      </c>
      <c r="I73" s="96">
        <v>17565</v>
      </c>
      <c r="J73" s="96">
        <v>17895</v>
      </c>
      <c r="K73" s="96">
        <v>17659</v>
      </c>
      <c r="L73" s="96">
        <v>15555</v>
      </c>
      <c r="M73" s="96">
        <v>17838</v>
      </c>
      <c r="N73" s="96">
        <v>199867</v>
      </c>
    </row>
    <row r="74" spans="1:15">
      <c r="A74" s="97" t="s">
        <v>92</v>
      </c>
      <c r="B74" s="98">
        <f t="shared" ref="B74:N74" si="4">B72/B73</f>
        <v>1.2695256660168941</v>
      </c>
      <c r="C74" s="98">
        <f t="shared" si="4"/>
        <v>1.2412307277990979</v>
      </c>
      <c r="D74" s="98">
        <f t="shared" si="4"/>
        <v>1.3344928722460951</v>
      </c>
      <c r="E74" s="98">
        <f t="shared" si="4"/>
        <v>1.1896208825357364</v>
      </c>
      <c r="F74" s="98">
        <f t="shared" si="4"/>
        <v>1.2599551138185316</v>
      </c>
      <c r="G74" s="98">
        <f t="shared" si="4"/>
        <v>1.164981675723493</v>
      </c>
      <c r="H74" s="98">
        <f t="shared" si="4"/>
        <v>1.2286532951289397</v>
      </c>
      <c r="I74" s="98">
        <f t="shared" si="4"/>
        <v>1.2520922288642187</v>
      </c>
      <c r="J74" s="98">
        <f t="shared" si="4"/>
        <v>1.2121821737915619</v>
      </c>
      <c r="K74" s="98">
        <f t="shared" si="4"/>
        <v>1.2302508635823093</v>
      </c>
      <c r="L74" s="98">
        <f t="shared" si="4"/>
        <v>1.2695596271295404</v>
      </c>
      <c r="M74" s="98">
        <f t="shared" si="4"/>
        <v>1.2303509362036102</v>
      </c>
      <c r="N74" s="98">
        <f t="shared" si="4"/>
        <v>1.2388188145116503</v>
      </c>
    </row>
    <row r="75" spans="1:15" s="59" customFormat="1" ht="12">
      <c r="A75" s="99"/>
      <c r="B75" s="100"/>
      <c r="C75" s="100"/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2"/>
    </row>
    <row r="76" spans="1:15" s="59" customFormat="1" ht="11.4">
      <c r="A76" s="129" t="s">
        <v>78</v>
      </c>
      <c r="B76" s="127"/>
      <c r="C76" s="127"/>
      <c r="D76" s="127"/>
      <c r="E76" s="127"/>
      <c r="F76" s="127"/>
      <c r="G76" s="127"/>
      <c r="H76" s="127"/>
      <c r="I76" s="127"/>
      <c r="J76" s="127"/>
      <c r="K76" s="127"/>
      <c r="L76" s="127"/>
      <c r="M76" s="127"/>
      <c r="N76" s="128"/>
    </row>
    <row r="77" spans="1:15" s="59" customFormat="1" ht="12">
      <c r="A77" s="103" t="s">
        <v>37</v>
      </c>
      <c r="B77" s="104">
        <v>25</v>
      </c>
      <c r="C77" s="104">
        <v>21</v>
      </c>
      <c r="D77" s="105">
        <v>25</v>
      </c>
      <c r="E77" s="105">
        <v>23</v>
      </c>
      <c r="F77" s="105">
        <v>21</v>
      </c>
      <c r="G77" s="105">
        <v>23</v>
      </c>
      <c r="H77" s="105">
        <v>24</v>
      </c>
      <c r="I77" s="105">
        <v>23</v>
      </c>
      <c r="J77" s="105">
        <v>25</v>
      </c>
      <c r="K77" s="105">
        <v>21</v>
      </c>
      <c r="L77" s="105">
        <v>22</v>
      </c>
      <c r="M77" s="105">
        <v>19</v>
      </c>
      <c r="N77" s="106">
        <f t="shared" si="2"/>
        <v>272</v>
      </c>
    </row>
    <row r="78" spans="1:15" s="59" customFormat="1" ht="12">
      <c r="A78" s="103" t="s">
        <v>83</v>
      </c>
      <c r="B78" s="104">
        <v>116</v>
      </c>
      <c r="C78" s="104">
        <v>102</v>
      </c>
      <c r="D78" s="105">
        <v>97</v>
      </c>
      <c r="E78" s="105">
        <v>106</v>
      </c>
      <c r="F78" s="105">
        <v>94</v>
      </c>
      <c r="G78" s="105">
        <v>96</v>
      </c>
      <c r="H78" s="105">
        <v>126</v>
      </c>
      <c r="I78" s="105">
        <v>122</v>
      </c>
      <c r="J78" s="105">
        <v>121</v>
      </c>
      <c r="K78" s="105">
        <v>118</v>
      </c>
      <c r="L78" s="105">
        <v>105</v>
      </c>
      <c r="M78" s="105">
        <v>105</v>
      </c>
      <c r="N78" s="106">
        <f t="shared" si="2"/>
        <v>1308</v>
      </c>
    </row>
    <row r="79" spans="1:15" s="59" customFormat="1" ht="12">
      <c r="A79" s="103" t="s">
        <v>38</v>
      </c>
      <c r="B79" s="104">
        <v>40</v>
      </c>
      <c r="C79" s="104">
        <v>42</v>
      </c>
      <c r="D79" s="105">
        <v>40</v>
      </c>
      <c r="E79" s="105">
        <v>34</v>
      </c>
      <c r="F79" s="105">
        <v>39</v>
      </c>
      <c r="G79" s="105">
        <v>40</v>
      </c>
      <c r="H79" s="105">
        <v>44</v>
      </c>
      <c r="I79" s="105">
        <v>42</v>
      </c>
      <c r="J79" s="105">
        <v>43</v>
      </c>
      <c r="K79" s="105">
        <v>41</v>
      </c>
      <c r="L79" s="105">
        <v>37</v>
      </c>
      <c r="M79" s="105">
        <v>43</v>
      </c>
      <c r="N79" s="106">
        <f t="shared" si="2"/>
        <v>485</v>
      </c>
    </row>
    <row r="80" spans="1:15" s="59" customFormat="1" ht="12">
      <c r="A80" s="103" t="s">
        <v>39</v>
      </c>
      <c r="B80" s="104">
        <v>841</v>
      </c>
      <c r="C80" s="104">
        <v>849</v>
      </c>
      <c r="D80" s="105">
        <v>859</v>
      </c>
      <c r="E80" s="105">
        <v>852</v>
      </c>
      <c r="F80" s="105">
        <v>857</v>
      </c>
      <c r="G80" s="105">
        <v>843</v>
      </c>
      <c r="H80" s="105">
        <v>981</v>
      </c>
      <c r="I80" s="105">
        <v>910</v>
      </c>
      <c r="J80" s="105">
        <v>933</v>
      </c>
      <c r="K80" s="105">
        <v>912</v>
      </c>
      <c r="L80" s="105">
        <v>834</v>
      </c>
      <c r="M80" s="105">
        <v>903</v>
      </c>
      <c r="N80" s="106">
        <f t="shared" si="2"/>
        <v>10574</v>
      </c>
    </row>
    <row r="81" spans="1:14" s="59" customFormat="1" ht="12">
      <c r="A81" s="103" t="s">
        <v>40</v>
      </c>
      <c r="B81" s="104">
        <v>100</v>
      </c>
      <c r="C81" s="104">
        <v>97</v>
      </c>
      <c r="D81" s="105">
        <v>101</v>
      </c>
      <c r="E81" s="105">
        <v>97</v>
      </c>
      <c r="F81" s="105">
        <v>103</v>
      </c>
      <c r="G81" s="105">
        <v>92</v>
      </c>
      <c r="H81" s="105">
        <v>117</v>
      </c>
      <c r="I81" s="105">
        <v>103</v>
      </c>
      <c r="J81" s="105">
        <v>109</v>
      </c>
      <c r="K81" s="105">
        <v>115</v>
      </c>
      <c r="L81" s="105">
        <v>105</v>
      </c>
      <c r="M81" s="105">
        <v>106</v>
      </c>
      <c r="N81" s="106">
        <f t="shared" si="2"/>
        <v>1245</v>
      </c>
    </row>
    <row r="82" spans="1:14" s="59" customFormat="1" ht="12">
      <c r="A82" s="103" t="s">
        <v>41</v>
      </c>
      <c r="B82" s="104">
        <v>162</v>
      </c>
      <c r="C82" s="104">
        <v>169</v>
      </c>
      <c r="D82" s="105">
        <v>174</v>
      </c>
      <c r="E82" s="105">
        <v>171</v>
      </c>
      <c r="F82" s="105">
        <v>170</v>
      </c>
      <c r="G82" s="105">
        <v>156</v>
      </c>
      <c r="H82" s="105">
        <v>180</v>
      </c>
      <c r="I82" s="105">
        <v>176</v>
      </c>
      <c r="J82" s="105">
        <v>175</v>
      </c>
      <c r="K82" s="105">
        <v>168</v>
      </c>
      <c r="L82" s="105">
        <v>162</v>
      </c>
      <c r="M82" s="105">
        <v>170</v>
      </c>
      <c r="N82" s="106">
        <f t="shared" si="2"/>
        <v>2033</v>
      </c>
    </row>
    <row r="83" spans="1:14" s="59" customFormat="1" ht="12">
      <c r="A83" s="103" t="s">
        <v>42</v>
      </c>
      <c r="B83" s="104">
        <v>45</v>
      </c>
      <c r="C83" s="104">
        <v>43</v>
      </c>
      <c r="D83" s="105">
        <v>44</v>
      </c>
      <c r="E83" s="105">
        <v>48</v>
      </c>
      <c r="F83" s="105">
        <v>55</v>
      </c>
      <c r="G83" s="105">
        <v>51</v>
      </c>
      <c r="H83" s="105">
        <v>75</v>
      </c>
      <c r="I83" s="105">
        <v>62</v>
      </c>
      <c r="J83" s="105">
        <v>60</v>
      </c>
      <c r="K83" s="105">
        <v>62</v>
      </c>
      <c r="L83" s="105">
        <v>54</v>
      </c>
      <c r="M83" s="105">
        <v>53</v>
      </c>
      <c r="N83" s="106">
        <f t="shared" si="2"/>
        <v>652</v>
      </c>
    </row>
    <row r="84" spans="1:14" s="88" customFormat="1" ht="12">
      <c r="A84" s="107" t="s">
        <v>80</v>
      </c>
      <c r="B84" s="104">
        <v>18</v>
      </c>
      <c r="C84" s="104">
        <v>18</v>
      </c>
      <c r="D84" s="104">
        <v>17</v>
      </c>
      <c r="E84" s="104">
        <v>18</v>
      </c>
      <c r="F84" s="104">
        <v>21</v>
      </c>
      <c r="G84" s="104">
        <v>18</v>
      </c>
      <c r="H84" s="104">
        <v>22</v>
      </c>
      <c r="I84" s="104">
        <v>18</v>
      </c>
      <c r="J84" s="104">
        <v>21</v>
      </c>
      <c r="K84" s="104">
        <v>20</v>
      </c>
      <c r="L84" s="104">
        <v>22</v>
      </c>
      <c r="M84" s="105">
        <v>21</v>
      </c>
      <c r="N84" s="106">
        <f t="shared" si="2"/>
        <v>234</v>
      </c>
    </row>
    <row r="85" spans="1:14" s="88" customFormat="1" ht="12">
      <c r="A85" s="107" t="s">
        <v>85</v>
      </c>
      <c r="B85" s="104">
        <v>39</v>
      </c>
      <c r="C85" s="104">
        <v>37</v>
      </c>
      <c r="D85" s="104">
        <v>38</v>
      </c>
      <c r="E85" s="104">
        <v>37</v>
      </c>
      <c r="F85" s="104">
        <v>37</v>
      </c>
      <c r="G85" s="104">
        <v>37</v>
      </c>
      <c r="H85" s="104">
        <v>42</v>
      </c>
      <c r="I85" s="104">
        <v>35</v>
      </c>
      <c r="J85" s="104">
        <v>44</v>
      </c>
      <c r="K85" s="104">
        <v>40</v>
      </c>
      <c r="L85" s="104">
        <v>40</v>
      </c>
      <c r="M85" s="105">
        <v>49</v>
      </c>
      <c r="N85" s="106">
        <f t="shared" si="2"/>
        <v>475</v>
      </c>
    </row>
    <row r="86" spans="1:14" s="88" customFormat="1" ht="12">
      <c r="A86" s="107" t="s">
        <v>43</v>
      </c>
      <c r="B86" s="104">
        <v>20</v>
      </c>
      <c r="C86" s="104">
        <v>20</v>
      </c>
      <c r="D86" s="104">
        <v>19</v>
      </c>
      <c r="E86" s="104">
        <v>19</v>
      </c>
      <c r="F86" s="104">
        <v>24</v>
      </c>
      <c r="G86" s="104">
        <v>22</v>
      </c>
      <c r="H86" s="104">
        <v>24</v>
      </c>
      <c r="I86" s="104">
        <v>27</v>
      </c>
      <c r="J86" s="104">
        <v>26</v>
      </c>
      <c r="K86" s="104">
        <v>24</v>
      </c>
      <c r="L86" s="104">
        <v>27</v>
      </c>
      <c r="M86" s="105">
        <v>30</v>
      </c>
      <c r="N86" s="106">
        <f t="shared" si="2"/>
        <v>282</v>
      </c>
    </row>
    <row r="87" spans="1:14" s="59" customFormat="1" ht="12">
      <c r="A87" s="103" t="s">
        <v>44</v>
      </c>
      <c r="B87" s="104">
        <v>39</v>
      </c>
      <c r="C87" s="104">
        <v>41</v>
      </c>
      <c r="D87" s="105">
        <v>42</v>
      </c>
      <c r="E87" s="105">
        <v>41</v>
      </c>
      <c r="F87" s="105">
        <v>43</v>
      </c>
      <c r="G87" s="105">
        <v>45</v>
      </c>
      <c r="H87" s="105">
        <v>47</v>
      </c>
      <c r="I87" s="105">
        <v>43</v>
      </c>
      <c r="J87" s="104">
        <v>49</v>
      </c>
      <c r="K87" s="105">
        <v>46</v>
      </c>
      <c r="L87" s="105">
        <v>48</v>
      </c>
      <c r="M87" s="105">
        <v>52</v>
      </c>
      <c r="N87" s="106">
        <f t="shared" si="2"/>
        <v>536</v>
      </c>
    </row>
    <row r="88" spans="1:14" s="59" customFormat="1" ht="12">
      <c r="A88" s="103" t="s">
        <v>86</v>
      </c>
      <c r="B88" s="104">
        <v>25</v>
      </c>
      <c r="C88" s="104">
        <v>25</v>
      </c>
      <c r="D88" s="105">
        <v>18</v>
      </c>
      <c r="E88" s="105">
        <v>23</v>
      </c>
      <c r="F88" s="105">
        <v>22</v>
      </c>
      <c r="G88" s="105">
        <v>19</v>
      </c>
      <c r="H88" s="105">
        <v>29</v>
      </c>
      <c r="I88" s="105">
        <v>29</v>
      </c>
      <c r="J88" s="105">
        <v>28</v>
      </c>
      <c r="K88" s="105">
        <v>26</v>
      </c>
      <c r="L88" s="105">
        <v>27</v>
      </c>
      <c r="M88" s="105">
        <v>21</v>
      </c>
      <c r="N88" s="106">
        <f t="shared" si="2"/>
        <v>292</v>
      </c>
    </row>
    <row r="89" spans="1:14" s="59" customFormat="1" ht="12">
      <c r="A89" s="103" t="s">
        <v>46</v>
      </c>
      <c r="B89" s="104">
        <v>50</v>
      </c>
      <c r="C89" s="104">
        <v>49</v>
      </c>
      <c r="D89" s="105">
        <v>51</v>
      </c>
      <c r="E89" s="105">
        <v>55</v>
      </c>
      <c r="F89" s="105">
        <v>55</v>
      </c>
      <c r="G89" s="105">
        <v>56</v>
      </c>
      <c r="H89" s="105">
        <v>61</v>
      </c>
      <c r="I89" s="105">
        <v>54</v>
      </c>
      <c r="J89" s="105">
        <v>52</v>
      </c>
      <c r="K89" s="105">
        <v>63</v>
      </c>
      <c r="L89" s="105">
        <v>61</v>
      </c>
      <c r="M89" s="105">
        <v>57</v>
      </c>
      <c r="N89" s="106">
        <f t="shared" si="2"/>
        <v>664</v>
      </c>
    </row>
    <row r="90" spans="1:14" s="59" customFormat="1" ht="12">
      <c r="A90" s="103" t="s">
        <v>47</v>
      </c>
      <c r="B90" s="104">
        <v>94</v>
      </c>
      <c r="C90" s="104">
        <v>90</v>
      </c>
      <c r="D90" s="105">
        <v>89</v>
      </c>
      <c r="E90" s="105">
        <v>84</v>
      </c>
      <c r="F90" s="105">
        <v>85</v>
      </c>
      <c r="G90" s="105">
        <v>85</v>
      </c>
      <c r="H90" s="105">
        <v>100</v>
      </c>
      <c r="I90" s="105">
        <v>92</v>
      </c>
      <c r="J90" s="105">
        <v>103</v>
      </c>
      <c r="K90" s="105">
        <v>98</v>
      </c>
      <c r="L90" s="105">
        <v>91</v>
      </c>
      <c r="M90" s="105">
        <v>98</v>
      </c>
      <c r="N90" s="106">
        <f t="shared" si="2"/>
        <v>1109</v>
      </c>
    </row>
    <row r="91" spans="1:14" s="59" customFormat="1" ht="12">
      <c r="A91" s="39" t="s">
        <v>95</v>
      </c>
      <c r="B91" s="104">
        <v>34</v>
      </c>
      <c r="C91" s="104">
        <v>33</v>
      </c>
      <c r="D91" s="105">
        <v>39</v>
      </c>
      <c r="E91" s="105">
        <v>40</v>
      </c>
      <c r="F91" s="105">
        <v>40</v>
      </c>
      <c r="G91" s="105">
        <v>48</v>
      </c>
      <c r="H91" s="105">
        <v>43</v>
      </c>
      <c r="I91" s="105">
        <v>45</v>
      </c>
      <c r="J91" s="105">
        <v>47</v>
      </c>
      <c r="K91" s="105">
        <v>42</v>
      </c>
      <c r="L91" s="105">
        <v>39</v>
      </c>
      <c r="M91" s="105">
        <v>39</v>
      </c>
      <c r="N91" s="106">
        <f>SUM(B91:M91)</f>
        <v>489</v>
      </c>
    </row>
    <row r="92" spans="1:14" s="59" customFormat="1" ht="12">
      <c r="A92" s="103" t="s">
        <v>49</v>
      </c>
      <c r="B92" s="104">
        <v>34</v>
      </c>
      <c r="C92" s="104">
        <v>35</v>
      </c>
      <c r="D92" s="105">
        <v>32</v>
      </c>
      <c r="E92" s="105">
        <v>29</v>
      </c>
      <c r="F92" s="105">
        <v>31</v>
      </c>
      <c r="G92" s="105">
        <v>32</v>
      </c>
      <c r="H92" s="105">
        <v>30</v>
      </c>
      <c r="I92" s="105">
        <v>35</v>
      </c>
      <c r="J92" s="105">
        <v>37</v>
      </c>
      <c r="K92" s="105">
        <v>36</v>
      </c>
      <c r="L92" s="105">
        <v>33</v>
      </c>
      <c r="M92" s="105">
        <v>35</v>
      </c>
      <c r="N92" s="106">
        <f t="shared" si="2"/>
        <v>399</v>
      </c>
    </row>
    <row r="93" spans="1:14" s="59" customFormat="1" ht="12">
      <c r="A93" s="39" t="s">
        <v>98</v>
      </c>
      <c r="B93" s="104" t="s">
        <v>84</v>
      </c>
      <c r="C93" s="104" t="s">
        <v>84</v>
      </c>
      <c r="D93" s="105">
        <v>1</v>
      </c>
      <c r="E93" s="105">
        <v>6</v>
      </c>
      <c r="F93" s="105">
        <v>7</v>
      </c>
      <c r="G93" s="105">
        <v>9</v>
      </c>
      <c r="H93" s="105">
        <v>13</v>
      </c>
      <c r="I93" s="105">
        <v>9</v>
      </c>
      <c r="J93" s="105">
        <v>9</v>
      </c>
      <c r="K93" s="105">
        <v>10</v>
      </c>
      <c r="L93" s="105">
        <v>9</v>
      </c>
      <c r="M93" s="105">
        <v>8</v>
      </c>
      <c r="N93" s="106">
        <f>SUM(B93:M93)</f>
        <v>81</v>
      </c>
    </row>
    <row r="94" spans="1:14" s="59" customFormat="1" ht="12">
      <c r="A94" s="103" t="s">
        <v>50</v>
      </c>
      <c r="B94" s="104">
        <v>27</v>
      </c>
      <c r="C94" s="104">
        <v>28</v>
      </c>
      <c r="D94" s="105">
        <v>30</v>
      </c>
      <c r="E94" s="105">
        <v>26</v>
      </c>
      <c r="F94" s="105">
        <v>34</v>
      </c>
      <c r="G94" s="105">
        <v>33</v>
      </c>
      <c r="H94" s="105">
        <v>39</v>
      </c>
      <c r="I94" s="105">
        <v>33</v>
      </c>
      <c r="J94" s="105">
        <v>29</v>
      </c>
      <c r="K94" s="105">
        <v>35</v>
      </c>
      <c r="L94" s="105">
        <v>32</v>
      </c>
      <c r="M94" s="105">
        <v>29</v>
      </c>
      <c r="N94" s="106">
        <f t="shared" si="2"/>
        <v>375</v>
      </c>
    </row>
    <row r="95" spans="1:14" s="59" customFormat="1" ht="12">
      <c r="A95" s="103" t="s">
        <v>53</v>
      </c>
      <c r="B95" s="104">
        <v>82</v>
      </c>
      <c r="C95" s="104">
        <v>79</v>
      </c>
      <c r="D95" s="105">
        <v>82</v>
      </c>
      <c r="E95" s="105">
        <v>89</v>
      </c>
      <c r="F95" s="105">
        <v>91</v>
      </c>
      <c r="G95" s="105">
        <v>83</v>
      </c>
      <c r="H95" s="105">
        <v>102</v>
      </c>
      <c r="I95" s="105">
        <v>91</v>
      </c>
      <c r="J95" s="105">
        <v>87</v>
      </c>
      <c r="K95" s="105">
        <v>88</v>
      </c>
      <c r="L95" s="105">
        <v>89</v>
      </c>
      <c r="M95" s="105">
        <v>100</v>
      </c>
      <c r="N95" s="106">
        <f t="shared" si="2"/>
        <v>1063</v>
      </c>
    </row>
    <row r="96" spans="1:14" s="59" customFormat="1" ht="12">
      <c r="A96" s="103" t="s">
        <v>54</v>
      </c>
      <c r="B96" s="104">
        <v>88</v>
      </c>
      <c r="C96" s="104">
        <v>88</v>
      </c>
      <c r="D96" s="105">
        <v>87</v>
      </c>
      <c r="E96" s="105">
        <v>79</v>
      </c>
      <c r="F96" s="105">
        <v>93</v>
      </c>
      <c r="G96" s="105">
        <v>83</v>
      </c>
      <c r="H96" s="105">
        <v>98</v>
      </c>
      <c r="I96" s="105">
        <v>87</v>
      </c>
      <c r="J96" s="105">
        <v>93</v>
      </c>
      <c r="K96" s="105">
        <v>87</v>
      </c>
      <c r="L96" s="105">
        <v>92</v>
      </c>
      <c r="M96" s="105">
        <v>97</v>
      </c>
      <c r="N96" s="106">
        <f t="shared" si="2"/>
        <v>1072</v>
      </c>
    </row>
    <row r="97" spans="1:14" s="59" customFormat="1" ht="12">
      <c r="A97" s="103" t="s">
        <v>51</v>
      </c>
      <c r="B97" s="104">
        <v>97</v>
      </c>
      <c r="C97" s="104">
        <v>103</v>
      </c>
      <c r="D97" s="105">
        <v>105</v>
      </c>
      <c r="E97" s="105">
        <v>101</v>
      </c>
      <c r="F97" s="105">
        <v>113</v>
      </c>
      <c r="G97" s="105">
        <v>101</v>
      </c>
      <c r="H97" s="105">
        <v>124</v>
      </c>
      <c r="I97" s="105">
        <v>118</v>
      </c>
      <c r="J97" s="105">
        <v>120</v>
      </c>
      <c r="K97" s="105">
        <v>116</v>
      </c>
      <c r="L97" s="105">
        <v>113</v>
      </c>
      <c r="M97" s="105">
        <v>107</v>
      </c>
      <c r="N97" s="106">
        <f t="shared" si="2"/>
        <v>1318</v>
      </c>
    </row>
    <row r="98" spans="1:14" s="59" customFormat="1" ht="12">
      <c r="A98" s="103" t="s">
        <v>52</v>
      </c>
      <c r="B98" s="104">
        <v>50</v>
      </c>
      <c r="C98" s="104">
        <v>49</v>
      </c>
      <c r="D98" s="105">
        <v>46</v>
      </c>
      <c r="E98" s="105">
        <v>45</v>
      </c>
      <c r="F98" s="105">
        <v>48</v>
      </c>
      <c r="G98" s="105">
        <v>44</v>
      </c>
      <c r="H98" s="105">
        <v>66</v>
      </c>
      <c r="I98" s="105">
        <v>59</v>
      </c>
      <c r="J98" s="105">
        <v>62</v>
      </c>
      <c r="K98" s="105">
        <v>56</v>
      </c>
      <c r="L98" s="105">
        <v>56</v>
      </c>
      <c r="M98" s="105">
        <v>56</v>
      </c>
      <c r="N98" s="106">
        <f t="shared" ref="N98:N126" si="5">SUM(B98:M98)</f>
        <v>637</v>
      </c>
    </row>
    <row r="99" spans="1:14" s="59" customFormat="1" ht="12">
      <c r="A99" s="103" t="s">
        <v>55</v>
      </c>
      <c r="B99" s="104">
        <v>21</v>
      </c>
      <c r="C99" s="104">
        <v>23</v>
      </c>
      <c r="D99" s="105">
        <v>21</v>
      </c>
      <c r="E99" s="105">
        <v>23</v>
      </c>
      <c r="F99" s="105">
        <v>18</v>
      </c>
      <c r="G99" s="105">
        <v>21</v>
      </c>
      <c r="H99" s="105">
        <v>25</v>
      </c>
      <c r="I99" s="105">
        <v>26</v>
      </c>
      <c r="J99" s="105">
        <v>23</v>
      </c>
      <c r="K99" s="105">
        <v>29</v>
      </c>
      <c r="L99" s="105">
        <v>24</v>
      </c>
      <c r="M99" s="105">
        <v>28</v>
      </c>
      <c r="N99" s="106">
        <f t="shared" si="5"/>
        <v>282</v>
      </c>
    </row>
    <row r="100" spans="1:14" s="59" customFormat="1" ht="12">
      <c r="A100" s="103" t="s">
        <v>56</v>
      </c>
      <c r="B100" s="104">
        <v>67</v>
      </c>
      <c r="C100" s="104">
        <v>65</v>
      </c>
      <c r="D100" s="105">
        <v>62</v>
      </c>
      <c r="E100" s="105">
        <v>70</v>
      </c>
      <c r="F100" s="105">
        <v>68</v>
      </c>
      <c r="G100" s="105">
        <v>72</v>
      </c>
      <c r="H100" s="105">
        <v>76</v>
      </c>
      <c r="I100" s="105">
        <v>76</v>
      </c>
      <c r="J100" s="105">
        <v>77</v>
      </c>
      <c r="K100" s="105">
        <v>76</v>
      </c>
      <c r="L100" s="105">
        <v>78</v>
      </c>
      <c r="M100" s="105">
        <v>78</v>
      </c>
      <c r="N100" s="106">
        <f t="shared" si="5"/>
        <v>865</v>
      </c>
    </row>
    <row r="101" spans="1:14" s="59" customFormat="1" ht="12">
      <c r="A101" s="103" t="s">
        <v>57</v>
      </c>
      <c r="B101" s="104">
        <v>52</v>
      </c>
      <c r="C101" s="104">
        <v>57</v>
      </c>
      <c r="D101" s="105">
        <v>59</v>
      </c>
      <c r="E101" s="105">
        <v>51</v>
      </c>
      <c r="F101" s="105">
        <v>54</v>
      </c>
      <c r="G101" s="105">
        <v>53</v>
      </c>
      <c r="H101" s="105">
        <v>60</v>
      </c>
      <c r="I101" s="105">
        <v>56</v>
      </c>
      <c r="J101" s="105">
        <v>57</v>
      </c>
      <c r="K101" s="105">
        <v>55</v>
      </c>
      <c r="L101" s="105">
        <v>48</v>
      </c>
      <c r="M101" s="105">
        <v>49</v>
      </c>
      <c r="N101" s="106">
        <f t="shared" si="5"/>
        <v>651</v>
      </c>
    </row>
    <row r="102" spans="1:14" s="59" customFormat="1" ht="12">
      <c r="A102" s="103" t="s">
        <v>58</v>
      </c>
      <c r="B102" s="104">
        <v>28</v>
      </c>
      <c r="C102" s="104">
        <v>32</v>
      </c>
      <c r="D102" s="105">
        <v>33</v>
      </c>
      <c r="E102" s="105">
        <v>36</v>
      </c>
      <c r="F102" s="105">
        <v>34</v>
      </c>
      <c r="G102" s="105">
        <v>31</v>
      </c>
      <c r="H102" s="105">
        <v>38</v>
      </c>
      <c r="I102" s="105">
        <v>32</v>
      </c>
      <c r="J102" s="105">
        <v>36</v>
      </c>
      <c r="K102" s="105">
        <v>38</v>
      </c>
      <c r="L102" s="105">
        <v>28</v>
      </c>
      <c r="M102" s="105">
        <v>30</v>
      </c>
      <c r="N102" s="106">
        <f t="shared" si="5"/>
        <v>396</v>
      </c>
    </row>
    <row r="103" spans="1:14" s="59" customFormat="1" ht="12">
      <c r="A103" s="103" t="s">
        <v>59</v>
      </c>
      <c r="B103" s="104">
        <v>37</v>
      </c>
      <c r="C103" s="104">
        <v>28</v>
      </c>
      <c r="D103" s="105">
        <v>36</v>
      </c>
      <c r="E103" s="105">
        <v>37</v>
      </c>
      <c r="F103" s="105">
        <v>32</v>
      </c>
      <c r="G103" s="105">
        <v>31</v>
      </c>
      <c r="H103" s="105">
        <v>36</v>
      </c>
      <c r="I103" s="105">
        <v>30</v>
      </c>
      <c r="J103" s="105">
        <v>34</v>
      </c>
      <c r="K103" s="105">
        <v>28</v>
      </c>
      <c r="L103" s="105">
        <v>30</v>
      </c>
      <c r="M103" s="105">
        <v>37</v>
      </c>
      <c r="N103" s="106">
        <f t="shared" si="5"/>
        <v>396</v>
      </c>
    </row>
    <row r="104" spans="1:14" s="59" customFormat="1" ht="12">
      <c r="A104" s="103" t="s">
        <v>60</v>
      </c>
      <c r="B104" s="104">
        <v>36</v>
      </c>
      <c r="C104" s="104">
        <v>37</v>
      </c>
      <c r="D104" s="105">
        <v>32</v>
      </c>
      <c r="E104" s="105">
        <v>40</v>
      </c>
      <c r="F104" s="105">
        <v>35</v>
      </c>
      <c r="G104" s="105">
        <v>33</v>
      </c>
      <c r="H104" s="105">
        <v>46</v>
      </c>
      <c r="I104" s="105">
        <v>38</v>
      </c>
      <c r="J104" s="105">
        <v>37</v>
      </c>
      <c r="K104" s="105">
        <v>39</v>
      </c>
      <c r="L104" s="105">
        <v>36</v>
      </c>
      <c r="M104" s="105">
        <v>32</v>
      </c>
      <c r="N104" s="106">
        <f t="shared" si="5"/>
        <v>441</v>
      </c>
    </row>
    <row r="105" spans="1:14" s="59" customFormat="1" ht="12">
      <c r="A105" s="39" t="s">
        <v>61</v>
      </c>
      <c r="B105" s="104">
        <v>182</v>
      </c>
      <c r="C105" s="104">
        <v>184</v>
      </c>
      <c r="D105" s="105">
        <v>189</v>
      </c>
      <c r="E105" s="105">
        <v>186</v>
      </c>
      <c r="F105" s="105">
        <v>196</v>
      </c>
      <c r="G105" s="105">
        <v>195</v>
      </c>
      <c r="H105" s="105">
        <v>214</v>
      </c>
      <c r="I105" s="105">
        <v>201</v>
      </c>
      <c r="J105" s="105">
        <v>191</v>
      </c>
      <c r="K105" s="105">
        <v>197</v>
      </c>
      <c r="L105" s="105">
        <v>181</v>
      </c>
      <c r="M105" s="105">
        <v>198</v>
      </c>
      <c r="N105" s="106">
        <f>SUM(B105:M105)</f>
        <v>2314</v>
      </c>
    </row>
    <row r="106" spans="1:14" s="88" customFormat="1" ht="12">
      <c r="A106" s="54" t="s">
        <v>97</v>
      </c>
      <c r="B106" s="104" t="s">
        <v>84</v>
      </c>
      <c r="C106" s="104" t="s">
        <v>84</v>
      </c>
      <c r="D106" s="104">
        <v>10</v>
      </c>
      <c r="E106" s="104">
        <v>9</v>
      </c>
      <c r="F106" s="104">
        <v>7</v>
      </c>
      <c r="G106" s="104">
        <v>10</v>
      </c>
      <c r="H106" s="104">
        <v>11</v>
      </c>
      <c r="I106" s="104">
        <v>11</v>
      </c>
      <c r="J106" s="104">
        <v>17</v>
      </c>
      <c r="K106" s="104">
        <v>14</v>
      </c>
      <c r="L106" s="104">
        <v>15</v>
      </c>
      <c r="M106" s="105">
        <v>16</v>
      </c>
      <c r="N106" s="106">
        <f>SUM(B106:M106)</f>
        <v>120</v>
      </c>
    </row>
    <row r="107" spans="1:14" s="59" customFormat="1" ht="12">
      <c r="A107" s="103" t="s">
        <v>87</v>
      </c>
      <c r="B107" s="104">
        <v>111</v>
      </c>
      <c r="C107" s="104">
        <v>113</v>
      </c>
      <c r="D107" s="105">
        <v>106</v>
      </c>
      <c r="E107" s="105">
        <v>128</v>
      </c>
      <c r="F107" s="105">
        <v>134</v>
      </c>
      <c r="G107" s="105">
        <v>115</v>
      </c>
      <c r="H107" s="105">
        <v>137</v>
      </c>
      <c r="I107" s="105">
        <v>143</v>
      </c>
      <c r="J107" s="105">
        <v>130</v>
      </c>
      <c r="K107" s="105">
        <v>121</v>
      </c>
      <c r="L107" s="105">
        <v>111</v>
      </c>
      <c r="M107" s="105">
        <v>120</v>
      </c>
      <c r="N107" s="106">
        <f t="shared" si="5"/>
        <v>1469</v>
      </c>
    </row>
    <row r="108" spans="1:14" s="59" customFormat="1" ht="12">
      <c r="A108" s="103" t="s">
        <v>88</v>
      </c>
      <c r="B108" s="104">
        <v>136</v>
      </c>
      <c r="C108" s="104">
        <v>145</v>
      </c>
      <c r="D108" s="105">
        <v>143</v>
      </c>
      <c r="E108" s="105">
        <v>130</v>
      </c>
      <c r="F108" s="105">
        <v>158</v>
      </c>
      <c r="G108" s="105">
        <v>134</v>
      </c>
      <c r="H108" s="105">
        <v>150</v>
      </c>
      <c r="I108" s="105">
        <v>171</v>
      </c>
      <c r="J108" s="105">
        <v>139</v>
      </c>
      <c r="K108" s="105">
        <v>155</v>
      </c>
      <c r="L108" s="105">
        <v>147</v>
      </c>
      <c r="M108" s="105">
        <v>153</v>
      </c>
      <c r="N108" s="106">
        <f t="shared" si="5"/>
        <v>1761</v>
      </c>
    </row>
    <row r="109" spans="1:14" s="59" customFormat="1" ht="12">
      <c r="A109" s="103" t="s">
        <v>64</v>
      </c>
      <c r="B109" s="104">
        <v>39</v>
      </c>
      <c r="C109" s="104">
        <v>34</v>
      </c>
      <c r="D109" s="105">
        <v>39</v>
      </c>
      <c r="E109" s="105">
        <v>41</v>
      </c>
      <c r="F109" s="105">
        <v>39</v>
      </c>
      <c r="G109" s="105">
        <v>40</v>
      </c>
      <c r="H109" s="105">
        <v>43</v>
      </c>
      <c r="I109" s="105">
        <v>41</v>
      </c>
      <c r="J109" s="105">
        <v>43</v>
      </c>
      <c r="K109" s="105">
        <v>45</v>
      </c>
      <c r="L109" s="105">
        <v>45</v>
      </c>
      <c r="M109" s="105">
        <v>43</v>
      </c>
      <c r="N109" s="106">
        <f t="shared" si="5"/>
        <v>492</v>
      </c>
    </row>
    <row r="110" spans="1:14" s="59" customFormat="1" ht="12">
      <c r="A110" s="103" t="s">
        <v>65</v>
      </c>
      <c r="B110" s="104">
        <v>24</v>
      </c>
      <c r="C110" s="104">
        <v>15</v>
      </c>
      <c r="D110" s="105">
        <v>12</v>
      </c>
      <c r="E110" s="105">
        <v>15</v>
      </c>
      <c r="F110" s="105">
        <v>15</v>
      </c>
      <c r="G110" s="105">
        <v>17</v>
      </c>
      <c r="H110" s="105">
        <v>16</v>
      </c>
      <c r="I110" s="105">
        <v>16</v>
      </c>
      <c r="J110" s="105">
        <v>19</v>
      </c>
      <c r="K110" s="105">
        <v>17</v>
      </c>
      <c r="L110" s="105">
        <v>17</v>
      </c>
      <c r="M110" s="105">
        <v>17</v>
      </c>
      <c r="N110" s="106">
        <f t="shared" si="5"/>
        <v>200</v>
      </c>
    </row>
    <row r="111" spans="1:14" s="59" customFormat="1" ht="12">
      <c r="A111" s="39" t="s">
        <v>99</v>
      </c>
      <c r="B111" s="104" t="s">
        <v>84</v>
      </c>
      <c r="C111" s="104" t="s">
        <v>84</v>
      </c>
      <c r="D111" s="105" t="s">
        <v>84</v>
      </c>
      <c r="E111" s="105" t="s">
        <v>84</v>
      </c>
      <c r="F111" s="105" t="s">
        <v>84</v>
      </c>
      <c r="G111" s="105" t="s">
        <v>84</v>
      </c>
      <c r="H111" s="105" t="s">
        <v>84</v>
      </c>
      <c r="I111" s="105" t="s">
        <v>84</v>
      </c>
      <c r="J111" s="105">
        <v>5</v>
      </c>
      <c r="K111" s="105">
        <v>6</v>
      </c>
      <c r="L111" s="105">
        <v>21</v>
      </c>
      <c r="M111" s="105">
        <v>19</v>
      </c>
      <c r="N111" s="106">
        <f>SUM(B111:M111)</f>
        <v>51</v>
      </c>
    </row>
    <row r="112" spans="1:14" s="59" customFormat="1" ht="12">
      <c r="A112" s="103" t="s">
        <v>66</v>
      </c>
      <c r="B112" s="104">
        <v>32</v>
      </c>
      <c r="C112" s="104">
        <v>31</v>
      </c>
      <c r="D112" s="105">
        <v>30</v>
      </c>
      <c r="E112" s="105">
        <v>28</v>
      </c>
      <c r="F112" s="105">
        <v>29</v>
      </c>
      <c r="G112" s="105">
        <v>28</v>
      </c>
      <c r="H112" s="105">
        <v>32</v>
      </c>
      <c r="I112" s="105">
        <v>29</v>
      </c>
      <c r="J112" s="105">
        <v>31</v>
      </c>
      <c r="K112" s="105">
        <v>32</v>
      </c>
      <c r="L112" s="105">
        <v>27</v>
      </c>
      <c r="M112" s="105">
        <v>34</v>
      </c>
      <c r="N112" s="106">
        <f t="shared" si="5"/>
        <v>363</v>
      </c>
    </row>
    <row r="113" spans="1:14" s="59" customFormat="1" ht="12">
      <c r="A113" s="103" t="s">
        <v>82</v>
      </c>
      <c r="B113" s="104">
        <v>17</v>
      </c>
      <c r="C113" s="104">
        <v>19</v>
      </c>
      <c r="D113" s="105">
        <v>17</v>
      </c>
      <c r="E113" s="105">
        <v>16</v>
      </c>
      <c r="F113" s="105">
        <v>18</v>
      </c>
      <c r="G113" s="105">
        <v>23</v>
      </c>
      <c r="H113" s="105">
        <v>23</v>
      </c>
      <c r="I113" s="105">
        <v>22</v>
      </c>
      <c r="J113" s="105">
        <v>26</v>
      </c>
      <c r="K113" s="105">
        <v>27</v>
      </c>
      <c r="L113" s="105">
        <v>28</v>
      </c>
      <c r="M113" s="105">
        <v>27</v>
      </c>
      <c r="N113" s="106">
        <f t="shared" si="5"/>
        <v>263</v>
      </c>
    </row>
    <row r="114" spans="1:14" s="59" customFormat="1" ht="12">
      <c r="A114" s="103" t="s">
        <v>67</v>
      </c>
      <c r="B114" s="104">
        <v>63</v>
      </c>
      <c r="C114" s="104">
        <v>62</v>
      </c>
      <c r="D114" s="105">
        <v>55</v>
      </c>
      <c r="E114" s="105">
        <v>55</v>
      </c>
      <c r="F114" s="105">
        <v>58</v>
      </c>
      <c r="G114" s="105">
        <v>63</v>
      </c>
      <c r="H114" s="105">
        <v>62</v>
      </c>
      <c r="I114" s="105">
        <v>61</v>
      </c>
      <c r="J114" s="105">
        <v>67</v>
      </c>
      <c r="K114" s="105">
        <v>58</v>
      </c>
      <c r="L114" s="105">
        <v>52</v>
      </c>
      <c r="M114" s="105">
        <v>69</v>
      </c>
      <c r="N114" s="106">
        <f t="shared" si="5"/>
        <v>725</v>
      </c>
    </row>
    <row r="115" spans="1:14" s="59" customFormat="1" ht="12">
      <c r="A115" s="103" t="s">
        <v>89</v>
      </c>
      <c r="B115" s="104">
        <v>362</v>
      </c>
      <c r="C115" s="104">
        <v>361</v>
      </c>
      <c r="D115" s="105">
        <v>385</v>
      </c>
      <c r="E115" s="105">
        <v>385</v>
      </c>
      <c r="F115" s="105">
        <v>364</v>
      </c>
      <c r="G115" s="105">
        <v>349</v>
      </c>
      <c r="H115" s="105">
        <v>446</v>
      </c>
      <c r="I115" s="105">
        <v>410</v>
      </c>
      <c r="J115" s="105">
        <v>420</v>
      </c>
      <c r="K115" s="105">
        <v>423</v>
      </c>
      <c r="L115" s="105">
        <v>379</v>
      </c>
      <c r="M115" s="105">
        <v>409</v>
      </c>
      <c r="N115" s="106">
        <f t="shared" si="5"/>
        <v>4693</v>
      </c>
    </row>
    <row r="116" spans="1:14" s="59" customFormat="1" ht="12">
      <c r="A116" s="103" t="s">
        <v>69</v>
      </c>
      <c r="B116" s="104">
        <v>39</v>
      </c>
      <c r="C116" s="104">
        <v>34</v>
      </c>
      <c r="D116" s="105">
        <v>35</v>
      </c>
      <c r="E116" s="105">
        <v>36</v>
      </c>
      <c r="F116" s="105">
        <v>32</v>
      </c>
      <c r="G116" s="105">
        <v>36</v>
      </c>
      <c r="H116" s="105">
        <v>45</v>
      </c>
      <c r="I116" s="105">
        <v>41</v>
      </c>
      <c r="J116" s="105">
        <v>45</v>
      </c>
      <c r="K116" s="105">
        <v>44</v>
      </c>
      <c r="L116" s="105">
        <v>41</v>
      </c>
      <c r="M116" s="105">
        <v>42</v>
      </c>
      <c r="N116" s="106">
        <f t="shared" si="5"/>
        <v>470</v>
      </c>
    </row>
    <row r="117" spans="1:14" s="59" customFormat="1" ht="12">
      <c r="A117" s="103" t="s">
        <v>70</v>
      </c>
      <c r="B117" s="104">
        <v>37</v>
      </c>
      <c r="C117" s="104">
        <v>39</v>
      </c>
      <c r="D117" s="105">
        <v>41</v>
      </c>
      <c r="E117" s="105">
        <v>46</v>
      </c>
      <c r="F117" s="105">
        <v>34</v>
      </c>
      <c r="G117" s="105">
        <v>41</v>
      </c>
      <c r="H117" s="105">
        <v>49</v>
      </c>
      <c r="I117" s="105">
        <v>43</v>
      </c>
      <c r="J117" s="105">
        <v>44</v>
      </c>
      <c r="K117" s="105">
        <v>41</v>
      </c>
      <c r="L117" s="105">
        <v>36</v>
      </c>
      <c r="M117" s="105">
        <v>38</v>
      </c>
      <c r="N117" s="106">
        <f t="shared" si="5"/>
        <v>489</v>
      </c>
    </row>
    <row r="118" spans="1:14" s="59" customFormat="1" ht="12">
      <c r="A118" s="103" t="s">
        <v>71</v>
      </c>
      <c r="B118" s="104">
        <v>46</v>
      </c>
      <c r="C118" s="104">
        <v>43</v>
      </c>
      <c r="D118" s="105">
        <v>45</v>
      </c>
      <c r="E118" s="105">
        <v>47</v>
      </c>
      <c r="F118" s="105">
        <v>51</v>
      </c>
      <c r="G118" s="105">
        <v>53</v>
      </c>
      <c r="H118" s="105">
        <v>59</v>
      </c>
      <c r="I118" s="105">
        <v>58</v>
      </c>
      <c r="J118" s="105">
        <v>55</v>
      </c>
      <c r="K118" s="105">
        <v>58</v>
      </c>
      <c r="L118" s="105">
        <v>51</v>
      </c>
      <c r="M118" s="105">
        <v>49</v>
      </c>
      <c r="N118" s="106">
        <f>SUM(B118:M118)</f>
        <v>615</v>
      </c>
    </row>
    <row r="119" spans="1:14" s="59" customFormat="1" ht="12">
      <c r="A119" s="103" t="s">
        <v>72</v>
      </c>
      <c r="B119" s="104">
        <v>176</v>
      </c>
      <c r="C119" s="104">
        <v>165</v>
      </c>
      <c r="D119" s="105">
        <v>164</v>
      </c>
      <c r="E119" s="105">
        <v>176</v>
      </c>
      <c r="F119" s="105">
        <v>172</v>
      </c>
      <c r="G119" s="105">
        <v>171</v>
      </c>
      <c r="H119" s="105">
        <v>209</v>
      </c>
      <c r="I119" s="105">
        <v>181</v>
      </c>
      <c r="J119" s="105">
        <v>195</v>
      </c>
      <c r="K119" s="105">
        <v>192</v>
      </c>
      <c r="L119" s="105">
        <v>190</v>
      </c>
      <c r="M119" s="105">
        <v>200</v>
      </c>
      <c r="N119" s="106">
        <f t="shared" si="5"/>
        <v>2191</v>
      </c>
    </row>
    <row r="120" spans="1:14" s="59" customFormat="1" ht="12">
      <c r="A120" s="103" t="s">
        <v>73</v>
      </c>
      <c r="B120" s="104">
        <v>61</v>
      </c>
      <c r="C120" s="104">
        <v>70</v>
      </c>
      <c r="D120" s="105">
        <v>55</v>
      </c>
      <c r="E120" s="105">
        <v>67</v>
      </c>
      <c r="F120" s="105">
        <v>66</v>
      </c>
      <c r="G120" s="105">
        <v>67</v>
      </c>
      <c r="H120" s="105">
        <v>77</v>
      </c>
      <c r="I120" s="105">
        <v>69</v>
      </c>
      <c r="J120" s="105">
        <v>77</v>
      </c>
      <c r="K120" s="105">
        <v>69</v>
      </c>
      <c r="L120" s="105">
        <v>70</v>
      </c>
      <c r="M120" s="105">
        <v>84</v>
      </c>
      <c r="N120" s="106">
        <f t="shared" si="5"/>
        <v>832</v>
      </c>
    </row>
    <row r="121" spans="1:14" s="59" customFormat="1" ht="12">
      <c r="A121" s="103" t="s">
        <v>93</v>
      </c>
      <c r="B121" s="104">
        <v>9</v>
      </c>
      <c r="C121" s="104">
        <v>14</v>
      </c>
      <c r="D121" s="105">
        <v>17</v>
      </c>
      <c r="E121" s="105">
        <v>14</v>
      </c>
      <c r="F121" s="105">
        <v>16</v>
      </c>
      <c r="G121" s="105">
        <v>15</v>
      </c>
      <c r="H121" s="105">
        <v>17</v>
      </c>
      <c r="I121" s="105">
        <v>16</v>
      </c>
      <c r="J121" s="105">
        <v>19</v>
      </c>
      <c r="K121" s="105">
        <v>18</v>
      </c>
      <c r="L121" s="105">
        <v>15</v>
      </c>
      <c r="M121" s="105">
        <v>16</v>
      </c>
      <c r="N121" s="106">
        <f t="shared" si="5"/>
        <v>186</v>
      </c>
    </row>
    <row r="122" spans="1:14" s="59" customFormat="1" ht="12">
      <c r="A122" s="103" t="s">
        <v>74</v>
      </c>
      <c r="B122" s="104">
        <v>117</v>
      </c>
      <c r="C122" s="104">
        <v>122</v>
      </c>
      <c r="D122" s="105">
        <v>121</v>
      </c>
      <c r="E122" s="105">
        <v>125</v>
      </c>
      <c r="F122" s="105">
        <v>121</v>
      </c>
      <c r="G122" s="105">
        <v>125</v>
      </c>
      <c r="H122" s="105">
        <v>141</v>
      </c>
      <c r="I122" s="105">
        <v>140</v>
      </c>
      <c r="J122" s="105">
        <v>141</v>
      </c>
      <c r="K122" s="105">
        <v>129</v>
      </c>
      <c r="L122" s="105">
        <v>130</v>
      </c>
      <c r="M122" s="105">
        <v>135</v>
      </c>
      <c r="N122" s="106">
        <f t="shared" si="5"/>
        <v>1547</v>
      </c>
    </row>
    <row r="123" spans="1:14" s="59" customFormat="1" ht="12">
      <c r="A123" s="103" t="s">
        <v>75</v>
      </c>
      <c r="B123" s="104">
        <v>44</v>
      </c>
      <c r="C123" s="104">
        <v>40</v>
      </c>
      <c r="D123" s="105">
        <v>43</v>
      </c>
      <c r="E123" s="105">
        <v>47</v>
      </c>
      <c r="F123" s="105">
        <v>49</v>
      </c>
      <c r="G123" s="105">
        <v>46</v>
      </c>
      <c r="H123" s="105">
        <v>53</v>
      </c>
      <c r="I123" s="105">
        <v>49</v>
      </c>
      <c r="J123" s="105">
        <v>46</v>
      </c>
      <c r="K123" s="105">
        <v>51</v>
      </c>
      <c r="L123" s="105">
        <v>47</v>
      </c>
      <c r="M123" s="105">
        <v>47</v>
      </c>
      <c r="N123" s="106">
        <f t="shared" si="5"/>
        <v>562</v>
      </c>
    </row>
    <row r="124" spans="1:14" s="59" customFormat="1" ht="12">
      <c r="A124" s="39" t="s">
        <v>100</v>
      </c>
      <c r="B124" s="104" t="s">
        <v>84</v>
      </c>
      <c r="C124" s="104" t="s">
        <v>84</v>
      </c>
      <c r="D124" s="105" t="s">
        <v>84</v>
      </c>
      <c r="E124" s="105" t="s">
        <v>84</v>
      </c>
      <c r="F124" s="105" t="s">
        <v>84</v>
      </c>
      <c r="G124" s="105" t="s">
        <v>84</v>
      </c>
      <c r="H124" s="105" t="s">
        <v>84</v>
      </c>
      <c r="I124" s="105" t="s">
        <v>84</v>
      </c>
      <c r="J124" s="105">
        <v>6</v>
      </c>
      <c r="K124" s="105">
        <v>7</v>
      </c>
      <c r="L124" s="105">
        <v>12</v>
      </c>
      <c r="M124" s="105">
        <v>10</v>
      </c>
      <c r="N124" s="106">
        <f>SUM(B124:M124)</f>
        <v>35</v>
      </c>
    </row>
    <row r="125" spans="1:14" s="59" customFormat="1" ht="12">
      <c r="A125" s="103" t="s">
        <v>76</v>
      </c>
      <c r="B125" s="104">
        <v>23</v>
      </c>
      <c r="C125" s="104">
        <v>22</v>
      </c>
      <c r="D125" s="105">
        <v>27</v>
      </c>
      <c r="E125" s="105">
        <v>25</v>
      </c>
      <c r="F125" s="105">
        <v>22</v>
      </c>
      <c r="G125" s="105">
        <v>26</v>
      </c>
      <c r="H125" s="105">
        <v>26</v>
      </c>
      <c r="I125" s="105">
        <v>23</v>
      </c>
      <c r="J125" s="105">
        <v>22</v>
      </c>
      <c r="K125" s="105">
        <v>22</v>
      </c>
      <c r="L125" s="105">
        <v>23</v>
      </c>
      <c r="M125" s="105">
        <v>21</v>
      </c>
      <c r="N125" s="106">
        <f t="shared" si="5"/>
        <v>282</v>
      </c>
    </row>
    <row r="126" spans="1:14" s="59" customFormat="1" ht="12">
      <c r="A126" s="39" t="s">
        <v>90</v>
      </c>
      <c r="B126" s="104">
        <v>149</v>
      </c>
      <c r="C126" s="104">
        <v>143</v>
      </c>
      <c r="D126" s="105">
        <v>142</v>
      </c>
      <c r="E126" s="105">
        <v>139</v>
      </c>
      <c r="F126" s="105">
        <v>147</v>
      </c>
      <c r="G126" s="105">
        <v>122</v>
      </c>
      <c r="H126" s="105">
        <v>144</v>
      </c>
      <c r="I126" s="105">
        <v>142</v>
      </c>
      <c r="J126" s="105">
        <v>139</v>
      </c>
      <c r="K126" s="105">
        <v>134</v>
      </c>
      <c r="L126" s="105">
        <v>134</v>
      </c>
      <c r="M126" s="105">
        <v>144</v>
      </c>
      <c r="N126" s="106">
        <f t="shared" si="5"/>
        <v>1679</v>
      </c>
    </row>
    <row r="127" spans="1:14">
      <c r="A127" s="108" t="s">
        <v>30</v>
      </c>
      <c r="B127" s="108">
        <f t="shared" ref="B127:M127" si="6">SUM(B77:B126)</f>
        <v>3934</v>
      </c>
      <c r="C127" s="108">
        <f>SUM(C77:C126)</f>
        <v>3916</v>
      </c>
      <c r="D127" s="108">
        <f t="shared" si="6"/>
        <v>3955</v>
      </c>
      <c r="E127" s="108">
        <f t="shared" si="6"/>
        <v>3995</v>
      </c>
      <c r="F127" s="108">
        <f t="shared" si="6"/>
        <v>4052</v>
      </c>
      <c r="G127" s="108">
        <f t="shared" si="6"/>
        <v>3933</v>
      </c>
      <c r="H127" s="108">
        <f t="shared" si="6"/>
        <v>4622</v>
      </c>
      <c r="I127" s="108">
        <f t="shared" si="6"/>
        <v>4338</v>
      </c>
      <c r="J127" s="108">
        <f t="shared" si="6"/>
        <v>4414</v>
      </c>
      <c r="K127" s="108">
        <f t="shared" si="6"/>
        <v>4349</v>
      </c>
      <c r="L127" s="108">
        <f t="shared" si="6"/>
        <v>4114</v>
      </c>
      <c r="M127" s="108">
        <f t="shared" si="6"/>
        <v>4343</v>
      </c>
      <c r="N127" s="108"/>
    </row>
    <row r="128" spans="1:14">
      <c r="A128" s="83"/>
      <c r="B128" s="83"/>
      <c r="C128" s="85"/>
      <c r="D128" s="85"/>
      <c r="E128" s="85"/>
      <c r="F128" s="83"/>
      <c r="G128" s="83"/>
      <c r="H128" s="83"/>
      <c r="I128" s="83"/>
      <c r="J128" s="83"/>
      <c r="K128" s="83"/>
      <c r="L128" s="83"/>
      <c r="M128" s="83"/>
      <c r="N128" s="83"/>
    </row>
    <row r="129" spans="1:14">
      <c r="A129" s="62" t="s">
        <v>96</v>
      </c>
      <c r="B129" s="62">
        <v>8405</v>
      </c>
      <c r="C129" s="61">
        <v>8579</v>
      </c>
      <c r="D129" s="61">
        <v>8773</v>
      </c>
      <c r="E129" s="61">
        <v>8965</v>
      </c>
      <c r="F129" s="62">
        <v>9050</v>
      </c>
      <c r="G129" s="62">
        <v>9226</v>
      </c>
      <c r="H129" s="62">
        <v>9428</v>
      </c>
      <c r="I129" s="62">
        <v>9611</v>
      </c>
      <c r="J129" s="62">
        <v>9782</v>
      </c>
      <c r="K129" s="62">
        <v>10030</v>
      </c>
      <c r="L129" s="62">
        <v>10288</v>
      </c>
      <c r="M129" s="62">
        <v>10607</v>
      </c>
      <c r="N129" s="64"/>
    </row>
    <row r="130" spans="1:14">
      <c r="A130" s="62" t="s">
        <v>32</v>
      </c>
      <c r="B130" s="62">
        <v>23092</v>
      </c>
      <c r="C130" s="61">
        <v>23598</v>
      </c>
      <c r="D130" s="61">
        <v>24055</v>
      </c>
      <c r="E130" s="61">
        <v>2446</v>
      </c>
      <c r="F130" s="62">
        <v>24409</v>
      </c>
      <c r="G130" s="62">
        <v>24817</v>
      </c>
      <c r="H130" s="62">
        <v>25392</v>
      </c>
      <c r="I130" s="62">
        <v>25911</v>
      </c>
      <c r="J130" s="62">
        <v>26257</v>
      </c>
      <c r="K130" s="62">
        <v>26641</v>
      </c>
      <c r="L130" s="62">
        <v>27222</v>
      </c>
      <c r="M130" s="62">
        <v>27923</v>
      </c>
      <c r="N130" s="64"/>
    </row>
    <row r="131" spans="1:14">
      <c r="A131" s="62" t="s">
        <v>31</v>
      </c>
      <c r="B131" s="62">
        <v>-617</v>
      </c>
      <c r="C131" s="61">
        <v>497</v>
      </c>
      <c r="D131" s="61">
        <v>465</v>
      </c>
      <c r="E131" s="61">
        <v>385</v>
      </c>
      <c r="F131" s="62">
        <v>359</v>
      </c>
      <c r="G131" s="62">
        <v>434</v>
      </c>
      <c r="H131" s="62">
        <v>570</v>
      </c>
      <c r="I131" s="62">
        <v>522</v>
      </c>
      <c r="J131" s="62">
        <v>341</v>
      </c>
      <c r="K131" s="62">
        <v>385</v>
      </c>
      <c r="L131" s="62">
        <v>576</v>
      </c>
      <c r="M131" s="62">
        <v>709</v>
      </c>
      <c r="N131" s="64">
        <f>SUM(B131:M131)</f>
        <v>4626</v>
      </c>
    </row>
    <row r="132" spans="1:14">
      <c r="A132" s="62" t="s">
        <v>33</v>
      </c>
      <c r="B132" s="62">
        <v>2673</v>
      </c>
      <c r="C132" s="61">
        <v>2714</v>
      </c>
      <c r="D132" s="61">
        <v>2715</v>
      </c>
      <c r="E132" s="61">
        <v>2266</v>
      </c>
      <c r="F132" s="62">
        <v>2344</v>
      </c>
      <c r="G132" s="62">
        <v>2400</v>
      </c>
      <c r="H132" s="62">
        <v>3694</v>
      </c>
      <c r="I132" s="62">
        <v>3288</v>
      </c>
      <c r="J132" s="62">
        <v>3220</v>
      </c>
      <c r="K132" s="62">
        <v>3285</v>
      </c>
      <c r="L132" s="62">
        <v>3034</v>
      </c>
      <c r="M132" s="62">
        <v>3181</v>
      </c>
      <c r="N132" s="62"/>
    </row>
  </sheetData>
  <mergeCells count="4">
    <mergeCell ref="A7:N7"/>
    <mergeCell ref="A14:N14"/>
    <mergeCell ref="A21:N21"/>
    <mergeCell ref="A76:N76"/>
  </mergeCells>
  <pageMargins left="0.70866141732283472" right="0.70866141732283472" top="0.74803149606299213" bottom="0.74803149606299213" header="0.31496062992125984" footer="0.31496062992125984"/>
  <pageSetup paperSize="9" scale="82" firstPageNumber="0" fitToHeight="0" orientation="landscape" errors="blank" horizontalDpi="300" verticalDpi="300" r:id="rId1"/>
  <headerFooter alignWithMargins="0">
    <oddFooter>&amp;L&amp;"Vectora LT Roman,Standard"&amp;8Erstellt durch SBD.bibliotheksservice ag&amp;R&amp;"Vectora LT Roman,Standard"&amp;8Bern, &amp;D ak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24"/>
  <sheetViews>
    <sheetView topLeftCell="A79" zoomScaleNormal="100" workbookViewId="0">
      <selection activeCell="N120" sqref="N120"/>
    </sheetView>
  </sheetViews>
  <sheetFormatPr baseColWidth="10" defaultColWidth="1.33203125" defaultRowHeight="13.2"/>
  <cols>
    <col min="1" max="1" width="38.33203125" style="94" bestFit="1" customWidth="1"/>
    <col min="2" max="2" width="8.88671875" style="94" customWidth="1"/>
    <col min="3" max="9" width="7.44140625" style="94" customWidth="1"/>
    <col min="10" max="10" width="9.6640625" style="94" customWidth="1"/>
    <col min="11" max="11" width="10" style="94" customWidth="1"/>
    <col min="12" max="13" width="9.109375" style="94" bestFit="1" customWidth="1"/>
    <col min="14" max="14" width="10.33203125" style="94" customWidth="1"/>
    <col min="15" max="15" width="14.5546875" style="94" customWidth="1"/>
    <col min="16" max="16384" width="1.33203125" style="94"/>
  </cols>
  <sheetData>
    <row r="1" spans="1:15" s="56" customFormat="1" ht="69.75" customHeight="1">
      <c r="A1" s="55" t="s">
        <v>91</v>
      </c>
      <c r="E1" s="109"/>
      <c r="F1" s="110"/>
    </row>
    <row r="2" spans="1:15" s="59" customFormat="1" ht="11.4">
      <c r="A2" s="57"/>
      <c r="B2" s="58" t="s">
        <v>0</v>
      </c>
      <c r="C2" s="58" t="s">
        <v>1</v>
      </c>
      <c r="D2" s="58" t="s">
        <v>2</v>
      </c>
      <c r="E2" s="58" t="s">
        <v>3</v>
      </c>
      <c r="F2" s="58" t="s">
        <v>4</v>
      </c>
      <c r="G2" s="58" t="s">
        <v>5</v>
      </c>
      <c r="H2" s="58" t="s">
        <v>6</v>
      </c>
      <c r="I2" s="58" t="s">
        <v>7</v>
      </c>
      <c r="J2" s="58" t="s">
        <v>8</v>
      </c>
      <c r="K2" s="58" t="s">
        <v>9</v>
      </c>
      <c r="L2" s="58" t="s">
        <v>10</v>
      </c>
      <c r="M2" s="58" t="s">
        <v>11</v>
      </c>
      <c r="N2" s="58" t="s">
        <v>12</v>
      </c>
    </row>
    <row r="3" spans="1:15" s="59" customFormat="1" ht="12">
      <c r="A3" s="60" t="s">
        <v>13</v>
      </c>
      <c r="B3" s="61">
        <v>15533</v>
      </c>
      <c r="C3" s="62">
        <v>14702</v>
      </c>
      <c r="D3" s="63">
        <v>13755</v>
      </c>
      <c r="E3" s="63">
        <v>15777</v>
      </c>
      <c r="F3" s="63">
        <v>19131</v>
      </c>
      <c r="G3" s="62">
        <v>19141</v>
      </c>
      <c r="H3" s="62">
        <v>26148</v>
      </c>
      <c r="I3" s="62">
        <v>20881</v>
      </c>
      <c r="J3" s="62">
        <v>20934</v>
      </c>
      <c r="K3" s="62">
        <v>21470</v>
      </c>
      <c r="L3" s="62">
        <v>17886</v>
      </c>
      <c r="M3" s="62">
        <v>18773</v>
      </c>
      <c r="N3" s="64">
        <f>SUM(B3:M3)</f>
        <v>224131</v>
      </c>
    </row>
    <row r="4" spans="1:15" s="59" customFormat="1" ht="12">
      <c r="A4" s="60" t="s">
        <v>14</v>
      </c>
      <c r="B4" s="61">
        <v>262487</v>
      </c>
      <c r="C4" s="62">
        <v>231829</v>
      </c>
      <c r="D4" s="62">
        <v>221321</v>
      </c>
      <c r="E4" s="62">
        <v>268098</v>
      </c>
      <c r="F4" s="62">
        <v>261818</v>
      </c>
      <c r="G4" s="62">
        <v>268929</v>
      </c>
      <c r="H4" s="62">
        <v>380118</v>
      </c>
      <c r="I4" s="62">
        <v>294050</v>
      </c>
      <c r="J4" s="62">
        <v>316817</v>
      </c>
      <c r="K4" s="62">
        <v>306861</v>
      </c>
      <c r="L4" s="62">
        <v>251263</v>
      </c>
      <c r="M4" s="62">
        <v>278806</v>
      </c>
      <c r="N4" s="64">
        <f>SUM(B4:M4)</f>
        <v>3342397</v>
      </c>
    </row>
    <row r="5" spans="1:15" s="59" customFormat="1" ht="12">
      <c r="A5" s="65" t="s">
        <v>15</v>
      </c>
      <c r="B5" s="66">
        <f t="shared" ref="B5:M5" si="0">B4/B3</f>
        <v>16.89866735337668</v>
      </c>
      <c r="C5" s="66">
        <f t="shared" si="0"/>
        <v>15.768534893211807</v>
      </c>
      <c r="D5" s="66">
        <f t="shared" si="0"/>
        <v>16.090221737549982</v>
      </c>
      <c r="E5" s="66">
        <f t="shared" si="0"/>
        <v>16.992964441909109</v>
      </c>
      <c r="F5" s="66">
        <f t="shared" si="0"/>
        <v>13.685536563692436</v>
      </c>
      <c r="G5" s="66">
        <f t="shared" si="0"/>
        <v>14.049892900057468</v>
      </c>
      <c r="H5" s="66">
        <f t="shared" si="0"/>
        <v>14.537173015144562</v>
      </c>
      <c r="I5" s="66">
        <f t="shared" si="0"/>
        <v>14.082179972223553</v>
      </c>
      <c r="J5" s="66">
        <f t="shared" si="0"/>
        <v>15.134088086366676</v>
      </c>
      <c r="K5" s="66">
        <f t="shared" si="0"/>
        <v>14.292547741034001</v>
      </c>
      <c r="L5" s="66">
        <f t="shared" si="0"/>
        <v>14.048026389354803</v>
      </c>
      <c r="M5" s="66">
        <f t="shared" si="0"/>
        <v>14.851435572364567</v>
      </c>
      <c r="N5" s="67">
        <f>N4/N3</f>
        <v>14.912693915611852</v>
      </c>
      <c r="O5" s="68"/>
    </row>
    <row r="6" spans="1:15" s="59" customFormat="1" ht="12">
      <c r="A6" s="69"/>
      <c r="B6" s="70"/>
      <c r="C6" s="70"/>
      <c r="D6" s="70"/>
      <c r="E6" s="70"/>
      <c r="F6" s="70"/>
      <c r="G6" s="70"/>
      <c r="H6" s="70"/>
      <c r="I6" s="71"/>
      <c r="J6" s="71"/>
      <c r="K6" s="71"/>
      <c r="L6" s="71"/>
      <c r="M6" s="71"/>
      <c r="N6" s="72"/>
      <c r="O6" s="68"/>
    </row>
    <row r="7" spans="1:15" s="59" customFormat="1" ht="11.4">
      <c r="A7" s="120" t="s">
        <v>34</v>
      </c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2"/>
    </row>
    <row r="8" spans="1:15" s="59" customFormat="1" ht="12">
      <c r="A8" s="73" t="s">
        <v>16</v>
      </c>
      <c r="B8" s="74">
        <v>1465</v>
      </c>
      <c r="C8" s="74">
        <v>1547</v>
      </c>
      <c r="D8" s="74">
        <v>1753</v>
      </c>
      <c r="E8" s="74">
        <v>1799</v>
      </c>
      <c r="F8" s="74">
        <v>1841</v>
      </c>
      <c r="G8" s="74">
        <v>1771</v>
      </c>
      <c r="H8" s="75">
        <v>2147</v>
      </c>
      <c r="I8" s="74">
        <v>1955</v>
      </c>
      <c r="J8" s="74">
        <v>2086</v>
      </c>
      <c r="K8" s="74">
        <v>1998</v>
      </c>
      <c r="L8" s="74">
        <v>2037</v>
      </c>
      <c r="M8" s="74">
        <v>2273</v>
      </c>
      <c r="N8" s="76">
        <f>SUM(B8:M8)</f>
        <v>22672</v>
      </c>
    </row>
    <row r="9" spans="1:15" s="59" customFormat="1" ht="12">
      <c r="A9" s="77" t="s">
        <v>17</v>
      </c>
      <c r="B9" s="75">
        <v>13514</v>
      </c>
      <c r="C9" s="75">
        <v>12734</v>
      </c>
      <c r="D9" s="75">
        <v>12349</v>
      </c>
      <c r="E9" s="75">
        <v>13658</v>
      </c>
      <c r="F9" s="75">
        <v>13223</v>
      </c>
      <c r="G9" s="75">
        <v>13560</v>
      </c>
      <c r="H9" s="75">
        <v>18199</v>
      </c>
      <c r="I9" s="75">
        <v>15050</v>
      </c>
      <c r="J9" s="75">
        <v>15156</v>
      </c>
      <c r="K9" s="75">
        <v>15032</v>
      </c>
      <c r="L9" s="75">
        <v>12644</v>
      </c>
      <c r="M9" s="75">
        <v>14677</v>
      </c>
      <c r="N9" s="78">
        <f>SUM(B9:M9)</f>
        <v>169796</v>
      </c>
    </row>
    <row r="10" spans="1:15" s="59" customFormat="1" ht="12">
      <c r="A10" s="77" t="s">
        <v>18</v>
      </c>
      <c r="B10" s="75">
        <v>135</v>
      </c>
      <c r="C10" s="75">
        <v>263</v>
      </c>
      <c r="D10" s="75">
        <v>252</v>
      </c>
      <c r="E10" s="75">
        <v>252</v>
      </c>
      <c r="F10" s="75">
        <v>250</v>
      </c>
      <c r="G10" s="75">
        <v>223</v>
      </c>
      <c r="H10" s="75">
        <v>269</v>
      </c>
      <c r="I10" s="75">
        <v>231</v>
      </c>
      <c r="J10" s="75">
        <v>281</v>
      </c>
      <c r="K10" s="75">
        <v>244</v>
      </c>
      <c r="L10" s="75">
        <v>411</v>
      </c>
      <c r="M10" s="75">
        <v>542</v>
      </c>
      <c r="N10" s="78">
        <f>SUM(B10:M10)</f>
        <v>3353</v>
      </c>
    </row>
    <row r="11" spans="1:15" s="59" customFormat="1" ht="12">
      <c r="A11" s="77" t="s">
        <v>19</v>
      </c>
      <c r="B11" s="75">
        <v>250</v>
      </c>
      <c r="C11" s="75">
        <v>281</v>
      </c>
      <c r="D11" s="75">
        <v>290</v>
      </c>
      <c r="E11" s="75">
        <v>362</v>
      </c>
      <c r="F11" s="75">
        <v>266</v>
      </c>
      <c r="G11" s="75">
        <v>263</v>
      </c>
      <c r="H11" s="75">
        <v>304</v>
      </c>
      <c r="I11" s="75">
        <v>320</v>
      </c>
      <c r="J11" s="75">
        <v>356</v>
      </c>
      <c r="K11" s="75">
        <v>369</v>
      </c>
      <c r="L11" s="75">
        <v>450</v>
      </c>
      <c r="M11" s="75">
        <v>334</v>
      </c>
      <c r="N11" s="78">
        <f>SUM(B11:M11)</f>
        <v>3845</v>
      </c>
    </row>
    <row r="12" spans="1:15" s="59" customFormat="1" ht="12">
      <c r="A12" s="79" t="s">
        <v>20</v>
      </c>
      <c r="B12" s="80">
        <v>26</v>
      </c>
      <c r="C12" s="80">
        <v>28</v>
      </c>
      <c r="D12" s="80">
        <v>17</v>
      </c>
      <c r="E12" s="80">
        <v>19</v>
      </c>
      <c r="F12" s="80">
        <v>15</v>
      </c>
      <c r="G12" s="80">
        <v>9</v>
      </c>
      <c r="H12" s="75">
        <v>21</v>
      </c>
      <c r="I12" s="80">
        <v>9</v>
      </c>
      <c r="J12" s="80">
        <v>16</v>
      </c>
      <c r="K12" s="80">
        <v>16</v>
      </c>
      <c r="L12" s="80">
        <v>13</v>
      </c>
      <c r="M12" s="80">
        <v>12</v>
      </c>
      <c r="N12" s="81">
        <f>SUM(B12:M12)</f>
        <v>201</v>
      </c>
    </row>
    <row r="13" spans="1:15" s="59" customFormat="1" ht="11.4">
      <c r="A13" s="82"/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</row>
    <row r="14" spans="1:15" s="59" customFormat="1" ht="11.4">
      <c r="A14" s="130" t="s">
        <v>35</v>
      </c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5"/>
    </row>
    <row r="15" spans="1:15" s="59" customFormat="1" ht="12">
      <c r="A15" s="77" t="s">
        <v>21</v>
      </c>
      <c r="B15" s="75">
        <v>11582</v>
      </c>
      <c r="C15" s="75">
        <v>10958</v>
      </c>
      <c r="D15" s="75">
        <v>11142</v>
      </c>
      <c r="E15" s="75">
        <v>12047</v>
      </c>
      <c r="F15" s="75">
        <v>12122</v>
      </c>
      <c r="G15" s="75">
        <v>12469</v>
      </c>
      <c r="H15" s="75">
        <v>15904</v>
      </c>
      <c r="I15" s="75">
        <v>13616</v>
      </c>
      <c r="J15" s="75">
        <v>13722</v>
      </c>
      <c r="K15" s="75">
        <v>13610</v>
      </c>
      <c r="L15" s="75">
        <v>12061</v>
      </c>
      <c r="M15" s="75">
        <v>13616</v>
      </c>
      <c r="N15" s="78">
        <f t="shared" ref="N15:N20" si="1">SUM(B15:M15)</f>
        <v>152849</v>
      </c>
    </row>
    <row r="16" spans="1:15" s="59" customFormat="1" ht="12">
      <c r="A16" s="77" t="s">
        <v>22</v>
      </c>
      <c r="B16" s="75">
        <v>141</v>
      </c>
      <c r="C16" s="75">
        <v>116</v>
      </c>
      <c r="D16" s="75">
        <v>84</v>
      </c>
      <c r="E16" s="75">
        <v>0</v>
      </c>
      <c r="F16" s="75">
        <v>0</v>
      </c>
      <c r="G16" s="75">
        <v>0</v>
      </c>
      <c r="H16" s="75">
        <v>0</v>
      </c>
      <c r="I16" s="75">
        <v>0</v>
      </c>
      <c r="J16" s="75">
        <v>0</v>
      </c>
      <c r="K16" s="75">
        <v>0</v>
      </c>
      <c r="L16" s="75">
        <v>0</v>
      </c>
      <c r="M16" s="75">
        <v>0</v>
      </c>
      <c r="N16" s="78">
        <f t="shared" si="1"/>
        <v>341</v>
      </c>
    </row>
    <row r="17" spans="1:14" s="59" customFormat="1" ht="12">
      <c r="A17" s="77" t="s">
        <v>23</v>
      </c>
      <c r="B17" s="75">
        <v>976</v>
      </c>
      <c r="C17" s="75">
        <v>1019</v>
      </c>
      <c r="D17" s="75">
        <v>900</v>
      </c>
      <c r="E17" s="75">
        <v>1173</v>
      </c>
      <c r="F17" s="75">
        <v>1009</v>
      </c>
      <c r="G17" s="75">
        <v>1043</v>
      </c>
      <c r="H17" s="75">
        <v>1689</v>
      </c>
      <c r="I17" s="75">
        <v>1226</v>
      </c>
      <c r="J17" s="75">
        <v>1260</v>
      </c>
      <c r="K17" s="75">
        <v>1235</v>
      </c>
      <c r="L17" s="75">
        <v>894</v>
      </c>
      <c r="M17" s="75">
        <v>1174</v>
      </c>
      <c r="N17" s="78">
        <f t="shared" si="1"/>
        <v>13598</v>
      </c>
    </row>
    <row r="18" spans="1:14" s="59" customFormat="1" ht="12">
      <c r="A18" s="77" t="s">
        <v>24</v>
      </c>
      <c r="B18" s="75">
        <v>792</v>
      </c>
      <c r="C18" s="75">
        <v>762</v>
      </c>
      <c r="D18" s="75">
        <v>635</v>
      </c>
      <c r="E18" s="75">
        <v>807</v>
      </c>
      <c r="F18" s="75">
        <v>596</v>
      </c>
      <c r="G18" s="75">
        <v>703</v>
      </c>
      <c r="H18" s="75">
        <v>1251</v>
      </c>
      <c r="I18" s="75">
        <v>972</v>
      </c>
      <c r="J18" s="75">
        <v>1040</v>
      </c>
      <c r="K18" s="75">
        <v>911</v>
      </c>
      <c r="L18" s="75">
        <v>626</v>
      </c>
      <c r="M18" s="75">
        <v>904</v>
      </c>
      <c r="N18" s="78">
        <f t="shared" si="1"/>
        <v>9999</v>
      </c>
    </row>
    <row r="19" spans="1:14" s="59" customFormat="1" ht="12">
      <c r="A19" s="77" t="s">
        <v>25</v>
      </c>
      <c r="B19" s="75">
        <v>1868</v>
      </c>
      <c r="C19" s="75">
        <v>1949</v>
      </c>
      <c r="D19" s="75">
        <v>1861</v>
      </c>
      <c r="E19" s="75">
        <v>2019</v>
      </c>
      <c r="F19" s="75">
        <v>1830</v>
      </c>
      <c r="G19" s="75">
        <v>1576</v>
      </c>
      <c r="H19" s="75">
        <v>2042</v>
      </c>
      <c r="I19" s="75">
        <v>1711</v>
      </c>
      <c r="J19" s="75">
        <v>1839</v>
      </c>
      <c r="K19" s="75">
        <v>1873</v>
      </c>
      <c r="L19" s="75">
        <v>1959</v>
      </c>
      <c r="M19" s="75">
        <v>2116</v>
      </c>
      <c r="N19" s="78">
        <f t="shared" si="1"/>
        <v>22643</v>
      </c>
    </row>
    <row r="20" spans="1:14" s="59" customFormat="1" ht="12">
      <c r="A20" s="77" t="s">
        <v>26</v>
      </c>
      <c r="B20" s="75">
        <v>31</v>
      </c>
      <c r="C20" s="75">
        <v>49</v>
      </c>
      <c r="D20" s="75">
        <v>39</v>
      </c>
      <c r="E20" s="75">
        <v>44</v>
      </c>
      <c r="F20" s="75">
        <v>38</v>
      </c>
      <c r="G20" s="75">
        <v>35</v>
      </c>
      <c r="H20" s="75">
        <v>54</v>
      </c>
      <c r="I20" s="75">
        <v>40</v>
      </c>
      <c r="J20" s="75">
        <v>34</v>
      </c>
      <c r="K20" s="75">
        <v>30</v>
      </c>
      <c r="L20" s="75">
        <v>15</v>
      </c>
      <c r="M20" s="75">
        <v>28</v>
      </c>
      <c r="N20" s="78">
        <f t="shared" si="1"/>
        <v>437</v>
      </c>
    </row>
    <row r="21" spans="1:14" s="59" customFormat="1" ht="12">
      <c r="A21" s="82"/>
      <c r="B21" s="83"/>
      <c r="C21" s="84"/>
      <c r="D21" s="83"/>
      <c r="E21" s="85"/>
      <c r="F21" s="83"/>
      <c r="G21" s="86"/>
      <c r="H21" s="83"/>
      <c r="I21" s="83"/>
      <c r="J21" s="83"/>
      <c r="K21" s="83"/>
      <c r="L21" s="83"/>
      <c r="M21" s="83"/>
      <c r="N21" s="87"/>
    </row>
    <row r="22" spans="1:14" s="88" customFormat="1" ht="11.4">
      <c r="A22" s="129" t="s">
        <v>36</v>
      </c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8"/>
    </row>
    <row r="23" spans="1:14" s="88" customFormat="1" ht="12">
      <c r="A23" s="89" t="s">
        <v>37</v>
      </c>
      <c r="B23" s="90">
        <v>46</v>
      </c>
      <c r="C23" s="90">
        <v>46</v>
      </c>
      <c r="D23" s="90">
        <v>45</v>
      </c>
      <c r="E23" s="90">
        <v>53</v>
      </c>
      <c r="F23" s="90">
        <v>70</v>
      </c>
      <c r="G23" s="90">
        <v>58</v>
      </c>
      <c r="H23" s="90">
        <v>87</v>
      </c>
      <c r="I23" s="90">
        <v>93</v>
      </c>
      <c r="J23" s="90">
        <v>80</v>
      </c>
      <c r="K23" s="90">
        <v>97</v>
      </c>
      <c r="L23" s="90">
        <v>79</v>
      </c>
      <c r="M23" s="75">
        <v>84</v>
      </c>
      <c r="N23" s="78">
        <f t="shared" ref="N23:N96" si="2">SUM(B23:M23)</f>
        <v>838</v>
      </c>
    </row>
    <row r="24" spans="1:14" s="88" customFormat="1" ht="12">
      <c r="A24" s="89" t="s">
        <v>83</v>
      </c>
      <c r="B24" s="90" t="s">
        <v>84</v>
      </c>
      <c r="C24" s="90">
        <v>18</v>
      </c>
      <c r="D24" s="90">
        <v>52</v>
      </c>
      <c r="E24" s="90">
        <v>468</v>
      </c>
      <c r="F24" s="90">
        <v>344</v>
      </c>
      <c r="G24" s="90">
        <v>303</v>
      </c>
      <c r="H24" s="90">
        <v>382</v>
      </c>
      <c r="I24" s="90">
        <v>366</v>
      </c>
      <c r="J24" s="90">
        <v>378</v>
      </c>
      <c r="K24" s="90">
        <v>395</v>
      </c>
      <c r="L24" s="90">
        <v>431</v>
      </c>
      <c r="M24" s="75">
        <v>473</v>
      </c>
      <c r="N24" s="78">
        <f t="shared" si="2"/>
        <v>3610</v>
      </c>
    </row>
    <row r="25" spans="1:14" s="88" customFormat="1" ht="12">
      <c r="A25" s="89" t="s">
        <v>38</v>
      </c>
      <c r="B25" s="90">
        <v>207</v>
      </c>
      <c r="C25" s="90">
        <v>198</v>
      </c>
      <c r="D25" s="90">
        <v>149</v>
      </c>
      <c r="E25" s="90">
        <v>172</v>
      </c>
      <c r="F25" s="90">
        <v>184</v>
      </c>
      <c r="G25" s="90">
        <v>154</v>
      </c>
      <c r="H25" s="90">
        <v>212</v>
      </c>
      <c r="I25" s="90">
        <v>186</v>
      </c>
      <c r="J25" s="90">
        <v>166</v>
      </c>
      <c r="K25" s="90">
        <v>181</v>
      </c>
      <c r="L25" s="90">
        <v>179</v>
      </c>
      <c r="M25" s="75">
        <v>241</v>
      </c>
      <c r="N25" s="78">
        <f t="shared" si="2"/>
        <v>2229</v>
      </c>
    </row>
    <row r="26" spans="1:14" s="88" customFormat="1" ht="12">
      <c r="A26" s="89" t="s">
        <v>39</v>
      </c>
      <c r="B26" s="90">
        <v>3775</v>
      </c>
      <c r="C26" s="90">
        <v>3846</v>
      </c>
      <c r="D26" s="90">
        <v>3783</v>
      </c>
      <c r="E26" s="90">
        <v>3871</v>
      </c>
      <c r="F26" s="90">
        <v>3718</v>
      </c>
      <c r="G26" s="90">
        <v>3803</v>
      </c>
      <c r="H26" s="90">
        <v>5170</v>
      </c>
      <c r="I26" s="90">
        <v>4073</v>
      </c>
      <c r="J26" s="90">
        <v>4109</v>
      </c>
      <c r="K26" s="90">
        <v>4166</v>
      </c>
      <c r="L26" s="90">
        <v>3670</v>
      </c>
      <c r="M26" s="75">
        <v>4314</v>
      </c>
      <c r="N26" s="78">
        <f t="shared" si="2"/>
        <v>48298</v>
      </c>
    </row>
    <row r="27" spans="1:14" s="88" customFormat="1" ht="12">
      <c r="A27" s="89" t="s">
        <v>40</v>
      </c>
      <c r="B27" s="90">
        <v>425</v>
      </c>
      <c r="C27" s="90">
        <v>364</v>
      </c>
      <c r="D27" s="90">
        <v>352</v>
      </c>
      <c r="E27" s="90">
        <v>441</v>
      </c>
      <c r="F27" s="90">
        <v>406</v>
      </c>
      <c r="G27" s="90">
        <v>384</v>
      </c>
      <c r="H27" s="90">
        <v>642</v>
      </c>
      <c r="I27" s="90">
        <v>545</v>
      </c>
      <c r="J27" s="90">
        <v>502</v>
      </c>
      <c r="K27" s="90">
        <v>444</v>
      </c>
      <c r="L27" s="90">
        <v>399</v>
      </c>
      <c r="M27" s="75">
        <v>466</v>
      </c>
      <c r="N27" s="78">
        <f t="shared" si="2"/>
        <v>5370</v>
      </c>
    </row>
    <row r="28" spans="1:14" s="88" customFormat="1" ht="12">
      <c r="A28" s="89" t="s">
        <v>41</v>
      </c>
      <c r="B28" s="90">
        <v>661</v>
      </c>
      <c r="C28" s="90">
        <v>575</v>
      </c>
      <c r="D28" s="90">
        <v>554</v>
      </c>
      <c r="E28" s="90">
        <v>657</v>
      </c>
      <c r="F28" s="90">
        <v>654</v>
      </c>
      <c r="G28" s="90">
        <v>704</v>
      </c>
      <c r="H28" s="90">
        <v>916</v>
      </c>
      <c r="I28" s="90">
        <v>746</v>
      </c>
      <c r="J28" s="90">
        <v>702</v>
      </c>
      <c r="K28" s="90">
        <v>722</v>
      </c>
      <c r="L28" s="90">
        <v>597</v>
      </c>
      <c r="M28" s="75">
        <v>763</v>
      </c>
      <c r="N28" s="78">
        <f t="shared" si="2"/>
        <v>8251</v>
      </c>
    </row>
    <row r="29" spans="1:14" s="88" customFormat="1" ht="12">
      <c r="A29" s="89" t="s">
        <v>42</v>
      </c>
      <c r="B29" s="90">
        <v>188</v>
      </c>
      <c r="C29" s="90">
        <v>139</v>
      </c>
      <c r="D29" s="90">
        <v>135</v>
      </c>
      <c r="E29" s="90">
        <v>156</v>
      </c>
      <c r="F29" s="90">
        <v>195</v>
      </c>
      <c r="G29" s="90">
        <v>304</v>
      </c>
      <c r="H29" s="90">
        <v>327</v>
      </c>
      <c r="I29" s="90">
        <v>238</v>
      </c>
      <c r="J29" s="90">
        <v>212</v>
      </c>
      <c r="K29" s="90">
        <v>232</v>
      </c>
      <c r="L29" s="90">
        <v>170</v>
      </c>
      <c r="M29" s="75">
        <v>237</v>
      </c>
      <c r="N29" s="78">
        <f t="shared" si="2"/>
        <v>2533</v>
      </c>
    </row>
    <row r="30" spans="1:14" s="88" customFormat="1" ht="12">
      <c r="A30" s="89" t="s">
        <v>80</v>
      </c>
      <c r="B30" s="90">
        <v>69</v>
      </c>
      <c r="C30" s="90">
        <v>65</v>
      </c>
      <c r="D30" s="90">
        <v>49</v>
      </c>
      <c r="E30" s="90">
        <v>74</v>
      </c>
      <c r="F30" s="90">
        <v>60</v>
      </c>
      <c r="G30" s="90">
        <v>55</v>
      </c>
      <c r="H30" s="90">
        <v>97</v>
      </c>
      <c r="I30" s="90">
        <v>100</v>
      </c>
      <c r="J30" s="90">
        <v>136</v>
      </c>
      <c r="K30" s="90">
        <v>96</v>
      </c>
      <c r="L30" s="90">
        <v>81</v>
      </c>
      <c r="M30" s="75">
        <v>126</v>
      </c>
      <c r="N30" s="78">
        <f t="shared" si="2"/>
        <v>1008</v>
      </c>
    </row>
    <row r="31" spans="1:14" s="88" customFormat="1" ht="12">
      <c r="A31" s="89" t="s">
        <v>85</v>
      </c>
      <c r="B31" s="90">
        <v>130</v>
      </c>
      <c r="C31" s="90">
        <v>115</v>
      </c>
      <c r="D31" s="90">
        <v>142</v>
      </c>
      <c r="E31" s="90">
        <v>156</v>
      </c>
      <c r="F31" s="90">
        <v>136</v>
      </c>
      <c r="G31" s="90">
        <v>114</v>
      </c>
      <c r="H31" s="90">
        <v>205</v>
      </c>
      <c r="I31" s="90">
        <v>152</v>
      </c>
      <c r="J31" s="90">
        <v>129</v>
      </c>
      <c r="K31" s="90">
        <v>180</v>
      </c>
      <c r="L31" s="90">
        <v>143</v>
      </c>
      <c r="M31" s="75">
        <v>182</v>
      </c>
      <c r="N31" s="78">
        <f t="shared" si="2"/>
        <v>1784</v>
      </c>
    </row>
    <row r="32" spans="1:14" s="88" customFormat="1" ht="12">
      <c r="A32" s="89" t="s">
        <v>43</v>
      </c>
      <c r="B32" s="90">
        <v>73</v>
      </c>
      <c r="C32" s="90">
        <v>67</v>
      </c>
      <c r="D32" s="90">
        <v>70</v>
      </c>
      <c r="E32" s="90">
        <v>50</v>
      </c>
      <c r="F32" s="90">
        <v>58</v>
      </c>
      <c r="G32" s="90">
        <v>59</v>
      </c>
      <c r="H32" s="90">
        <v>81</v>
      </c>
      <c r="I32" s="90">
        <v>74</v>
      </c>
      <c r="J32" s="90">
        <v>80</v>
      </c>
      <c r="K32" s="90">
        <v>56</v>
      </c>
      <c r="L32" s="90">
        <v>57</v>
      </c>
      <c r="M32" s="75">
        <v>77</v>
      </c>
      <c r="N32" s="78">
        <f t="shared" si="2"/>
        <v>802</v>
      </c>
    </row>
    <row r="33" spans="1:14" s="88" customFormat="1" ht="12">
      <c r="A33" s="89" t="s">
        <v>44</v>
      </c>
      <c r="B33" s="90">
        <v>141</v>
      </c>
      <c r="C33" s="90">
        <v>159</v>
      </c>
      <c r="D33" s="90">
        <v>158</v>
      </c>
      <c r="E33" s="90">
        <v>145</v>
      </c>
      <c r="F33" s="90">
        <v>183</v>
      </c>
      <c r="G33" s="90">
        <v>190</v>
      </c>
      <c r="H33" s="90">
        <v>270</v>
      </c>
      <c r="I33" s="90">
        <v>215</v>
      </c>
      <c r="J33" s="90">
        <v>230</v>
      </c>
      <c r="K33" s="90">
        <v>170</v>
      </c>
      <c r="L33" s="90">
        <v>190</v>
      </c>
      <c r="M33" s="75">
        <v>220</v>
      </c>
      <c r="N33" s="78">
        <f t="shared" si="2"/>
        <v>2271</v>
      </c>
    </row>
    <row r="34" spans="1:14" s="88" customFormat="1" ht="12">
      <c r="A34" s="89" t="s">
        <v>86</v>
      </c>
      <c r="B34" s="90">
        <v>112</v>
      </c>
      <c r="C34" s="90">
        <v>97</v>
      </c>
      <c r="D34" s="90">
        <v>90</v>
      </c>
      <c r="E34" s="90">
        <v>91</v>
      </c>
      <c r="F34" s="90">
        <v>102</v>
      </c>
      <c r="G34" s="90">
        <v>92</v>
      </c>
      <c r="H34" s="90">
        <v>143</v>
      </c>
      <c r="I34" s="90">
        <v>90</v>
      </c>
      <c r="J34" s="90">
        <v>89</v>
      </c>
      <c r="K34" s="90">
        <v>117</v>
      </c>
      <c r="L34" s="90">
        <v>96</v>
      </c>
      <c r="M34" s="75">
        <v>131</v>
      </c>
      <c r="N34" s="78">
        <f t="shared" si="2"/>
        <v>1250</v>
      </c>
    </row>
    <row r="35" spans="1:14" s="88" customFormat="1" ht="12">
      <c r="A35" s="89" t="s">
        <v>46</v>
      </c>
      <c r="B35" s="90">
        <v>192</v>
      </c>
      <c r="C35" s="90">
        <v>170</v>
      </c>
      <c r="D35" s="90">
        <v>168</v>
      </c>
      <c r="E35" s="90">
        <v>232</v>
      </c>
      <c r="F35" s="90">
        <v>200</v>
      </c>
      <c r="G35" s="90">
        <v>216</v>
      </c>
      <c r="H35" s="90">
        <v>230</v>
      </c>
      <c r="I35" s="90">
        <v>233</v>
      </c>
      <c r="J35" s="90">
        <v>240</v>
      </c>
      <c r="K35" s="90">
        <v>259</v>
      </c>
      <c r="L35" s="90">
        <v>279</v>
      </c>
      <c r="M35" s="75">
        <v>251</v>
      </c>
      <c r="N35" s="78">
        <f t="shared" si="2"/>
        <v>2670</v>
      </c>
    </row>
    <row r="36" spans="1:14" s="88" customFormat="1" ht="12">
      <c r="A36" s="89" t="s">
        <v>47</v>
      </c>
      <c r="B36" s="90">
        <v>350</v>
      </c>
      <c r="C36" s="90">
        <v>274</v>
      </c>
      <c r="D36" s="90">
        <v>276</v>
      </c>
      <c r="E36" s="90">
        <v>305</v>
      </c>
      <c r="F36" s="90">
        <v>292</v>
      </c>
      <c r="G36" s="90">
        <v>317</v>
      </c>
      <c r="H36" s="90">
        <v>401</v>
      </c>
      <c r="I36" s="90">
        <v>333</v>
      </c>
      <c r="J36" s="90">
        <v>499</v>
      </c>
      <c r="K36" s="90">
        <v>374</v>
      </c>
      <c r="L36" s="90">
        <v>348</v>
      </c>
      <c r="M36" s="75">
        <v>321</v>
      </c>
      <c r="N36" s="78">
        <f t="shared" si="2"/>
        <v>4090</v>
      </c>
    </row>
    <row r="37" spans="1:14" s="59" customFormat="1" ht="12">
      <c r="A37" s="77" t="s">
        <v>48</v>
      </c>
      <c r="B37" s="90">
        <v>112</v>
      </c>
      <c r="C37" s="90">
        <v>167</v>
      </c>
      <c r="D37" s="75">
        <v>157</v>
      </c>
      <c r="E37" s="75">
        <v>106</v>
      </c>
      <c r="F37" s="75">
        <v>165</v>
      </c>
      <c r="G37" s="75">
        <v>126</v>
      </c>
      <c r="H37" s="75">
        <v>123</v>
      </c>
      <c r="I37" s="75">
        <v>135</v>
      </c>
      <c r="J37" s="75">
        <v>146</v>
      </c>
      <c r="K37" s="75">
        <v>142</v>
      </c>
      <c r="L37" s="75">
        <v>119</v>
      </c>
      <c r="M37" s="75">
        <v>155</v>
      </c>
      <c r="N37" s="78">
        <f t="shared" si="2"/>
        <v>1653</v>
      </c>
    </row>
    <row r="38" spans="1:14" s="59" customFormat="1" ht="12">
      <c r="A38" s="77" t="s">
        <v>49</v>
      </c>
      <c r="B38" s="90">
        <v>80</v>
      </c>
      <c r="C38" s="90">
        <v>119</v>
      </c>
      <c r="D38" s="75">
        <v>96</v>
      </c>
      <c r="E38" s="75">
        <v>83</v>
      </c>
      <c r="F38" s="75">
        <v>86</v>
      </c>
      <c r="G38" s="75">
        <v>76</v>
      </c>
      <c r="H38" s="75">
        <v>139</v>
      </c>
      <c r="I38" s="75">
        <v>105</v>
      </c>
      <c r="J38" s="75">
        <v>119</v>
      </c>
      <c r="K38" s="75">
        <v>125</v>
      </c>
      <c r="L38" s="75">
        <v>122</v>
      </c>
      <c r="M38" s="75">
        <v>137</v>
      </c>
      <c r="N38" s="78">
        <f t="shared" si="2"/>
        <v>1287</v>
      </c>
    </row>
    <row r="39" spans="1:14" s="59" customFormat="1" ht="12">
      <c r="A39" s="77" t="s">
        <v>50</v>
      </c>
      <c r="B39" s="90">
        <v>167</v>
      </c>
      <c r="C39" s="90">
        <v>115</v>
      </c>
      <c r="D39" s="75">
        <v>89</v>
      </c>
      <c r="E39" s="75">
        <v>71</v>
      </c>
      <c r="F39" s="75">
        <v>83</v>
      </c>
      <c r="G39" s="75">
        <v>91</v>
      </c>
      <c r="H39" s="75">
        <v>143</v>
      </c>
      <c r="I39" s="75">
        <v>129</v>
      </c>
      <c r="J39" s="75">
        <v>105</v>
      </c>
      <c r="K39" s="75">
        <v>158</v>
      </c>
      <c r="L39" s="75">
        <v>93</v>
      </c>
      <c r="M39" s="75">
        <v>116</v>
      </c>
      <c r="N39" s="78">
        <f t="shared" si="2"/>
        <v>1360</v>
      </c>
    </row>
    <row r="40" spans="1:14" s="59" customFormat="1" ht="12">
      <c r="A40" s="77" t="s">
        <v>53</v>
      </c>
      <c r="B40" s="90">
        <v>262</v>
      </c>
      <c r="C40" s="90">
        <v>203</v>
      </c>
      <c r="D40" s="75">
        <v>247</v>
      </c>
      <c r="E40" s="75">
        <v>310</v>
      </c>
      <c r="F40" s="75">
        <v>266</v>
      </c>
      <c r="G40" s="75">
        <v>278</v>
      </c>
      <c r="H40" s="75">
        <v>434</v>
      </c>
      <c r="I40" s="75">
        <v>298</v>
      </c>
      <c r="J40" s="75">
        <v>333</v>
      </c>
      <c r="K40" s="75">
        <v>288</v>
      </c>
      <c r="L40" s="75">
        <v>247</v>
      </c>
      <c r="M40" s="75">
        <v>278</v>
      </c>
      <c r="N40" s="78">
        <f t="shared" si="2"/>
        <v>3444</v>
      </c>
    </row>
    <row r="41" spans="1:14" s="59" customFormat="1" ht="12">
      <c r="A41" s="77" t="s">
        <v>54</v>
      </c>
      <c r="B41" s="90">
        <v>307</v>
      </c>
      <c r="C41" s="90">
        <v>312</v>
      </c>
      <c r="D41" s="75">
        <v>275</v>
      </c>
      <c r="E41" s="75">
        <v>388</v>
      </c>
      <c r="F41" s="75">
        <v>351</v>
      </c>
      <c r="G41" s="75">
        <v>309</v>
      </c>
      <c r="H41" s="75">
        <v>464</v>
      </c>
      <c r="I41" s="75">
        <v>392</v>
      </c>
      <c r="J41" s="75">
        <v>390</v>
      </c>
      <c r="K41" s="75">
        <v>404</v>
      </c>
      <c r="L41" s="75">
        <v>395</v>
      </c>
      <c r="M41" s="75">
        <v>420</v>
      </c>
      <c r="N41" s="78">
        <f t="shared" si="2"/>
        <v>4407</v>
      </c>
    </row>
    <row r="42" spans="1:14" s="59" customFormat="1" ht="12">
      <c r="A42" s="77" t="s">
        <v>51</v>
      </c>
      <c r="B42" s="90">
        <v>451</v>
      </c>
      <c r="C42" s="90">
        <v>503</v>
      </c>
      <c r="D42" s="75">
        <v>462</v>
      </c>
      <c r="E42" s="75">
        <v>495</v>
      </c>
      <c r="F42" s="75">
        <v>467</v>
      </c>
      <c r="G42" s="75">
        <v>449</v>
      </c>
      <c r="H42" s="75">
        <v>540</v>
      </c>
      <c r="I42" s="75">
        <v>446</v>
      </c>
      <c r="J42" s="75">
        <v>522</v>
      </c>
      <c r="K42" s="75">
        <v>482</v>
      </c>
      <c r="L42" s="75">
        <v>372</v>
      </c>
      <c r="M42" s="75">
        <v>413</v>
      </c>
      <c r="N42" s="78">
        <f t="shared" si="2"/>
        <v>5602</v>
      </c>
    </row>
    <row r="43" spans="1:14" s="59" customFormat="1" ht="12">
      <c r="A43" s="77" t="s">
        <v>52</v>
      </c>
      <c r="B43" s="90">
        <v>207</v>
      </c>
      <c r="C43" s="90">
        <v>169</v>
      </c>
      <c r="D43" s="75">
        <v>175</v>
      </c>
      <c r="E43" s="75">
        <v>164</v>
      </c>
      <c r="F43" s="75">
        <v>192</v>
      </c>
      <c r="G43" s="75">
        <v>168</v>
      </c>
      <c r="H43" s="75">
        <v>237</v>
      </c>
      <c r="I43" s="75">
        <v>198</v>
      </c>
      <c r="J43" s="75">
        <v>231</v>
      </c>
      <c r="K43" s="75">
        <v>185</v>
      </c>
      <c r="L43" s="75">
        <v>169</v>
      </c>
      <c r="M43" s="75">
        <v>201</v>
      </c>
      <c r="N43" s="78">
        <f t="shared" si="2"/>
        <v>2296</v>
      </c>
    </row>
    <row r="44" spans="1:14" s="59" customFormat="1" ht="12">
      <c r="A44" s="77" t="s">
        <v>55</v>
      </c>
      <c r="B44" s="90">
        <v>138</v>
      </c>
      <c r="C44" s="90">
        <v>127</v>
      </c>
      <c r="D44" s="75">
        <v>120</v>
      </c>
      <c r="E44" s="75">
        <v>119</v>
      </c>
      <c r="F44" s="75">
        <v>94</v>
      </c>
      <c r="G44" s="75">
        <v>119</v>
      </c>
      <c r="H44" s="75">
        <v>136</v>
      </c>
      <c r="I44" s="75">
        <v>139</v>
      </c>
      <c r="J44" s="75">
        <v>124</v>
      </c>
      <c r="K44" s="75">
        <v>135</v>
      </c>
      <c r="L44" s="75">
        <v>111</v>
      </c>
      <c r="M44" s="75">
        <v>81</v>
      </c>
      <c r="N44" s="78">
        <f t="shared" si="2"/>
        <v>1443</v>
      </c>
    </row>
    <row r="45" spans="1:14" s="59" customFormat="1" ht="12">
      <c r="A45" s="77" t="s">
        <v>56</v>
      </c>
      <c r="B45" s="90">
        <v>285</v>
      </c>
      <c r="C45" s="90">
        <v>275</v>
      </c>
      <c r="D45" s="75">
        <v>257</v>
      </c>
      <c r="E45" s="75">
        <v>301</v>
      </c>
      <c r="F45" s="75">
        <v>298</v>
      </c>
      <c r="G45" s="75">
        <v>274</v>
      </c>
      <c r="H45" s="75">
        <v>365</v>
      </c>
      <c r="I45" s="75">
        <v>297</v>
      </c>
      <c r="J45" s="75">
        <v>273</v>
      </c>
      <c r="K45" s="75">
        <v>285</v>
      </c>
      <c r="L45" s="75">
        <v>246</v>
      </c>
      <c r="M45" s="75">
        <v>310</v>
      </c>
      <c r="N45" s="78">
        <f t="shared" si="2"/>
        <v>3466</v>
      </c>
    </row>
    <row r="46" spans="1:14" s="59" customFormat="1" ht="12">
      <c r="A46" s="77" t="s">
        <v>57</v>
      </c>
      <c r="B46" s="90">
        <v>230</v>
      </c>
      <c r="C46" s="90">
        <v>249</v>
      </c>
      <c r="D46" s="75">
        <v>181</v>
      </c>
      <c r="E46" s="75">
        <v>222</v>
      </c>
      <c r="F46" s="75">
        <v>191</v>
      </c>
      <c r="G46" s="75">
        <v>229</v>
      </c>
      <c r="H46" s="75">
        <v>285</v>
      </c>
      <c r="I46" s="75">
        <v>233</v>
      </c>
      <c r="J46" s="75">
        <v>256</v>
      </c>
      <c r="K46" s="75">
        <v>230</v>
      </c>
      <c r="L46" s="75">
        <v>209</v>
      </c>
      <c r="M46" s="75">
        <v>231</v>
      </c>
      <c r="N46" s="78">
        <f t="shared" si="2"/>
        <v>2746</v>
      </c>
    </row>
    <row r="47" spans="1:14" s="59" customFormat="1" ht="12">
      <c r="A47" s="77" t="s">
        <v>58</v>
      </c>
      <c r="B47" s="90">
        <v>120</v>
      </c>
      <c r="C47" s="90">
        <v>105</v>
      </c>
      <c r="D47" s="75">
        <v>136</v>
      </c>
      <c r="E47" s="75">
        <v>112</v>
      </c>
      <c r="F47" s="75">
        <v>94</v>
      </c>
      <c r="G47" s="75">
        <v>76</v>
      </c>
      <c r="H47" s="75">
        <v>124</v>
      </c>
      <c r="I47" s="75">
        <v>127</v>
      </c>
      <c r="J47" s="75">
        <v>117</v>
      </c>
      <c r="K47" s="75">
        <v>83</v>
      </c>
      <c r="L47" s="75">
        <v>66</v>
      </c>
      <c r="M47" s="75">
        <v>86</v>
      </c>
      <c r="N47" s="78">
        <f t="shared" si="2"/>
        <v>1246</v>
      </c>
    </row>
    <row r="48" spans="1:14" s="59" customFormat="1" ht="12">
      <c r="A48" s="77" t="s">
        <v>59</v>
      </c>
      <c r="B48" s="90">
        <v>103</v>
      </c>
      <c r="C48" s="90">
        <v>84</v>
      </c>
      <c r="D48" s="75">
        <v>120</v>
      </c>
      <c r="E48" s="75">
        <v>85</v>
      </c>
      <c r="F48" s="75">
        <v>135</v>
      </c>
      <c r="G48" s="75">
        <v>73</v>
      </c>
      <c r="H48" s="75">
        <v>164</v>
      </c>
      <c r="I48" s="75">
        <v>123</v>
      </c>
      <c r="J48" s="75">
        <v>132</v>
      </c>
      <c r="K48" s="75">
        <v>113</v>
      </c>
      <c r="L48" s="75">
        <v>118</v>
      </c>
      <c r="M48" s="75">
        <v>158</v>
      </c>
      <c r="N48" s="78">
        <f t="shared" si="2"/>
        <v>1408</v>
      </c>
    </row>
    <row r="49" spans="1:14" s="59" customFormat="1" ht="12">
      <c r="A49" s="77" t="s">
        <v>60</v>
      </c>
      <c r="B49" s="90">
        <v>169</v>
      </c>
      <c r="C49" s="90">
        <v>164</v>
      </c>
      <c r="D49" s="75">
        <v>151</v>
      </c>
      <c r="E49" s="75">
        <v>101</v>
      </c>
      <c r="F49" s="75">
        <v>109</v>
      </c>
      <c r="G49" s="75">
        <v>112</v>
      </c>
      <c r="H49" s="75">
        <v>183</v>
      </c>
      <c r="I49" s="75">
        <v>145</v>
      </c>
      <c r="J49" s="75">
        <v>184</v>
      </c>
      <c r="K49" s="75">
        <v>154</v>
      </c>
      <c r="L49" s="75">
        <v>99</v>
      </c>
      <c r="M49" s="75">
        <v>186</v>
      </c>
      <c r="N49" s="78">
        <f t="shared" si="2"/>
        <v>1757</v>
      </c>
    </row>
    <row r="50" spans="1:14" s="59" customFormat="1" ht="12">
      <c r="A50" s="77" t="s">
        <v>61</v>
      </c>
      <c r="B50" s="90">
        <v>802</v>
      </c>
      <c r="C50" s="90">
        <v>796</v>
      </c>
      <c r="D50" s="75">
        <v>739</v>
      </c>
      <c r="E50" s="75">
        <v>718</v>
      </c>
      <c r="F50" s="75">
        <v>724</v>
      </c>
      <c r="G50" s="75">
        <v>746</v>
      </c>
      <c r="H50" s="75">
        <v>965</v>
      </c>
      <c r="I50" s="75">
        <v>799</v>
      </c>
      <c r="J50" s="75">
        <v>777</v>
      </c>
      <c r="K50" s="75">
        <v>814</v>
      </c>
      <c r="L50" s="75">
        <v>745</v>
      </c>
      <c r="M50" s="75">
        <v>826</v>
      </c>
      <c r="N50" s="78">
        <f t="shared" si="2"/>
        <v>9451</v>
      </c>
    </row>
    <row r="51" spans="1:14" s="59" customFormat="1" ht="12">
      <c r="A51" s="77" t="s">
        <v>87</v>
      </c>
      <c r="B51" s="90">
        <v>273</v>
      </c>
      <c r="C51" s="90">
        <v>337</v>
      </c>
      <c r="D51" s="75">
        <v>293</v>
      </c>
      <c r="E51" s="75">
        <v>411</v>
      </c>
      <c r="F51" s="75">
        <v>404</v>
      </c>
      <c r="G51" s="75">
        <v>480</v>
      </c>
      <c r="H51" s="75">
        <v>629</v>
      </c>
      <c r="I51" s="75">
        <v>496</v>
      </c>
      <c r="J51" s="75">
        <v>428</v>
      </c>
      <c r="K51" s="75">
        <v>481</v>
      </c>
      <c r="L51" s="75">
        <v>425</v>
      </c>
      <c r="M51" s="75">
        <v>461</v>
      </c>
      <c r="N51" s="78">
        <f t="shared" si="2"/>
        <v>5118</v>
      </c>
    </row>
    <row r="52" spans="1:14" s="59" customFormat="1" ht="12">
      <c r="A52" s="77" t="s">
        <v>88</v>
      </c>
      <c r="B52" s="90">
        <v>711</v>
      </c>
      <c r="C52" s="90">
        <v>619</v>
      </c>
      <c r="D52" s="75">
        <v>739</v>
      </c>
      <c r="E52" s="75">
        <v>617</v>
      </c>
      <c r="F52" s="75">
        <v>630</v>
      </c>
      <c r="G52" s="75">
        <v>670</v>
      </c>
      <c r="H52" s="75">
        <v>607</v>
      </c>
      <c r="I52" s="75">
        <v>859</v>
      </c>
      <c r="J52" s="75">
        <v>733</v>
      </c>
      <c r="K52" s="75">
        <v>675</v>
      </c>
      <c r="L52" s="75">
        <v>593</v>
      </c>
      <c r="M52" s="75">
        <v>616</v>
      </c>
      <c r="N52" s="78">
        <f t="shared" si="2"/>
        <v>8069</v>
      </c>
    </row>
    <row r="53" spans="1:14" s="59" customFormat="1" ht="12">
      <c r="A53" s="77" t="s">
        <v>64</v>
      </c>
      <c r="B53" s="90">
        <v>136</v>
      </c>
      <c r="C53" s="90">
        <v>156</v>
      </c>
      <c r="D53" s="75">
        <v>134</v>
      </c>
      <c r="E53" s="75">
        <v>157</v>
      </c>
      <c r="F53" s="75">
        <v>143</v>
      </c>
      <c r="G53" s="75">
        <v>167</v>
      </c>
      <c r="H53" s="75">
        <v>184</v>
      </c>
      <c r="I53" s="75">
        <v>154</v>
      </c>
      <c r="J53" s="75">
        <v>155</v>
      </c>
      <c r="K53" s="75">
        <v>155</v>
      </c>
      <c r="L53" s="75">
        <v>121</v>
      </c>
      <c r="M53" s="75">
        <v>145</v>
      </c>
      <c r="N53" s="78">
        <f t="shared" si="2"/>
        <v>1807</v>
      </c>
    </row>
    <row r="54" spans="1:14" s="59" customFormat="1" ht="12">
      <c r="A54" s="77" t="s">
        <v>65</v>
      </c>
      <c r="B54" s="90">
        <v>47</v>
      </c>
      <c r="C54" s="90">
        <v>66</v>
      </c>
      <c r="D54" s="75">
        <v>66</v>
      </c>
      <c r="E54" s="75">
        <v>36</v>
      </c>
      <c r="F54" s="75">
        <v>29</v>
      </c>
      <c r="G54" s="75">
        <v>43</v>
      </c>
      <c r="H54" s="75">
        <v>80</v>
      </c>
      <c r="I54" s="75">
        <v>47</v>
      </c>
      <c r="J54" s="75">
        <v>40</v>
      </c>
      <c r="K54" s="75">
        <v>53</v>
      </c>
      <c r="L54" s="75">
        <v>65</v>
      </c>
      <c r="M54" s="75">
        <v>62</v>
      </c>
      <c r="N54" s="78">
        <f t="shared" si="2"/>
        <v>634</v>
      </c>
    </row>
    <row r="55" spans="1:14" s="59" customFormat="1" ht="12">
      <c r="A55" s="77" t="s">
        <v>66</v>
      </c>
      <c r="B55" s="90">
        <v>138</v>
      </c>
      <c r="C55" s="90">
        <v>121</v>
      </c>
      <c r="D55" s="75">
        <v>108</v>
      </c>
      <c r="E55" s="75">
        <v>144</v>
      </c>
      <c r="F55" s="75">
        <v>132</v>
      </c>
      <c r="G55" s="75">
        <v>129</v>
      </c>
      <c r="H55" s="75">
        <v>150</v>
      </c>
      <c r="I55" s="75">
        <v>112</v>
      </c>
      <c r="J55" s="75">
        <v>122</v>
      </c>
      <c r="K55" s="75">
        <v>116</v>
      </c>
      <c r="L55" s="75">
        <v>122</v>
      </c>
      <c r="M55" s="75">
        <v>127</v>
      </c>
      <c r="N55" s="78">
        <f t="shared" si="2"/>
        <v>1521</v>
      </c>
    </row>
    <row r="56" spans="1:14" s="59" customFormat="1" ht="12">
      <c r="A56" s="77" t="s">
        <v>82</v>
      </c>
      <c r="B56" s="90" t="s">
        <v>84</v>
      </c>
      <c r="C56" s="90">
        <v>16</v>
      </c>
      <c r="D56" s="75">
        <v>15</v>
      </c>
      <c r="E56" s="75">
        <v>41</v>
      </c>
      <c r="F56" s="75">
        <v>18</v>
      </c>
      <c r="G56" s="75">
        <v>38</v>
      </c>
      <c r="H56" s="75">
        <v>55</v>
      </c>
      <c r="I56" s="75">
        <v>54</v>
      </c>
      <c r="J56" s="75">
        <v>54</v>
      </c>
      <c r="K56" s="75">
        <v>49</v>
      </c>
      <c r="L56" s="75">
        <v>43</v>
      </c>
      <c r="M56" s="75">
        <v>67</v>
      </c>
      <c r="N56" s="78">
        <f t="shared" si="2"/>
        <v>450</v>
      </c>
    </row>
    <row r="57" spans="1:14" s="59" customFormat="1" ht="12">
      <c r="A57" s="77" t="s">
        <v>67</v>
      </c>
      <c r="B57" s="90">
        <v>221</v>
      </c>
      <c r="C57" s="90">
        <v>190</v>
      </c>
      <c r="D57" s="75">
        <v>203</v>
      </c>
      <c r="E57" s="75">
        <v>208</v>
      </c>
      <c r="F57" s="75">
        <v>190</v>
      </c>
      <c r="G57" s="75">
        <v>141</v>
      </c>
      <c r="H57" s="75">
        <v>305</v>
      </c>
      <c r="I57" s="75">
        <v>210</v>
      </c>
      <c r="J57" s="75">
        <v>193</v>
      </c>
      <c r="K57" s="75">
        <v>231</v>
      </c>
      <c r="L57" s="75">
        <v>177</v>
      </c>
      <c r="M57" s="75">
        <v>233</v>
      </c>
      <c r="N57" s="78">
        <f t="shared" si="2"/>
        <v>2502</v>
      </c>
    </row>
    <row r="58" spans="1:14" s="59" customFormat="1" ht="12">
      <c r="A58" s="77" t="s">
        <v>89</v>
      </c>
      <c r="B58" s="90">
        <v>1326</v>
      </c>
      <c r="C58" s="90">
        <v>1411</v>
      </c>
      <c r="D58" s="75">
        <v>1369</v>
      </c>
      <c r="E58" s="75">
        <v>1494</v>
      </c>
      <c r="F58" s="75">
        <v>1419</v>
      </c>
      <c r="G58" s="75">
        <v>1437</v>
      </c>
      <c r="H58" s="75">
        <v>1708</v>
      </c>
      <c r="I58" s="75">
        <v>1544</v>
      </c>
      <c r="J58" s="75">
        <v>1710</v>
      </c>
      <c r="K58" s="75">
        <v>1683</v>
      </c>
      <c r="L58" s="75">
        <v>1421</v>
      </c>
      <c r="M58" s="75">
        <v>1621</v>
      </c>
      <c r="N58" s="78">
        <f t="shared" si="2"/>
        <v>18143</v>
      </c>
    </row>
    <row r="59" spans="1:14" s="59" customFormat="1" ht="12">
      <c r="A59" s="77" t="s">
        <v>69</v>
      </c>
      <c r="B59" s="90">
        <v>150</v>
      </c>
      <c r="C59" s="90">
        <v>124</v>
      </c>
      <c r="D59" s="75">
        <v>173</v>
      </c>
      <c r="E59" s="75">
        <v>185</v>
      </c>
      <c r="F59" s="75">
        <v>184</v>
      </c>
      <c r="G59" s="75">
        <v>189</v>
      </c>
      <c r="H59" s="75">
        <v>204</v>
      </c>
      <c r="I59" s="75">
        <v>164</v>
      </c>
      <c r="J59" s="75">
        <v>183</v>
      </c>
      <c r="K59" s="75">
        <v>168</v>
      </c>
      <c r="L59" s="75">
        <v>137</v>
      </c>
      <c r="M59" s="75">
        <v>200</v>
      </c>
      <c r="N59" s="78">
        <f t="shared" si="2"/>
        <v>2061</v>
      </c>
    </row>
    <row r="60" spans="1:14" s="59" customFormat="1" ht="12">
      <c r="A60" s="77" t="s">
        <v>70</v>
      </c>
      <c r="B60" s="90">
        <v>193</v>
      </c>
      <c r="C60" s="90">
        <v>150</v>
      </c>
      <c r="D60" s="75">
        <v>154</v>
      </c>
      <c r="E60" s="75">
        <v>198</v>
      </c>
      <c r="F60" s="75">
        <v>164</v>
      </c>
      <c r="G60" s="75">
        <v>167</v>
      </c>
      <c r="H60" s="75">
        <v>268</v>
      </c>
      <c r="I60" s="75">
        <v>213</v>
      </c>
      <c r="J60" s="75">
        <v>186</v>
      </c>
      <c r="K60" s="75">
        <v>198</v>
      </c>
      <c r="L60" s="75">
        <v>162</v>
      </c>
      <c r="M60" s="75">
        <v>198</v>
      </c>
      <c r="N60" s="78">
        <f t="shared" si="2"/>
        <v>2251</v>
      </c>
    </row>
    <row r="61" spans="1:14" s="59" customFormat="1" ht="12">
      <c r="A61" s="77" t="s">
        <v>71</v>
      </c>
      <c r="B61" s="90">
        <v>157</v>
      </c>
      <c r="C61" s="90">
        <v>129</v>
      </c>
      <c r="D61" s="75">
        <v>113</v>
      </c>
      <c r="E61" s="75">
        <v>162</v>
      </c>
      <c r="F61" s="75">
        <v>139</v>
      </c>
      <c r="G61" s="75">
        <v>147</v>
      </c>
      <c r="H61" s="75">
        <v>242</v>
      </c>
      <c r="I61" s="75">
        <v>203</v>
      </c>
      <c r="J61" s="75">
        <v>194</v>
      </c>
      <c r="K61" s="75">
        <v>179</v>
      </c>
      <c r="L61" s="75">
        <v>166</v>
      </c>
      <c r="M61" s="75">
        <v>179</v>
      </c>
      <c r="N61" s="78">
        <f t="shared" si="2"/>
        <v>2010</v>
      </c>
    </row>
    <row r="62" spans="1:14" s="59" customFormat="1" ht="12">
      <c r="A62" s="77" t="s">
        <v>72</v>
      </c>
      <c r="B62" s="90">
        <v>644</v>
      </c>
      <c r="C62" s="90">
        <v>598</v>
      </c>
      <c r="D62" s="75">
        <v>690</v>
      </c>
      <c r="E62" s="75">
        <v>656</v>
      </c>
      <c r="F62" s="75">
        <v>770</v>
      </c>
      <c r="G62" s="75">
        <v>688</v>
      </c>
      <c r="H62" s="75">
        <v>976</v>
      </c>
      <c r="I62" s="75">
        <v>842</v>
      </c>
      <c r="J62" s="75">
        <v>879</v>
      </c>
      <c r="K62" s="75">
        <v>806</v>
      </c>
      <c r="L62" s="75">
        <v>806</v>
      </c>
      <c r="M62" s="75">
        <v>847</v>
      </c>
      <c r="N62" s="78">
        <f t="shared" si="2"/>
        <v>9202</v>
      </c>
    </row>
    <row r="63" spans="1:14" s="59" customFormat="1" ht="12">
      <c r="A63" s="77" t="s">
        <v>73</v>
      </c>
      <c r="B63" s="90">
        <v>274</v>
      </c>
      <c r="C63" s="90">
        <v>252</v>
      </c>
      <c r="D63" s="75">
        <v>216</v>
      </c>
      <c r="E63" s="75">
        <v>291</v>
      </c>
      <c r="F63" s="75">
        <v>193</v>
      </c>
      <c r="G63" s="75">
        <v>230</v>
      </c>
      <c r="H63" s="75">
        <v>343</v>
      </c>
      <c r="I63" s="75">
        <v>252</v>
      </c>
      <c r="J63" s="75">
        <v>253</v>
      </c>
      <c r="K63" s="75">
        <v>306</v>
      </c>
      <c r="L63" s="75">
        <v>273</v>
      </c>
      <c r="M63" s="75">
        <v>289</v>
      </c>
      <c r="N63" s="78">
        <f t="shared" si="2"/>
        <v>3172</v>
      </c>
    </row>
    <row r="64" spans="1:14" s="59" customFormat="1" ht="12">
      <c r="A64" s="77" t="s">
        <v>93</v>
      </c>
      <c r="B64" s="90"/>
      <c r="C64" s="90"/>
      <c r="D64" s="75"/>
      <c r="E64" s="75"/>
      <c r="F64" s="75"/>
      <c r="G64" s="75"/>
      <c r="H64" s="75"/>
      <c r="I64" s="75"/>
      <c r="J64" s="75">
        <v>45</v>
      </c>
      <c r="K64" s="75">
        <v>44</v>
      </c>
      <c r="L64" s="75">
        <v>45</v>
      </c>
      <c r="M64" s="75">
        <v>39</v>
      </c>
      <c r="N64" s="78">
        <f t="shared" si="2"/>
        <v>173</v>
      </c>
    </row>
    <row r="65" spans="1:15" s="59" customFormat="1" ht="12">
      <c r="A65" s="77" t="s">
        <v>74</v>
      </c>
      <c r="B65" s="90">
        <v>447</v>
      </c>
      <c r="C65" s="90">
        <v>386</v>
      </c>
      <c r="D65" s="75">
        <v>440</v>
      </c>
      <c r="E65" s="75">
        <v>473</v>
      </c>
      <c r="F65" s="75">
        <v>458</v>
      </c>
      <c r="G65" s="75">
        <v>434</v>
      </c>
      <c r="H65" s="75">
        <v>556</v>
      </c>
      <c r="I65" s="75">
        <v>460</v>
      </c>
      <c r="J65" s="75">
        <v>515</v>
      </c>
      <c r="K65" s="75">
        <v>501</v>
      </c>
      <c r="L65" s="75">
        <v>442</v>
      </c>
      <c r="M65" s="75">
        <v>468</v>
      </c>
      <c r="N65" s="78">
        <f t="shared" si="2"/>
        <v>5580</v>
      </c>
    </row>
    <row r="66" spans="1:15" s="59" customFormat="1" ht="12">
      <c r="A66" s="77" t="s">
        <v>75</v>
      </c>
      <c r="B66" s="90">
        <v>166</v>
      </c>
      <c r="C66" s="90">
        <v>141</v>
      </c>
      <c r="D66" s="75">
        <v>169</v>
      </c>
      <c r="E66" s="75">
        <v>156</v>
      </c>
      <c r="F66" s="75">
        <v>162</v>
      </c>
      <c r="G66" s="75">
        <v>218</v>
      </c>
      <c r="H66" s="75">
        <v>228</v>
      </c>
      <c r="I66" s="75">
        <v>194</v>
      </c>
      <c r="J66" s="75">
        <v>203</v>
      </c>
      <c r="K66" s="75">
        <v>192</v>
      </c>
      <c r="L66" s="75">
        <v>142</v>
      </c>
      <c r="M66" s="75">
        <v>168</v>
      </c>
      <c r="N66" s="78">
        <f t="shared" si="2"/>
        <v>2139</v>
      </c>
    </row>
    <row r="67" spans="1:15" s="59" customFormat="1" ht="12">
      <c r="A67" s="77" t="s">
        <v>76</v>
      </c>
      <c r="B67" s="90">
        <v>103</v>
      </c>
      <c r="C67" s="90">
        <v>117</v>
      </c>
      <c r="D67" s="75">
        <v>98</v>
      </c>
      <c r="E67" s="75">
        <v>114</v>
      </c>
      <c r="F67" s="75">
        <v>114</v>
      </c>
      <c r="G67" s="75">
        <v>105</v>
      </c>
      <c r="H67" s="75">
        <v>112</v>
      </c>
      <c r="I67" s="75">
        <v>95</v>
      </c>
      <c r="J67" s="75">
        <v>105</v>
      </c>
      <c r="K67" s="75">
        <v>103</v>
      </c>
      <c r="L67" s="75">
        <v>62</v>
      </c>
      <c r="M67" s="75">
        <v>88</v>
      </c>
      <c r="N67" s="78">
        <f t="shared" si="2"/>
        <v>1216</v>
      </c>
    </row>
    <row r="68" spans="1:15" s="59" customFormat="1" ht="12">
      <c r="A68" s="77" t="s">
        <v>90</v>
      </c>
      <c r="B68" s="90">
        <v>602</v>
      </c>
      <c r="C68" s="90">
        <v>519</v>
      </c>
      <c r="D68" s="75">
        <v>453</v>
      </c>
      <c r="E68" s="75">
        <v>601</v>
      </c>
      <c r="F68" s="75">
        <v>589</v>
      </c>
      <c r="G68" s="75">
        <v>664</v>
      </c>
      <c r="H68" s="75">
        <v>828</v>
      </c>
      <c r="I68" s="75">
        <v>656</v>
      </c>
      <c r="J68" s="75">
        <v>636</v>
      </c>
      <c r="K68" s="75">
        <v>632</v>
      </c>
      <c r="L68" s="75">
        <v>523</v>
      </c>
      <c r="M68" s="75">
        <v>546</v>
      </c>
      <c r="N68" s="78">
        <f t="shared" si="2"/>
        <v>7249</v>
      </c>
    </row>
    <row r="69" spans="1:15">
      <c r="A69" s="91" t="s">
        <v>27</v>
      </c>
      <c r="B69" s="92">
        <f t="shared" ref="B69:M69" si="3">SUM(B15:B20)</f>
        <v>15390</v>
      </c>
      <c r="C69" s="92">
        <f t="shared" si="3"/>
        <v>14853</v>
      </c>
      <c r="D69" s="92">
        <f t="shared" si="3"/>
        <v>14661</v>
      </c>
      <c r="E69" s="92">
        <f t="shared" si="3"/>
        <v>16090</v>
      </c>
      <c r="F69" s="92">
        <f t="shared" si="3"/>
        <v>15595</v>
      </c>
      <c r="G69" s="92">
        <f>SUM(G15:G20)</f>
        <v>15826</v>
      </c>
      <c r="H69" s="92">
        <f t="shared" si="3"/>
        <v>20940</v>
      </c>
      <c r="I69" s="92">
        <f t="shared" si="3"/>
        <v>17565</v>
      </c>
      <c r="J69" s="92">
        <f t="shared" si="3"/>
        <v>17895</v>
      </c>
      <c r="K69" s="92">
        <f t="shared" si="3"/>
        <v>17659</v>
      </c>
      <c r="L69" s="92">
        <f t="shared" si="3"/>
        <v>15555</v>
      </c>
      <c r="M69" s="92">
        <f t="shared" si="3"/>
        <v>17838</v>
      </c>
      <c r="N69" s="92">
        <f>SUM(B69:M69)</f>
        <v>199867</v>
      </c>
      <c r="O69" s="93"/>
    </row>
    <row r="70" spans="1:15">
      <c r="A70" s="95" t="s">
        <v>28</v>
      </c>
      <c r="B70" s="96">
        <v>11383</v>
      </c>
      <c r="C70" s="96">
        <v>11804</v>
      </c>
      <c r="D70" s="96">
        <v>11850</v>
      </c>
      <c r="E70" s="96">
        <v>12010</v>
      </c>
      <c r="F70" s="96">
        <v>13130</v>
      </c>
      <c r="G70" s="96">
        <v>12578</v>
      </c>
      <c r="H70" s="96">
        <v>16171</v>
      </c>
      <c r="I70" s="96">
        <v>13174</v>
      </c>
      <c r="J70" s="96">
        <v>13523</v>
      </c>
      <c r="K70" s="96">
        <v>13484</v>
      </c>
      <c r="L70" s="96">
        <v>11960</v>
      </c>
      <c r="M70" s="96">
        <v>14014</v>
      </c>
      <c r="N70" s="96">
        <v>155081</v>
      </c>
    </row>
    <row r="71" spans="1:15">
      <c r="A71" s="97" t="s">
        <v>92</v>
      </c>
      <c r="B71" s="98">
        <f t="shared" ref="B71:N71" si="4">B69/B70</f>
        <v>1.3520161644557673</v>
      </c>
      <c r="C71" s="98">
        <f t="shared" si="4"/>
        <v>1.2583022704168079</v>
      </c>
      <c r="D71" s="98">
        <f t="shared" si="4"/>
        <v>1.2372151898734178</v>
      </c>
      <c r="E71" s="98">
        <f t="shared" si="4"/>
        <v>1.3397169025811824</v>
      </c>
      <c r="F71" s="98">
        <f t="shared" si="4"/>
        <v>1.1877380045696877</v>
      </c>
      <c r="G71" s="98">
        <f t="shared" si="4"/>
        <v>1.258228653204007</v>
      </c>
      <c r="H71" s="98">
        <f t="shared" si="4"/>
        <v>1.2949106425081938</v>
      </c>
      <c r="I71" s="98">
        <f t="shared" si="4"/>
        <v>1.3333080309700927</v>
      </c>
      <c r="J71" s="98">
        <f t="shared" si="4"/>
        <v>1.3233010426680469</v>
      </c>
      <c r="K71" s="98">
        <f t="shared" si="4"/>
        <v>1.3096262236725007</v>
      </c>
      <c r="L71" s="98">
        <f t="shared" si="4"/>
        <v>1.3005852842809364</v>
      </c>
      <c r="M71" s="98">
        <f t="shared" si="4"/>
        <v>1.2728699871557014</v>
      </c>
      <c r="N71" s="98">
        <f t="shared" si="4"/>
        <v>1.2887910188869043</v>
      </c>
    </row>
    <row r="72" spans="1:15" s="59" customFormat="1" ht="12">
      <c r="A72" s="99"/>
      <c r="B72" s="100"/>
      <c r="C72" s="100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2"/>
    </row>
    <row r="73" spans="1:15" s="59" customFormat="1" ht="11.4">
      <c r="A73" s="129" t="s">
        <v>78</v>
      </c>
      <c r="B73" s="127"/>
      <c r="C73" s="127"/>
      <c r="D73" s="127"/>
      <c r="E73" s="127"/>
      <c r="F73" s="127"/>
      <c r="G73" s="127"/>
      <c r="H73" s="127"/>
      <c r="I73" s="127"/>
      <c r="J73" s="127"/>
      <c r="K73" s="127"/>
      <c r="L73" s="127"/>
      <c r="M73" s="127"/>
      <c r="N73" s="128"/>
    </row>
    <row r="74" spans="1:15" s="59" customFormat="1" ht="12">
      <c r="A74" s="103" t="s">
        <v>37</v>
      </c>
      <c r="B74" s="104">
        <v>14</v>
      </c>
      <c r="C74" s="104">
        <v>14</v>
      </c>
      <c r="D74" s="105">
        <v>15</v>
      </c>
      <c r="E74" s="105">
        <v>13</v>
      </c>
      <c r="F74" s="105">
        <v>15</v>
      </c>
      <c r="G74" s="105">
        <v>15</v>
      </c>
      <c r="H74" s="105">
        <v>16</v>
      </c>
      <c r="I74" s="105">
        <v>18</v>
      </c>
      <c r="J74" s="105">
        <v>17</v>
      </c>
      <c r="K74" s="105">
        <v>20</v>
      </c>
      <c r="L74" s="105">
        <v>18</v>
      </c>
      <c r="M74" s="105">
        <v>19</v>
      </c>
      <c r="N74" s="106">
        <f t="shared" si="2"/>
        <v>194</v>
      </c>
    </row>
    <row r="75" spans="1:15" s="59" customFormat="1" ht="12">
      <c r="A75" s="103" t="s">
        <v>83</v>
      </c>
      <c r="B75" s="104" t="s">
        <v>84</v>
      </c>
      <c r="C75" s="104">
        <v>6</v>
      </c>
      <c r="D75" s="105">
        <v>23</v>
      </c>
      <c r="E75" s="105">
        <v>108</v>
      </c>
      <c r="F75" s="105">
        <v>94</v>
      </c>
      <c r="G75" s="105">
        <v>94</v>
      </c>
      <c r="H75" s="105">
        <v>107</v>
      </c>
      <c r="I75" s="105">
        <v>97</v>
      </c>
      <c r="J75" s="105">
        <v>96</v>
      </c>
      <c r="K75" s="105">
        <v>96</v>
      </c>
      <c r="L75" s="105">
        <v>93</v>
      </c>
      <c r="M75" s="105">
        <v>105</v>
      </c>
      <c r="N75" s="106">
        <f t="shared" si="2"/>
        <v>919</v>
      </c>
    </row>
    <row r="76" spans="1:15" s="59" customFormat="1" ht="12">
      <c r="A76" s="103" t="s">
        <v>38</v>
      </c>
      <c r="B76" s="104">
        <v>35</v>
      </c>
      <c r="C76" s="104">
        <v>31</v>
      </c>
      <c r="D76" s="105">
        <v>31</v>
      </c>
      <c r="E76" s="105">
        <v>33</v>
      </c>
      <c r="F76" s="105">
        <v>33</v>
      </c>
      <c r="G76" s="105">
        <v>33</v>
      </c>
      <c r="H76" s="105">
        <v>35</v>
      </c>
      <c r="I76" s="105">
        <v>34</v>
      </c>
      <c r="J76" s="105">
        <v>34</v>
      </c>
      <c r="K76" s="105">
        <v>37</v>
      </c>
      <c r="L76" s="105">
        <v>39</v>
      </c>
      <c r="M76" s="105">
        <v>41</v>
      </c>
      <c r="N76" s="106">
        <f t="shared" si="2"/>
        <v>416</v>
      </c>
    </row>
    <row r="77" spans="1:15" s="59" customFormat="1" ht="12">
      <c r="A77" s="103" t="s">
        <v>39</v>
      </c>
      <c r="B77" s="104">
        <v>799</v>
      </c>
      <c r="C77" s="104">
        <v>798</v>
      </c>
      <c r="D77" s="105">
        <v>759</v>
      </c>
      <c r="E77" s="105">
        <v>780</v>
      </c>
      <c r="F77" s="105">
        <v>729</v>
      </c>
      <c r="G77" s="105">
        <v>769</v>
      </c>
      <c r="H77" s="105">
        <v>921</v>
      </c>
      <c r="I77" s="105">
        <v>807</v>
      </c>
      <c r="J77" s="105">
        <v>830</v>
      </c>
      <c r="K77" s="105">
        <v>849</v>
      </c>
      <c r="L77" s="105">
        <v>749</v>
      </c>
      <c r="M77" s="105">
        <v>791</v>
      </c>
      <c r="N77" s="106">
        <f t="shared" si="2"/>
        <v>9581</v>
      </c>
    </row>
    <row r="78" spans="1:15" s="59" customFormat="1" ht="12">
      <c r="A78" s="103" t="s">
        <v>40</v>
      </c>
      <c r="B78" s="104">
        <v>91</v>
      </c>
      <c r="C78" s="104">
        <v>88</v>
      </c>
      <c r="D78" s="105">
        <v>86</v>
      </c>
      <c r="E78" s="105">
        <v>89</v>
      </c>
      <c r="F78" s="105">
        <v>89</v>
      </c>
      <c r="G78" s="105">
        <v>90</v>
      </c>
      <c r="H78" s="105">
        <v>98</v>
      </c>
      <c r="I78" s="105">
        <v>95</v>
      </c>
      <c r="J78" s="105">
        <v>93</v>
      </c>
      <c r="K78" s="105">
        <v>88</v>
      </c>
      <c r="L78" s="105">
        <v>92</v>
      </c>
      <c r="M78" s="105">
        <v>91</v>
      </c>
      <c r="N78" s="106">
        <f t="shared" si="2"/>
        <v>1090</v>
      </c>
    </row>
    <row r="79" spans="1:15" s="59" customFormat="1" ht="12">
      <c r="A79" s="103" t="s">
        <v>41</v>
      </c>
      <c r="B79" s="104">
        <v>138</v>
      </c>
      <c r="C79" s="104">
        <v>137</v>
      </c>
      <c r="D79" s="105">
        <v>123</v>
      </c>
      <c r="E79" s="105">
        <v>143</v>
      </c>
      <c r="F79" s="105">
        <v>143</v>
      </c>
      <c r="G79" s="105">
        <v>140</v>
      </c>
      <c r="H79" s="105">
        <v>168</v>
      </c>
      <c r="I79" s="105">
        <v>152</v>
      </c>
      <c r="J79" s="105">
        <v>153</v>
      </c>
      <c r="K79" s="105">
        <v>146</v>
      </c>
      <c r="L79" s="105">
        <v>133</v>
      </c>
      <c r="M79" s="105">
        <v>151</v>
      </c>
      <c r="N79" s="106">
        <f t="shared" si="2"/>
        <v>1727</v>
      </c>
    </row>
    <row r="80" spans="1:15" s="59" customFormat="1" ht="12">
      <c r="A80" s="103" t="s">
        <v>42</v>
      </c>
      <c r="B80" s="104">
        <v>41</v>
      </c>
      <c r="C80" s="104">
        <v>40</v>
      </c>
      <c r="D80" s="105">
        <v>40</v>
      </c>
      <c r="E80" s="105">
        <v>39</v>
      </c>
      <c r="F80" s="105">
        <v>43</v>
      </c>
      <c r="G80" s="105">
        <v>45</v>
      </c>
      <c r="H80" s="105">
        <v>67</v>
      </c>
      <c r="I80" s="105">
        <v>49</v>
      </c>
      <c r="J80" s="105">
        <v>49</v>
      </c>
      <c r="K80" s="105">
        <v>46</v>
      </c>
      <c r="L80" s="105">
        <v>41</v>
      </c>
      <c r="M80" s="105">
        <v>46</v>
      </c>
      <c r="N80" s="106">
        <f t="shared" si="2"/>
        <v>546</v>
      </c>
    </row>
    <row r="81" spans="1:14" s="88" customFormat="1" ht="12">
      <c r="A81" s="107" t="s">
        <v>80</v>
      </c>
      <c r="B81" s="104">
        <v>14</v>
      </c>
      <c r="C81" s="104">
        <v>14</v>
      </c>
      <c r="D81" s="104">
        <v>15</v>
      </c>
      <c r="E81" s="104">
        <v>15</v>
      </c>
      <c r="F81" s="104">
        <v>19</v>
      </c>
      <c r="G81" s="104">
        <v>11</v>
      </c>
      <c r="H81" s="104">
        <v>23</v>
      </c>
      <c r="I81" s="104">
        <v>18</v>
      </c>
      <c r="J81" s="104">
        <v>21</v>
      </c>
      <c r="K81" s="104">
        <v>21</v>
      </c>
      <c r="L81" s="104">
        <v>14</v>
      </c>
      <c r="M81" s="105">
        <v>24</v>
      </c>
      <c r="N81" s="106">
        <f t="shared" si="2"/>
        <v>209</v>
      </c>
    </row>
    <row r="82" spans="1:14" s="88" customFormat="1" ht="12">
      <c r="A82" s="107" t="s">
        <v>85</v>
      </c>
      <c r="B82" s="104">
        <v>26</v>
      </c>
      <c r="C82" s="104">
        <v>33</v>
      </c>
      <c r="D82" s="104">
        <v>32</v>
      </c>
      <c r="E82" s="104">
        <v>30</v>
      </c>
      <c r="F82" s="104">
        <v>31</v>
      </c>
      <c r="G82" s="104">
        <v>28</v>
      </c>
      <c r="H82" s="104">
        <v>40</v>
      </c>
      <c r="I82" s="104">
        <v>36</v>
      </c>
      <c r="J82" s="104">
        <v>33</v>
      </c>
      <c r="K82" s="104">
        <v>40</v>
      </c>
      <c r="L82" s="104">
        <v>32</v>
      </c>
      <c r="M82" s="105">
        <v>32</v>
      </c>
      <c r="N82" s="106">
        <f t="shared" si="2"/>
        <v>393</v>
      </c>
    </row>
    <row r="83" spans="1:14" s="59" customFormat="1" ht="12">
      <c r="A83" s="103" t="s">
        <v>43</v>
      </c>
      <c r="B83" s="104">
        <v>13</v>
      </c>
      <c r="C83" s="104">
        <v>13</v>
      </c>
      <c r="D83" s="105">
        <v>13</v>
      </c>
      <c r="E83" s="105">
        <v>13</v>
      </c>
      <c r="F83" s="105">
        <v>13</v>
      </c>
      <c r="G83" s="105">
        <v>13</v>
      </c>
      <c r="H83" s="105">
        <v>14</v>
      </c>
      <c r="I83" s="105">
        <v>15</v>
      </c>
      <c r="J83" s="105">
        <v>18</v>
      </c>
      <c r="K83" s="105">
        <v>15</v>
      </c>
      <c r="L83" s="105">
        <v>16</v>
      </c>
      <c r="M83" s="105">
        <v>20</v>
      </c>
      <c r="N83" s="106">
        <f t="shared" si="2"/>
        <v>176</v>
      </c>
    </row>
    <row r="84" spans="1:14" s="59" customFormat="1" ht="12">
      <c r="A84" s="103" t="s">
        <v>44</v>
      </c>
      <c r="B84" s="104">
        <v>37</v>
      </c>
      <c r="C84" s="104">
        <v>34</v>
      </c>
      <c r="D84" s="105">
        <v>36</v>
      </c>
      <c r="E84" s="105">
        <v>39</v>
      </c>
      <c r="F84" s="105">
        <v>42</v>
      </c>
      <c r="G84" s="105">
        <v>41</v>
      </c>
      <c r="H84" s="105">
        <v>44</v>
      </c>
      <c r="I84" s="105">
        <v>45</v>
      </c>
      <c r="J84" s="105">
        <v>39</v>
      </c>
      <c r="K84" s="105">
        <v>38</v>
      </c>
      <c r="L84" s="105">
        <v>38</v>
      </c>
      <c r="M84" s="105">
        <v>40</v>
      </c>
      <c r="N84" s="106">
        <f t="shared" si="2"/>
        <v>473</v>
      </c>
    </row>
    <row r="85" spans="1:14" s="59" customFormat="1" ht="12">
      <c r="A85" s="103" t="s">
        <v>86</v>
      </c>
      <c r="B85" s="104">
        <v>20</v>
      </c>
      <c r="C85" s="104">
        <v>18</v>
      </c>
      <c r="D85" s="105">
        <v>16</v>
      </c>
      <c r="E85" s="105">
        <v>20</v>
      </c>
      <c r="F85" s="105">
        <v>18</v>
      </c>
      <c r="G85" s="105">
        <v>17</v>
      </c>
      <c r="H85" s="105">
        <v>27</v>
      </c>
      <c r="I85" s="105">
        <v>22</v>
      </c>
      <c r="J85" s="105">
        <v>21</v>
      </c>
      <c r="K85" s="105">
        <v>31</v>
      </c>
      <c r="L85" s="105">
        <v>21</v>
      </c>
      <c r="M85" s="105">
        <v>23</v>
      </c>
      <c r="N85" s="106">
        <f t="shared" si="2"/>
        <v>254</v>
      </c>
    </row>
    <row r="86" spans="1:14" s="59" customFormat="1" ht="12">
      <c r="A86" s="103" t="s">
        <v>46</v>
      </c>
      <c r="B86" s="104">
        <v>35</v>
      </c>
      <c r="C86" s="104">
        <v>36</v>
      </c>
      <c r="D86" s="105">
        <v>37</v>
      </c>
      <c r="E86" s="105">
        <v>47</v>
      </c>
      <c r="F86" s="105">
        <v>42</v>
      </c>
      <c r="G86" s="105">
        <v>39</v>
      </c>
      <c r="H86" s="105">
        <v>50</v>
      </c>
      <c r="I86" s="105">
        <v>44</v>
      </c>
      <c r="J86" s="105">
        <v>46</v>
      </c>
      <c r="K86" s="105">
        <v>51</v>
      </c>
      <c r="L86" s="105">
        <v>52</v>
      </c>
      <c r="M86" s="105">
        <v>50</v>
      </c>
      <c r="N86" s="106">
        <f t="shared" si="2"/>
        <v>529</v>
      </c>
    </row>
    <row r="87" spans="1:14" s="59" customFormat="1" ht="12">
      <c r="A87" s="103" t="s">
        <v>47</v>
      </c>
      <c r="B87" s="104">
        <v>76</v>
      </c>
      <c r="C87" s="104">
        <v>66</v>
      </c>
      <c r="D87" s="105">
        <v>63</v>
      </c>
      <c r="E87" s="105">
        <v>64</v>
      </c>
      <c r="F87" s="105">
        <v>68</v>
      </c>
      <c r="G87" s="105">
        <v>74</v>
      </c>
      <c r="H87" s="105">
        <v>77</v>
      </c>
      <c r="I87" s="105">
        <v>76</v>
      </c>
      <c r="J87" s="105">
        <v>94</v>
      </c>
      <c r="K87" s="105">
        <v>95</v>
      </c>
      <c r="L87" s="105">
        <v>86</v>
      </c>
      <c r="M87" s="105">
        <v>82</v>
      </c>
      <c r="N87" s="106">
        <f t="shared" si="2"/>
        <v>921</v>
      </c>
    </row>
    <row r="88" spans="1:14" s="59" customFormat="1" ht="12">
      <c r="A88" s="103" t="s">
        <v>48</v>
      </c>
      <c r="B88" s="104">
        <v>28</v>
      </c>
      <c r="C88" s="104">
        <v>34</v>
      </c>
      <c r="D88" s="105">
        <v>34</v>
      </c>
      <c r="E88" s="105">
        <v>29</v>
      </c>
      <c r="F88" s="105">
        <v>33</v>
      </c>
      <c r="G88" s="105">
        <v>28</v>
      </c>
      <c r="H88" s="105">
        <v>27</v>
      </c>
      <c r="I88" s="105">
        <v>32</v>
      </c>
      <c r="J88" s="105">
        <v>40</v>
      </c>
      <c r="K88" s="105">
        <v>34</v>
      </c>
      <c r="L88" s="105">
        <v>31</v>
      </c>
      <c r="M88" s="105">
        <v>29</v>
      </c>
      <c r="N88" s="106">
        <f t="shared" si="2"/>
        <v>379</v>
      </c>
    </row>
    <row r="89" spans="1:14" s="59" customFormat="1" ht="12">
      <c r="A89" s="103" t="s">
        <v>49</v>
      </c>
      <c r="B89" s="104">
        <v>20</v>
      </c>
      <c r="C89" s="104">
        <v>25</v>
      </c>
      <c r="D89" s="105">
        <v>23</v>
      </c>
      <c r="E89" s="105">
        <v>20</v>
      </c>
      <c r="F89" s="105">
        <v>22</v>
      </c>
      <c r="G89" s="105">
        <v>21</v>
      </c>
      <c r="H89" s="105">
        <v>23</v>
      </c>
      <c r="I89" s="105">
        <v>23</v>
      </c>
      <c r="J89" s="105">
        <v>29</v>
      </c>
      <c r="K89" s="105">
        <v>26</v>
      </c>
      <c r="L89" s="105">
        <v>28</v>
      </c>
      <c r="M89" s="105">
        <v>31</v>
      </c>
      <c r="N89" s="106">
        <f t="shared" si="2"/>
        <v>291</v>
      </c>
    </row>
    <row r="90" spans="1:14" s="59" customFormat="1" ht="12">
      <c r="A90" s="103" t="s">
        <v>50</v>
      </c>
      <c r="B90" s="104">
        <v>29</v>
      </c>
      <c r="C90" s="104">
        <v>29</v>
      </c>
      <c r="D90" s="105">
        <v>26</v>
      </c>
      <c r="E90" s="105">
        <v>28</v>
      </c>
      <c r="F90" s="105">
        <v>23</v>
      </c>
      <c r="G90" s="105">
        <v>25</v>
      </c>
      <c r="H90" s="105">
        <v>31</v>
      </c>
      <c r="I90" s="105">
        <v>30</v>
      </c>
      <c r="J90" s="105">
        <v>24</v>
      </c>
      <c r="K90" s="105">
        <v>35</v>
      </c>
      <c r="L90" s="105">
        <v>27</v>
      </c>
      <c r="M90" s="105">
        <v>27</v>
      </c>
      <c r="N90" s="106">
        <f t="shared" si="2"/>
        <v>334</v>
      </c>
    </row>
    <row r="91" spans="1:14" s="59" customFormat="1" ht="12">
      <c r="A91" s="103" t="s">
        <v>53</v>
      </c>
      <c r="B91" s="104">
        <v>65</v>
      </c>
      <c r="C91" s="104">
        <v>49</v>
      </c>
      <c r="D91" s="105">
        <v>62</v>
      </c>
      <c r="E91" s="105">
        <v>61</v>
      </c>
      <c r="F91" s="105">
        <v>60</v>
      </c>
      <c r="G91" s="105">
        <v>69</v>
      </c>
      <c r="H91" s="105">
        <v>82</v>
      </c>
      <c r="I91" s="105">
        <v>69</v>
      </c>
      <c r="J91" s="105">
        <v>73</v>
      </c>
      <c r="K91" s="105">
        <v>68</v>
      </c>
      <c r="L91" s="105">
        <v>72</v>
      </c>
      <c r="M91" s="105">
        <v>73</v>
      </c>
      <c r="N91" s="106">
        <f t="shared" si="2"/>
        <v>803</v>
      </c>
    </row>
    <row r="92" spans="1:14" s="59" customFormat="1" ht="12">
      <c r="A92" s="103" t="s">
        <v>54</v>
      </c>
      <c r="B92" s="104">
        <v>71</v>
      </c>
      <c r="C92" s="104">
        <v>69</v>
      </c>
      <c r="D92" s="105">
        <v>61</v>
      </c>
      <c r="E92" s="105">
        <v>72</v>
      </c>
      <c r="F92" s="105">
        <v>64</v>
      </c>
      <c r="G92" s="105">
        <v>67</v>
      </c>
      <c r="H92" s="105">
        <v>87</v>
      </c>
      <c r="I92" s="105">
        <v>78</v>
      </c>
      <c r="J92" s="105">
        <v>81</v>
      </c>
      <c r="K92" s="105">
        <v>85</v>
      </c>
      <c r="L92" s="105">
        <v>88</v>
      </c>
      <c r="M92" s="105">
        <v>87</v>
      </c>
      <c r="N92" s="106">
        <f t="shared" si="2"/>
        <v>910</v>
      </c>
    </row>
    <row r="93" spans="1:14" s="59" customFormat="1" ht="12">
      <c r="A93" s="103" t="s">
        <v>51</v>
      </c>
      <c r="B93" s="104">
        <v>80</v>
      </c>
      <c r="C93" s="104">
        <v>87</v>
      </c>
      <c r="D93" s="105">
        <v>85</v>
      </c>
      <c r="E93" s="105">
        <v>85</v>
      </c>
      <c r="F93" s="105">
        <v>86</v>
      </c>
      <c r="G93" s="105">
        <v>81</v>
      </c>
      <c r="H93" s="105">
        <v>97</v>
      </c>
      <c r="I93" s="105">
        <v>85</v>
      </c>
      <c r="J93" s="105">
        <v>94</v>
      </c>
      <c r="K93" s="105">
        <v>95</v>
      </c>
      <c r="L93" s="105">
        <v>80</v>
      </c>
      <c r="M93" s="105">
        <v>84</v>
      </c>
      <c r="N93" s="106">
        <f t="shared" si="2"/>
        <v>1039</v>
      </c>
    </row>
    <row r="94" spans="1:14" s="59" customFormat="1" ht="12">
      <c r="A94" s="103" t="s">
        <v>52</v>
      </c>
      <c r="B94" s="104">
        <v>45</v>
      </c>
      <c r="C94" s="104">
        <v>37</v>
      </c>
      <c r="D94" s="105">
        <v>39</v>
      </c>
      <c r="E94" s="105">
        <v>42</v>
      </c>
      <c r="F94" s="105">
        <v>39</v>
      </c>
      <c r="G94" s="105">
        <v>41</v>
      </c>
      <c r="H94" s="105">
        <v>50</v>
      </c>
      <c r="I94" s="105">
        <v>36</v>
      </c>
      <c r="J94" s="105">
        <v>42</v>
      </c>
      <c r="K94" s="105">
        <v>34</v>
      </c>
      <c r="L94" s="105">
        <v>38</v>
      </c>
      <c r="M94" s="105">
        <v>38</v>
      </c>
      <c r="N94" s="106">
        <f t="shared" si="2"/>
        <v>481</v>
      </c>
    </row>
    <row r="95" spans="1:14" s="59" customFormat="1" ht="12">
      <c r="A95" s="103" t="s">
        <v>55</v>
      </c>
      <c r="B95" s="104">
        <v>30</v>
      </c>
      <c r="C95" s="104">
        <v>25</v>
      </c>
      <c r="D95" s="105">
        <v>29</v>
      </c>
      <c r="E95" s="105">
        <v>24</v>
      </c>
      <c r="F95" s="105">
        <v>25</v>
      </c>
      <c r="G95" s="105">
        <v>28</v>
      </c>
      <c r="H95" s="105">
        <v>28</v>
      </c>
      <c r="I95" s="105">
        <v>21</v>
      </c>
      <c r="J95" s="105">
        <v>24</v>
      </c>
      <c r="K95" s="105">
        <v>27</v>
      </c>
      <c r="L95" s="105">
        <v>25</v>
      </c>
      <c r="M95" s="105">
        <v>20</v>
      </c>
      <c r="N95" s="106">
        <f t="shared" si="2"/>
        <v>306</v>
      </c>
    </row>
    <row r="96" spans="1:14" s="59" customFormat="1" ht="12">
      <c r="A96" s="103" t="s">
        <v>56</v>
      </c>
      <c r="B96" s="104">
        <v>55</v>
      </c>
      <c r="C96" s="104">
        <v>53</v>
      </c>
      <c r="D96" s="105">
        <v>51</v>
      </c>
      <c r="E96" s="105">
        <v>55</v>
      </c>
      <c r="F96" s="105">
        <v>51</v>
      </c>
      <c r="G96" s="105">
        <v>55</v>
      </c>
      <c r="H96" s="105">
        <v>65</v>
      </c>
      <c r="I96" s="105">
        <v>62</v>
      </c>
      <c r="J96" s="105">
        <v>50</v>
      </c>
      <c r="K96" s="105">
        <v>58</v>
      </c>
      <c r="L96" s="105">
        <v>53</v>
      </c>
      <c r="M96" s="105">
        <v>55</v>
      </c>
      <c r="N96" s="106">
        <f t="shared" si="2"/>
        <v>663</v>
      </c>
    </row>
    <row r="97" spans="1:14" s="59" customFormat="1" ht="12">
      <c r="A97" s="103" t="s">
        <v>57</v>
      </c>
      <c r="B97" s="104">
        <v>50</v>
      </c>
      <c r="C97" s="104">
        <v>48</v>
      </c>
      <c r="D97" s="105">
        <v>40</v>
      </c>
      <c r="E97" s="105">
        <v>47</v>
      </c>
      <c r="F97" s="105">
        <v>45</v>
      </c>
      <c r="G97" s="105">
        <v>50</v>
      </c>
      <c r="H97" s="105">
        <v>53</v>
      </c>
      <c r="I97" s="105">
        <v>58</v>
      </c>
      <c r="J97" s="105">
        <v>48</v>
      </c>
      <c r="K97" s="105">
        <v>51</v>
      </c>
      <c r="L97" s="105">
        <v>43</v>
      </c>
      <c r="M97" s="105">
        <v>50</v>
      </c>
      <c r="N97" s="106">
        <f t="shared" ref="N97:N119" si="5">SUM(B97:M97)</f>
        <v>583</v>
      </c>
    </row>
    <row r="98" spans="1:14" s="59" customFormat="1" ht="12">
      <c r="A98" s="103" t="s">
        <v>58</v>
      </c>
      <c r="B98" s="104">
        <v>23</v>
      </c>
      <c r="C98" s="104">
        <v>19</v>
      </c>
      <c r="D98" s="105">
        <v>21</v>
      </c>
      <c r="E98" s="105">
        <v>15</v>
      </c>
      <c r="F98" s="105">
        <v>19</v>
      </c>
      <c r="G98" s="105">
        <v>22</v>
      </c>
      <c r="H98" s="105">
        <v>25</v>
      </c>
      <c r="I98" s="105">
        <v>25</v>
      </c>
      <c r="J98" s="105">
        <v>25</v>
      </c>
      <c r="K98" s="105">
        <v>21</v>
      </c>
      <c r="L98" s="105">
        <v>17</v>
      </c>
      <c r="M98" s="105">
        <v>18</v>
      </c>
      <c r="N98" s="106">
        <f t="shared" si="5"/>
        <v>250</v>
      </c>
    </row>
    <row r="99" spans="1:14" s="59" customFormat="1" ht="12">
      <c r="A99" s="103" t="s">
        <v>59</v>
      </c>
      <c r="B99" s="104">
        <v>25</v>
      </c>
      <c r="C99" s="104">
        <v>23</v>
      </c>
      <c r="D99" s="105">
        <v>27</v>
      </c>
      <c r="E99" s="105">
        <v>28</v>
      </c>
      <c r="F99" s="105">
        <v>33</v>
      </c>
      <c r="G99" s="105">
        <v>27</v>
      </c>
      <c r="H99" s="105">
        <v>35</v>
      </c>
      <c r="I99" s="105">
        <v>32</v>
      </c>
      <c r="J99" s="105">
        <v>28</v>
      </c>
      <c r="K99" s="105">
        <v>26</v>
      </c>
      <c r="L99" s="105">
        <v>32</v>
      </c>
      <c r="M99" s="105">
        <v>37</v>
      </c>
      <c r="N99" s="106">
        <f t="shared" si="5"/>
        <v>353</v>
      </c>
    </row>
    <row r="100" spans="1:14" s="59" customFormat="1" ht="12">
      <c r="A100" s="103" t="s">
        <v>60</v>
      </c>
      <c r="B100" s="104">
        <v>33</v>
      </c>
      <c r="C100" s="104">
        <v>40</v>
      </c>
      <c r="D100" s="105">
        <v>32</v>
      </c>
      <c r="E100" s="105">
        <v>23</v>
      </c>
      <c r="F100" s="105">
        <v>25</v>
      </c>
      <c r="G100" s="105">
        <v>27</v>
      </c>
      <c r="H100" s="105">
        <v>42</v>
      </c>
      <c r="I100" s="105">
        <v>34</v>
      </c>
      <c r="J100" s="105">
        <v>41</v>
      </c>
      <c r="K100" s="105">
        <v>30</v>
      </c>
      <c r="L100" s="105">
        <v>28</v>
      </c>
      <c r="M100" s="105">
        <v>37</v>
      </c>
      <c r="N100" s="106">
        <f t="shared" si="5"/>
        <v>392</v>
      </c>
    </row>
    <row r="101" spans="1:14" s="59" customFormat="1" ht="12">
      <c r="A101" s="103" t="s">
        <v>61</v>
      </c>
      <c r="B101" s="104">
        <v>172</v>
      </c>
      <c r="C101" s="104">
        <v>161</v>
      </c>
      <c r="D101" s="105">
        <v>150</v>
      </c>
      <c r="E101" s="105">
        <v>170</v>
      </c>
      <c r="F101" s="105">
        <v>171</v>
      </c>
      <c r="G101" s="105">
        <v>170</v>
      </c>
      <c r="H101" s="105">
        <v>181</v>
      </c>
      <c r="I101" s="105">
        <v>170</v>
      </c>
      <c r="J101" s="105">
        <v>171</v>
      </c>
      <c r="K101" s="105">
        <v>172</v>
      </c>
      <c r="L101" s="105">
        <v>162</v>
      </c>
      <c r="M101" s="105">
        <v>175</v>
      </c>
      <c r="N101" s="106">
        <f t="shared" si="5"/>
        <v>2025</v>
      </c>
    </row>
    <row r="102" spans="1:14" s="59" customFormat="1" ht="12">
      <c r="A102" s="103" t="s">
        <v>87</v>
      </c>
      <c r="B102" s="104">
        <v>79</v>
      </c>
      <c r="C102" s="104">
        <v>90</v>
      </c>
      <c r="D102" s="105">
        <v>72</v>
      </c>
      <c r="E102" s="105">
        <v>110</v>
      </c>
      <c r="F102" s="105">
        <v>104</v>
      </c>
      <c r="G102" s="105">
        <v>107</v>
      </c>
      <c r="H102" s="105">
        <v>128</v>
      </c>
      <c r="I102" s="105">
        <v>123</v>
      </c>
      <c r="J102" s="105">
        <v>108</v>
      </c>
      <c r="K102" s="105">
        <v>114</v>
      </c>
      <c r="L102" s="105">
        <v>111</v>
      </c>
      <c r="M102" s="105">
        <v>102</v>
      </c>
      <c r="N102" s="106">
        <f t="shared" si="5"/>
        <v>1248</v>
      </c>
    </row>
    <row r="103" spans="1:14" s="59" customFormat="1" ht="12">
      <c r="A103" s="103" t="s">
        <v>88</v>
      </c>
      <c r="B103" s="104">
        <v>145</v>
      </c>
      <c r="C103" s="104">
        <v>143</v>
      </c>
      <c r="D103" s="105">
        <v>149</v>
      </c>
      <c r="E103" s="105">
        <v>148</v>
      </c>
      <c r="F103" s="105">
        <v>140</v>
      </c>
      <c r="G103" s="105">
        <v>132</v>
      </c>
      <c r="H103" s="105">
        <v>141</v>
      </c>
      <c r="I103" s="105">
        <v>161</v>
      </c>
      <c r="J103" s="105">
        <v>156</v>
      </c>
      <c r="K103" s="105">
        <v>148</v>
      </c>
      <c r="L103" s="105">
        <v>129</v>
      </c>
      <c r="M103" s="105">
        <v>125</v>
      </c>
      <c r="N103" s="106">
        <f t="shared" si="5"/>
        <v>1717</v>
      </c>
    </row>
    <row r="104" spans="1:14" s="59" customFormat="1" ht="12">
      <c r="A104" s="103" t="s">
        <v>64</v>
      </c>
      <c r="B104" s="104">
        <v>33</v>
      </c>
      <c r="C104" s="104">
        <v>35</v>
      </c>
      <c r="D104" s="105">
        <v>31</v>
      </c>
      <c r="E104" s="105">
        <v>37</v>
      </c>
      <c r="F104" s="105">
        <v>33</v>
      </c>
      <c r="G104" s="105">
        <v>38</v>
      </c>
      <c r="H104" s="105">
        <v>35</v>
      </c>
      <c r="I104" s="105">
        <v>33</v>
      </c>
      <c r="J104" s="105">
        <v>37</v>
      </c>
      <c r="K104" s="105">
        <v>38</v>
      </c>
      <c r="L104" s="105">
        <v>35</v>
      </c>
      <c r="M104" s="105">
        <v>35</v>
      </c>
      <c r="N104" s="106">
        <f t="shared" si="5"/>
        <v>420</v>
      </c>
    </row>
    <row r="105" spans="1:14" s="59" customFormat="1" ht="12">
      <c r="A105" s="103" t="s">
        <v>65</v>
      </c>
      <c r="B105" s="104">
        <v>13</v>
      </c>
      <c r="C105" s="104">
        <v>15</v>
      </c>
      <c r="D105" s="105">
        <v>15</v>
      </c>
      <c r="E105" s="105">
        <v>14</v>
      </c>
      <c r="F105" s="105">
        <v>14</v>
      </c>
      <c r="G105" s="105">
        <v>13</v>
      </c>
      <c r="H105" s="105">
        <v>15</v>
      </c>
      <c r="I105" s="105">
        <v>16</v>
      </c>
      <c r="J105" s="105">
        <v>13</v>
      </c>
      <c r="K105" s="105">
        <v>17</v>
      </c>
      <c r="L105" s="105">
        <v>13</v>
      </c>
      <c r="M105" s="105">
        <v>15</v>
      </c>
      <c r="N105" s="106">
        <f t="shared" si="5"/>
        <v>173</v>
      </c>
    </row>
    <row r="106" spans="1:14" s="59" customFormat="1" ht="12">
      <c r="A106" s="103" t="s">
        <v>66</v>
      </c>
      <c r="B106" s="104">
        <v>29</v>
      </c>
      <c r="C106" s="104">
        <v>22</v>
      </c>
      <c r="D106" s="105">
        <v>24</v>
      </c>
      <c r="E106" s="105">
        <v>27</v>
      </c>
      <c r="F106" s="105">
        <v>28</v>
      </c>
      <c r="G106" s="105">
        <v>26</v>
      </c>
      <c r="H106" s="105">
        <v>35</v>
      </c>
      <c r="I106" s="105">
        <v>25</v>
      </c>
      <c r="J106" s="105">
        <v>28</v>
      </c>
      <c r="K106" s="105">
        <v>25</v>
      </c>
      <c r="L106" s="105">
        <v>27</v>
      </c>
      <c r="M106" s="105">
        <v>28</v>
      </c>
      <c r="N106" s="106">
        <f t="shared" si="5"/>
        <v>324</v>
      </c>
    </row>
    <row r="107" spans="1:14" s="59" customFormat="1" ht="12">
      <c r="A107" s="103" t="s">
        <v>82</v>
      </c>
      <c r="B107" s="104" t="s">
        <v>84</v>
      </c>
      <c r="C107" s="104">
        <v>3</v>
      </c>
      <c r="D107" s="105">
        <v>9</v>
      </c>
      <c r="E107" s="105">
        <v>10</v>
      </c>
      <c r="F107" s="105">
        <v>8</v>
      </c>
      <c r="G107" s="105">
        <v>13</v>
      </c>
      <c r="H107" s="105">
        <v>13</v>
      </c>
      <c r="I107" s="105">
        <v>12</v>
      </c>
      <c r="J107" s="105">
        <v>16</v>
      </c>
      <c r="K107" s="105">
        <v>15</v>
      </c>
      <c r="L107" s="105">
        <v>12</v>
      </c>
      <c r="M107" s="105">
        <v>21</v>
      </c>
      <c r="N107" s="106">
        <f t="shared" si="5"/>
        <v>132</v>
      </c>
    </row>
    <row r="108" spans="1:14" s="59" customFormat="1" ht="12">
      <c r="A108" s="103" t="s">
        <v>67</v>
      </c>
      <c r="B108" s="104">
        <v>48</v>
      </c>
      <c r="C108" s="104">
        <v>49</v>
      </c>
      <c r="D108" s="105">
        <v>45</v>
      </c>
      <c r="E108" s="105">
        <v>54</v>
      </c>
      <c r="F108" s="105">
        <v>43</v>
      </c>
      <c r="G108" s="105">
        <v>41</v>
      </c>
      <c r="H108" s="105">
        <v>57</v>
      </c>
      <c r="I108" s="105">
        <v>53</v>
      </c>
      <c r="J108" s="105">
        <v>52</v>
      </c>
      <c r="K108" s="105">
        <v>57</v>
      </c>
      <c r="L108" s="105">
        <v>45</v>
      </c>
      <c r="M108" s="105">
        <v>57</v>
      </c>
      <c r="N108" s="106">
        <f t="shared" si="5"/>
        <v>601</v>
      </c>
    </row>
    <row r="109" spans="1:14" s="59" customFormat="1" ht="12">
      <c r="A109" s="103" t="s">
        <v>89</v>
      </c>
      <c r="B109" s="104">
        <v>264</v>
      </c>
      <c r="C109" s="104">
        <v>287</v>
      </c>
      <c r="D109" s="105">
        <v>265</v>
      </c>
      <c r="E109" s="105">
        <v>283</v>
      </c>
      <c r="F109" s="105">
        <v>276</v>
      </c>
      <c r="G109" s="105">
        <v>286</v>
      </c>
      <c r="H109" s="105">
        <v>323</v>
      </c>
      <c r="I109" s="105">
        <v>314</v>
      </c>
      <c r="J109" s="105">
        <v>331</v>
      </c>
      <c r="K109" s="105">
        <v>322</v>
      </c>
      <c r="L109" s="105">
        <v>322</v>
      </c>
      <c r="M109" s="105">
        <v>342</v>
      </c>
      <c r="N109" s="106">
        <f t="shared" si="5"/>
        <v>3615</v>
      </c>
    </row>
    <row r="110" spans="1:14" s="59" customFormat="1" ht="12">
      <c r="A110" s="103" t="s">
        <v>69</v>
      </c>
      <c r="B110" s="104">
        <v>40</v>
      </c>
      <c r="C110" s="104">
        <v>33</v>
      </c>
      <c r="D110" s="105">
        <v>36</v>
      </c>
      <c r="E110" s="105">
        <v>33</v>
      </c>
      <c r="F110" s="105">
        <v>32</v>
      </c>
      <c r="G110" s="105">
        <v>36</v>
      </c>
      <c r="H110" s="105">
        <v>44</v>
      </c>
      <c r="I110" s="105">
        <v>35</v>
      </c>
      <c r="J110" s="105">
        <v>37</v>
      </c>
      <c r="K110" s="105">
        <v>36</v>
      </c>
      <c r="L110" s="105">
        <v>33</v>
      </c>
      <c r="M110" s="105">
        <v>42</v>
      </c>
      <c r="N110" s="106">
        <f t="shared" si="5"/>
        <v>437</v>
      </c>
    </row>
    <row r="111" spans="1:14" s="59" customFormat="1" ht="12">
      <c r="A111" s="103" t="s">
        <v>70</v>
      </c>
      <c r="B111" s="104">
        <v>37</v>
      </c>
      <c r="C111" s="104">
        <v>35</v>
      </c>
      <c r="D111" s="105">
        <v>32</v>
      </c>
      <c r="E111" s="105">
        <v>35</v>
      </c>
      <c r="F111" s="105">
        <v>36</v>
      </c>
      <c r="G111" s="105">
        <v>35</v>
      </c>
      <c r="H111" s="105">
        <v>46</v>
      </c>
      <c r="I111" s="105">
        <v>36</v>
      </c>
      <c r="J111" s="105">
        <v>41</v>
      </c>
      <c r="K111" s="105">
        <v>39</v>
      </c>
      <c r="L111" s="105">
        <v>33</v>
      </c>
      <c r="M111" s="105">
        <v>39</v>
      </c>
      <c r="N111" s="106">
        <f t="shared" si="5"/>
        <v>444</v>
      </c>
    </row>
    <row r="112" spans="1:14" s="59" customFormat="1" ht="12">
      <c r="A112" s="103" t="s">
        <v>71</v>
      </c>
      <c r="B112" s="104">
        <v>43</v>
      </c>
      <c r="C112" s="104">
        <v>40</v>
      </c>
      <c r="D112" s="105">
        <v>30</v>
      </c>
      <c r="E112" s="105">
        <v>42</v>
      </c>
      <c r="F112" s="105">
        <v>39</v>
      </c>
      <c r="G112" s="105">
        <v>37</v>
      </c>
      <c r="H112" s="105">
        <v>54</v>
      </c>
      <c r="I112" s="105">
        <v>46</v>
      </c>
      <c r="J112" s="105">
        <v>47</v>
      </c>
      <c r="K112" s="105">
        <v>44</v>
      </c>
      <c r="L112" s="105">
        <v>37</v>
      </c>
      <c r="M112" s="105">
        <v>43</v>
      </c>
      <c r="N112" s="106">
        <f t="shared" si="5"/>
        <v>502</v>
      </c>
    </row>
    <row r="113" spans="1:14" s="59" customFormat="1" ht="12">
      <c r="A113" s="103" t="s">
        <v>72</v>
      </c>
      <c r="B113" s="104">
        <v>146</v>
      </c>
      <c r="C113" s="104">
        <v>151</v>
      </c>
      <c r="D113" s="105">
        <v>143</v>
      </c>
      <c r="E113" s="105">
        <v>143</v>
      </c>
      <c r="F113" s="105">
        <v>150</v>
      </c>
      <c r="G113" s="105">
        <v>153</v>
      </c>
      <c r="H113" s="105">
        <v>192</v>
      </c>
      <c r="I113" s="105">
        <v>175</v>
      </c>
      <c r="J113" s="105">
        <v>173</v>
      </c>
      <c r="K113" s="105">
        <v>182</v>
      </c>
      <c r="L113" s="105">
        <v>162</v>
      </c>
      <c r="M113" s="105">
        <v>174</v>
      </c>
      <c r="N113" s="106">
        <f t="shared" si="5"/>
        <v>1944</v>
      </c>
    </row>
    <row r="114" spans="1:14" s="59" customFormat="1" ht="12">
      <c r="A114" s="103" t="s">
        <v>73</v>
      </c>
      <c r="B114" s="104">
        <v>69</v>
      </c>
      <c r="C114" s="104">
        <v>63</v>
      </c>
      <c r="D114" s="105">
        <v>50</v>
      </c>
      <c r="E114" s="105">
        <v>65</v>
      </c>
      <c r="F114" s="105">
        <v>51</v>
      </c>
      <c r="G114" s="105">
        <v>64</v>
      </c>
      <c r="H114" s="105">
        <v>75</v>
      </c>
      <c r="I114" s="105">
        <v>58</v>
      </c>
      <c r="J114" s="105">
        <v>59</v>
      </c>
      <c r="K114" s="105">
        <v>63</v>
      </c>
      <c r="L114" s="105">
        <v>59</v>
      </c>
      <c r="M114" s="105">
        <v>64</v>
      </c>
      <c r="N114" s="106">
        <f>SUM(B114:M114)</f>
        <v>740</v>
      </c>
    </row>
    <row r="115" spans="1:14" s="59" customFormat="1" ht="12">
      <c r="A115" s="103" t="s">
        <v>93</v>
      </c>
      <c r="B115" s="104"/>
      <c r="C115" s="104"/>
      <c r="D115" s="105"/>
      <c r="E115" s="105"/>
      <c r="F115" s="105"/>
      <c r="G115" s="105"/>
      <c r="H115" s="105"/>
      <c r="I115" s="105"/>
      <c r="J115" s="105">
        <v>7</v>
      </c>
      <c r="K115" s="105">
        <v>9</v>
      </c>
      <c r="L115" s="105">
        <v>6</v>
      </c>
      <c r="M115" s="105">
        <v>9</v>
      </c>
      <c r="N115" s="106">
        <f t="shared" si="5"/>
        <v>31</v>
      </c>
    </row>
    <row r="116" spans="1:14" s="59" customFormat="1" ht="12">
      <c r="A116" s="103" t="s">
        <v>74</v>
      </c>
      <c r="B116" s="104">
        <v>97</v>
      </c>
      <c r="C116" s="104">
        <v>88</v>
      </c>
      <c r="D116" s="105">
        <v>86</v>
      </c>
      <c r="E116" s="105">
        <v>98</v>
      </c>
      <c r="F116" s="105">
        <v>106</v>
      </c>
      <c r="G116" s="105">
        <v>89</v>
      </c>
      <c r="H116" s="105">
        <v>109</v>
      </c>
      <c r="I116" s="105">
        <v>105</v>
      </c>
      <c r="J116" s="105">
        <v>114</v>
      </c>
      <c r="K116" s="105">
        <v>110</v>
      </c>
      <c r="L116" s="105">
        <v>112</v>
      </c>
      <c r="M116" s="105">
        <v>111</v>
      </c>
      <c r="N116" s="106">
        <f t="shared" si="5"/>
        <v>1225</v>
      </c>
    </row>
    <row r="117" spans="1:14" s="59" customFormat="1" ht="12">
      <c r="A117" s="103" t="s">
        <v>75</v>
      </c>
      <c r="B117" s="104">
        <v>40</v>
      </c>
      <c r="C117" s="104">
        <v>37</v>
      </c>
      <c r="D117" s="105">
        <v>37</v>
      </c>
      <c r="E117" s="105">
        <v>39</v>
      </c>
      <c r="F117" s="105">
        <v>42</v>
      </c>
      <c r="G117" s="105">
        <v>44</v>
      </c>
      <c r="H117" s="105">
        <v>51</v>
      </c>
      <c r="I117" s="105">
        <v>40</v>
      </c>
      <c r="J117" s="105">
        <v>43</v>
      </c>
      <c r="K117" s="105">
        <v>43</v>
      </c>
      <c r="L117" s="105">
        <v>37</v>
      </c>
      <c r="M117" s="105">
        <v>40</v>
      </c>
      <c r="N117" s="106">
        <f t="shared" si="5"/>
        <v>493</v>
      </c>
    </row>
    <row r="118" spans="1:14" s="59" customFormat="1" ht="12">
      <c r="A118" s="103" t="s">
        <v>76</v>
      </c>
      <c r="B118" s="104">
        <v>23</v>
      </c>
      <c r="C118" s="104">
        <v>26</v>
      </c>
      <c r="D118" s="105">
        <v>25</v>
      </c>
      <c r="E118" s="105">
        <v>28</v>
      </c>
      <c r="F118" s="105">
        <v>25</v>
      </c>
      <c r="G118" s="105">
        <v>23</v>
      </c>
      <c r="H118" s="105">
        <v>20</v>
      </c>
      <c r="I118" s="105">
        <v>21</v>
      </c>
      <c r="J118" s="105">
        <v>24</v>
      </c>
      <c r="K118" s="105">
        <v>23</v>
      </c>
      <c r="L118" s="105">
        <v>19</v>
      </c>
      <c r="M118" s="105">
        <v>23</v>
      </c>
      <c r="N118" s="106">
        <f t="shared" si="5"/>
        <v>280</v>
      </c>
    </row>
    <row r="119" spans="1:14" s="59" customFormat="1" ht="12">
      <c r="A119" s="103" t="s">
        <v>90</v>
      </c>
      <c r="B119" s="104">
        <v>139</v>
      </c>
      <c r="C119" s="104">
        <v>136</v>
      </c>
      <c r="D119" s="105">
        <v>123</v>
      </c>
      <c r="E119" s="105">
        <v>136</v>
      </c>
      <c r="F119" s="105">
        <v>126</v>
      </c>
      <c r="G119" s="105">
        <v>138</v>
      </c>
      <c r="H119" s="105">
        <v>162</v>
      </c>
      <c r="I119" s="105">
        <v>142</v>
      </c>
      <c r="J119" s="105">
        <v>151</v>
      </c>
      <c r="K119" s="105">
        <v>148</v>
      </c>
      <c r="L119" s="105">
        <v>127</v>
      </c>
      <c r="M119" s="105">
        <v>129</v>
      </c>
      <c r="N119" s="106">
        <f t="shared" si="5"/>
        <v>1657</v>
      </c>
    </row>
    <row r="120" spans="1:14">
      <c r="A120" s="108" t="s">
        <v>30</v>
      </c>
      <c r="B120" s="108">
        <f t="shared" ref="B120:H120" si="6">SUM(B74:B119)</f>
        <v>3310</v>
      </c>
      <c r="C120" s="108">
        <f t="shared" si="6"/>
        <v>3280</v>
      </c>
      <c r="D120" s="108">
        <f t="shared" si="6"/>
        <v>3141</v>
      </c>
      <c r="E120" s="108">
        <f t="shared" si="6"/>
        <v>3434</v>
      </c>
      <c r="F120" s="108">
        <f t="shared" si="6"/>
        <v>3328</v>
      </c>
      <c r="G120" s="108">
        <f t="shared" si="6"/>
        <v>3395</v>
      </c>
      <c r="H120" s="108">
        <f t="shared" si="6"/>
        <v>4013</v>
      </c>
      <c r="I120" s="108">
        <f t="shared" ref="I120:M120" si="7">SUM(I74:I119)</f>
        <v>3658</v>
      </c>
      <c r="J120" s="108">
        <f t="shared" si="7"/>
        <v>3751</v>
      </c>
      <c r="K120" s="108">
        <f t="shared" si="7"/>
        <v>3768</v>
      </c>
      <c r="L120" s="108">
        <f t="shared" si="7"/>
        <v>3467</v>
      </c>
      <c r="M120" s="108">
        <f t="shared" si="7"/>
        <v>3675</v>
      </c>
      <c r="N120" s="108"/>
    </row>
    <row r="121" spans="1:14">
      <c r="A121" s="83"/>
      <c r="B121" s="83"/>
      <c r="C121" s="85"/>
      <c r="D121" s="85"/>
      <c r="E121" s="85"/>
      <c r="F121" s="83"/>
      <c r="G121" s="83"/>
      <c r="H121" s="83"/>
      <c r="I121" s="83"/>
      <c r="J121" s="83"/>
      <c r="K121" s="83"/>
      <c r="L121" s="83"/>
      <c r="M121" s="83"/>
      <c r="N121" s="83"/>
    </row>
    <row r="122" spans="1:14">
      <c r="A122" s="62" t="s">
        <v>32</v>
      </c>
      <c r="B122" s="62">
        <v>18981</v>
      </c>
      <c r="C122" s="61">
        <v>19437</v>
      </c>
      <c r="D122" s="61">
        <v>19813</v>
      </c>
      <c r="E122" s="61">
        <v>20179</v>
      </c>
      <c r="F122" s="62">
        <v>20533</v>
      </c>
      <c r="G122" s="62">
        <v>20995</v>
      </c>
      <c r="H122" s="62">
        <v>21500</v>
      </c>
      <c r="I122" s="62">
        <v>21869</v>
      </c>
      <c r="J122" s="62">
        <v>22245</v>
      </c>
      <c r="K122" s="62">
        <v>22563</v>
      </c>
      <c r="L122" s="62">
        <v>23278</v>
      </c>
      <c r="M122" s="62">
        <v>23694</v>
      </c>
      <c r="N122" s="64"/>
    </row>
    <row r="123" spans="1:14">
      <c r="A123" s="62" t="s">
        <v>31</v>
      </c>
      <c r="B123" s="62">
        <v>-613</v>
      </c>
      <c r="C123" s="61">
        <v>456</v>
      </c>
      <c r="D123" s="61">
        <v>376</v>
      </c>
      <c r="E123" s="61">
        <v>364</v>
      </c>
      <c r="F123" s="62">
        <v>353</v>
      </c>
      <c r="G123" s="62">
        <v>462</v>
      </c>
      <c r="H123" s="62">
        <v>505</v>
      </c>
      <c r="I123" s="62">
        <v>369</v>
      </c>
      <c r="J123" s="62">
        <v>374</v>
      </c>
      <c r="K123" s="62">
        <v>315</v>
      </c>
      <c r="L123" s="62">
        <v>715</v>
      </c>
      <c r="M123" s="62">
        <v>415</v>
      </c>
      <c r="N123" s="64">
        <f>SUM(B123:M123)</f>
        <v>4091</v>
      </c>
    </row>
    <row r="124" spans="1:14">
      <c r="A124" s="62" t="s">
        <v>33</v>
      </c>
      <c r="B124" s="62">
        <v>2434</v>
      </c>
      <c r="C124" s="61">
        <v>2146</v>
      </c>
      <c r="D124" s="61">
        <v>2138</v>
      </c>
      <c r="E124" s="61">
        <v>2495</v>
      </c>
      <c r="F124" s="62">
        <v>2418</v>
      </c>
      <c r="G124" s="62">
        <v>2527</v>
      </c>
      <c r="H124" s="62">
        <v>3373</v>
      </c>
      <c r="I124" s="62">
        <v>2382</v>
      </c>
      <c r="J124" s="62">
        <v>2576</v>
      </c>
      <c r="K124" s="62">
        <v>2277</v>
      </c>
      <c r="L124" s="62">
        <v>2239</v>
      </c>
      <c r="M124" s="62">
        <v>2221</v>
      </c>
      <c r="N124" s="62"/>
    </row>
  </sheetData>
  <mergeCells count="4">
    <mergeCell ref="A7:N7"/>
    <mergeCell ref="A14:N14"/>
    <mergeCell ref="A22:N22"/>
    <mergeCell ref="A73:N73"/>
  </mergeCells>
  <pageMargins left="0.70866141732283472" right="0.70866141732283472" top="0.74803149606299213" bottom="0.74803149606299213" header="0.31496062992125984" footer="0.31496062992125984"/>
  <pageSetup paperSize="9" scale="82" firstPageNumber="0" fitToHeight="0" orientation="landscape" errors="blank" horizontalDpi="300" verticalDpi="300" r:id="rId1"/>
  <headerFooter alignWithMargins="0">
    <oddFooter>&amp;L&amp;"Vectora LT Roman,Standard"&amp;8Erstellt durch SBD.bibliotheksservice ag&amp;R&amp;"Vectora LT Roman,Standard"&amp;8Bern, &amp;D ak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18"/>
  <sheetViews>
    <sheetView topLeftCell="A82" zoomScaleNormal="100" workbookViewId="0">
      <selection activeCell="N116" sqref="N116"/>
    </sheetView>
  </sheetViews>
  <sheetFormatPr baseColWidth="10" defaultColWidth="1.33203125" defaultRowHeight="13.2"/>
  <cols>
    <col min="1" max="1" width="38.33203125" style="7" customWidth="1"/>
    <col min="2" max="2" width="8.88671875" style="7" customWidth="1"/>
    <col min="3" max="9" width="7.44140625" style="7" customWidth="1"/>
    <col min="10" max="10" width="9.6640625" style="7" customWidth="1"/>
    <col min="11" max="11" width="10" style="7" customWidth="1"/>
    <col min="12" max="13" width="9.109375" style="7" customWidth="1"/>
    <col min="14" max="14" width="10.33203125" style="7" customWidth="1"/>
    <col min="15" max="15" width="14.5546875" style="7" customWidth="1"/>
    <col min="16" max="16384" width="1.33203125" style="7"/>
  </cols>
  <sheetData>
    <row r="1" spans="1:15" s="1" customFormat="1" ht="69.75" customHeight="1">
      <c r="A1" s="48" t="s">
        <v>81</v>
      </c>
    </row>
    <row r="2" spans="1:15" s="2" customFormat="1" ht="11.4">
      <c r="A2" s="46"/>
      <c r="B2" s="47" t="s">
        <v>0</v>
      </c>
      <c r="C2" s="47" t="s">
        <v>1</v>
      </c>
      <c r="D2" s="47" t="s">
        <v>2</v>
      </c>
      <c r="E2" s="47" t="s">
        <v>3</v>
      </c>
      <c r="F2" s="47" t="s">
        <v>4</v>
      </c>
      <c r="G2" s="47" t="s">
        <v>5</v>
      </c>
      <c r="H2" s="47" t="s">
        <v>6</v>
      </c>
      <c r="I2" s="47" t="s">
        <v>7</v>
      </c>
      <c r="J2" s="47" t="s">
        <v>8</v>
      </c>
      <c r="K2" s="47" t="s">
        <v>9</v>
      </c>
      <c r="L2" s="47" t="s">
        <v>10</v>
      </c>
      <c r="M2" s="47" t="s">
        <v>11</v>
      </c>
      <c r="N2" s="47" t="s">
        <v>12</v>
      </c>
    </row>
    <row r="3" spans="1:15" s="2" customFormat="1" ht="12">
      <c r="A3" s="22" t="s">
        <v>13</v>
      </c>
      <c r="B3" s="23">
        <v>9954</v>
      </c>
      <c r="C3" s="24">
        <v>10054</v>
      </c>
      <c r="D3" s="25">
        <v>9397</v>
      </c>
      <c r="E3" s="25">
        <v>6159</v>
      </c>
      <c r="F3" s="25">
        <v>8795</v>
      </c>
      <c r="G3" s="24">
        <v>10139</v>
      </c>
      <c r="H3" s="24">
        <v>13048</v>
      </c>
      <c r="I3" s="24">
        <v>11151</v>
      </c>
      <c r="J3" s="24">
        <v>11161</v>
      </c>
      <c r="K3" s="24">
        <v>11860</v>
      </c>
      <c r="L3" s="24">
        <v>11260</v>
      </c>
      <c r="M3" s="24">
        <v>13263</v>
      </c>
      <c r="N3" s="26">
        <f>SUM(B3:M3)</f>
        <v>126241</v>
      </c>
    </row>
    <row r="4" spans="1:15" s="2" customFormat="1" ht="12">
      <c r="A4" s="22" t="s">
        <v>14</v>
      </c>
      <c r="B4" s="23">
        <v>178541</v>
      </c>
      <c r="C4" s="24">
        <v>182967</v>
      </c>
      <c r="D4" s="24">
        <v>160184</v>
      </c>
      <c r="E4" s="24">
        <v>131111</v>
      </c>
      <c r="F4" s="24">
        <v>170342</v>
      </c>
      <c r="G4" s="24">
        <v>192038</v>
      </c>
      <c r="H4" s="24">
        <v>260636</v>
      </c>
      <c r="I4" s="24">
        <v>202972</v>
      </c>
      <c r="J4" s="24">
        <v>209701</v>
      </c>
      <c r="K4" s="24">
        <v>212943</v>
      </c>
      <c r="L4" s="24">
        <v>186208</v>
      </c>
      <c r="M4" s="24">
        <v>211800</v>
      </c>
      <c r="N4" s="26">
        <f>SUM(B4:M4)</f>
        <v>2299443</v>
      </c>
    </row>
    <row r="5" spans="1:15" s="2" customFormat="1" ht="12">
      <c r="A5" s="27" t="s">
        <v>15</v>
      </c>
      <c r="B5" s="28">
        <f t="shared" ref="B5:N5" si="0">B4/B3</f>
        <v>17.936608398633716</v>
      </c>
      <c r="C5" s="28">
        <f t="shared" si="0"/>
        <v>18.198428486174656</v>
      </c>
      <c r="D5" s="28">
        <f t="shared" si="0"/>
        <v>17.046291369586037</v>
      </c>
      <c r="E5" s="28">
        <f t="shared" si="0"/>
        <v>21.287709043675921</v>
      </c>
      <c r="F5" s="28">
        <f t="shared" si="0"/>
        <v>19.368050028425241</v>
      </c>
      <c r="G5" s="28">
        <f t="shared" si="0"/>
        <v>18.940526679159682</v>
      </c>
      <c r="H5" s="28">
        <f t="shared" si="0"/>
        <v>19.975168608215817</v>
      </c>
      <c r="I5" s="28">
        <f t="shared" si="0"/>
        <v>18.202134337727557</v>
      </c>
      <c r="J5" s="28">
        <f t="shared" si="0"/>
        <v>18.788728608547622</v>
      </c>
      <c r="K5" s="28">
        <f t="shared" si="0"/>
        <v>17.954721753794267</v>
      </c>
      <c r="L5" s="28">
        <f t="shared" si="0"/>
        <v>16.537122557726466</v>
      </c>
      <c r="M5" s="28">
        <f t="shared" si="0"/>
        <v>15.969237729020584</v>
      </c>
      <c r="N5" s="29">
        <f t="shared" si="0"/>
        <v>18.214708375250513</v>
      </c>
      <c r="O5" s="3"/>
    </row>
    <row r="6" spans="1:15" s="2" customFormat="1" ht="12">
      <c r="A6" s="19"/>
      <c r="B6" s="16"/>
      <c r="C6" s="16"/>
      <c r="D6" s="16"/>
      <c r="E6" s="16"/>
      <c r="F6" s="16"/>
      <c r="G6" s="16"/>
      <c r="H6" s="16"/>
      <c r="I6" s="20"/>
      <c r="J6" s="20"/>
      <c r="K6" s="20"/>
      <c r="L6" s="20"/>
      <c r="M6" s="20"/>
      <c r="N6" s="21"/>
      <c r="O6" s="3"/>
    </row>
    <row r="7" spans="1:15" s="2" customFormat="1" ht="11.4">
      <c r="A7" s="131" t="s">
        <v>34</v>
      </c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3"/>
    </row>
    <row r="8" spans="1:15" s="2" customFormat="1" ht="12">
      <c r="A8" s="30" t="s">
        <v>16</v>
      </c>
      <c r="B8" s="31">
        <v>1327</v>
      </c>
      <c r="C8" s="31">
        <v>1352</v>
      </c>
      <c r="D8" s="31">
        <v>1417</v>
      </c>
      <c r="E8" s="31">
        <v>1262</v>
      </c>
      <c r="F8" s="31">
        <v>1327</v>
      </c>
      <c r="G8" s="31">
        <v>1240</v>
      </c>
      <c r="H8" s="31">
        <v>1438</v>
      </c>
      <c r="I8" s="31">
        <v>1277</v>
      </c>
      <c r="J8" s="31">
        <v>1276</v>
      </c>
      <c r="K8" s="31">
        <v>1306</v>
      </c>
      <c r="L8" s="31">
        <v>1294</v>
      </c>
      <c r="M8" s="31">
        <v>1258</v>
      </c>
      <c r="N8" s="32">
        <f>SUM(B8:M8)</f>
        <v>15774</v>
      </c>
    </row>
    <row r="9" spans="1:15" s="2" customFormat="1" ht="12">
      <c r="A9" s="33" t="s">
        <v>17</v>
      </c>
      <c r="B9" s="34">
        <v>9708</v>
      </c>
      <c r="C9" s="34">
        <v>10118</v>
      </c>
      <c r="D9" s="34">
        <v>10097</v>
      </c>
      <c r="E9" s="34">
        <v>10435</v>
      </c>
      <c r="F9" s="34">
        <v>11507</v>
      </c>
      <c r="G9" s="34">
        <v>11047</v>
      </c>
      <c r="H9" s="34">
        <v>14444</v>
      </c>
      <c r="I9" s="34">
        <v>11629</v>
      </c>
      <c r="J9" s="34">
        <v>11953</v>
      </c>
      <c r="K9" s="34">
        <v>11848</v>
      </c>
      <c r="L9" s="34">
        <v>10366</v>
      </c>
      <c r="M9" s="34">
        <v>12403</v>
      </c>
      <c r="N9" s="35">
        <f>SUM(B9:M9)</f>
        <v>135555</v>
      </c>
    </row>
    <row r="10" spans="1:15" s="2" customFormat="1" ht="12">
      <c r="A10" s="33" t="s">
        <v>18</v>
      </c>
      <c r="B10" s="34">
        <v>162</v>
      </c>
      <c r="C10" s="34">
        <v>163</v>
      </c>
      <c r="D10" s="34">
        <v>162</v>
      </c>
      <c r="E10" s="34">
        <v>169</v>
      </c>
      <c r="F10" s="34">
        <v>159</v>
      </c>
      <c r="G10" s="34">
        <v>159</v>
      </c>
      <c r="H10" s="34">
        <v>133</v>
      </c>
      <c r="I10" s="34">
        <v>112</v>
      </c>
      <c r="J10" s="34">
        <v>130</v>
      </c>
      <c r="K10" s="34">
        <v>149</v>
      </c>
      <c r="L10" s="34">
        <v>138</v>
      </c>
      <c r="M10" s="34">
        <v>128</v>
      </c>
      <c r="N10" s="35">
        <f>SUM(B10:M10)</f>
        <v>1764</v>
      </c>
    </row>
    <row r="11" spans="1:15" s="2" customFormat="1" ht="12">
      <c r="A11" s="33" t="s">
        <v>19</v>
      </c>
      <c r="B11" s="34">
        <v>164</v>
      </c>
      <c r="C11" s="34">
        <v>144</v>
      </c>
      <c r="D11" s="34">
        <v>152</v>
      </c>
      <c r="E11" s="34">
        <v>128</v>
      </c>
      <c r="F11" s="34">
        <v>119</v>
      </c>
      <c r="G11" s="34">
        <v>118</v>
      </c>
      <c r="H11" s="34">
        <v>145</v>
      </c>
      <c r="I11" s="34">
        <v>142</v>
      </c>
      <c r="J11" s="34">
        <v>146</v>
      </c>
      <c r="K11" s="34">
        <v>160</v>
      </c>
      <c r="L11" s="34">
        <v>157</v>
      </c>
      <c r="M11" s="34">
        <v>200</v>
      </c>
      <c r="N11" s="35">
        <f>SUM(B11:M11)</f>
        <v>1775</v>
      </c>
    </row>
    <row r="12" spans="1:15" s="2" customFormat="1" ht="12">
      <c r="A12" s="52" t="s">
        <v>20</v>
      </c>
      <c r="B12" s="53">
        <v>22</v>
      </c>
      <c r="C12" s="53">
        <v>27</v>
      </c>
      <c r="D12" s="53">
        <v>22</v>
      </c>
      <c r="E12" s="53">
        <v>16</v>
      </c>
      <c r="F12" s="53">
        <v>18</v>
      </c>
      <c r="G12" s="53">
        <v>14</v>
      </c>
      <c r="H12" s="53">
        <v>11</v>
      </c>
      <c r="I12" s="53">
        <v>14</v>
      </c>
      <c r="J12" s="53">
        <v>18</v>
      </c>
      <c r="K12" s="53">
        <v>21</v>
      </c>
      <c r="L12" s="53">
        <v>5</v>
      </c>
      <c r="M12" s="53">
        <v>25</v>
      </c>
      <c r="N12" s="45">
        <f>SUM(B12:M12)</f>
        <v>213</v>
      </c>
    </row>
    <row r="13" spans="1:15" s="2" customFormat="1" ht="11.4">
      <c r="A13" s="49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1:15" s="2" customFormat="1" ht="11.4">
      <c r="A14" s="123" t="s">
        <v>35</v>
      </c>
      <c r="B14" s="134"/>
      <c r="C14" s="134"/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5"/>
    </row>
    <row r="15" spans="1:15" s="2" customFormat="1" ht="12">
      <c r="A15" s="33" t="s">
        <v>21</v>
      </c>
      <c r="B15" s="34">
        <v>8092</v>
      </c>
      <c r="C15" s="34">
        <v>8644</v>
      </c>
      <c r="D15" s="34">
        <v>8652</v>
      </c>
      <c r="E15" s="34">
        <v>8819</v>
      </c>
      <c r="F15" s="34">
        <v>9668</v>
      </c>
      <c r="G15" s="34">
        <v>9360</v>
      </c>
      <c r="H15" s="34">
        <v>12158</v>
      </c>
      <c r="I15" s="34">
        <v>10125</v>
      </c>
      <c r="J15" s="34">
        <v>10417</v>
      </c>
      <c r="K15" s="34">
        <v>10244</v>
      </c>
      <c r="L15" s="34">
        <v>9187</v>
      </c>
      <c r="M15" s="34">
        <v>10649</v>
      </c>
      <c r="N15" s="35">
        <f>SUM(B15:M15)</f>
        <v>116015</v>
      </c>
    </row>
    <row r="16" spans="1:15" s="2" customFormat="1" ht="12">
      <c r="A16" s="33" t="s">
        <v>22</v>
      </c>
      <c r="B16" s="34">
        <v>0</v>
      </c>
      <c r="C16" s="34">
        <v>96</v>
      </c>
      <c r="D16" s="34">
        <v>93</v>
      </c>
      <c r="E16" s="34">
        <v>89</v>
      </c>
      <c r="F16" s="34">
        <v>107</v>
      </c>
      <c r="G16" s="34">
        <v>108</v>
      </c>
      <c r="H16" s="34">
        <v>120</v>
      </c>
      <c r="I16" s="34">
        <v>93</v>
      </c>
      <c r="J16" s="34">
        <v>118</v>
      </c>
      <c r="K16" s="34">
        <v>123</v>
      </c>
      <c r="L16" s="34">
        <v>103</v>
      </c>
      <c r="M16" s="34">
        <v>122</v>
      </c>
      <c r="N16" s="35"/>
    </row>
    <row r="17" spans="1:14" s="2" customFormat="1" ht="12">
      <c r="A17" s="33" t="s">
        <v>23</v>
      </c>
      <c r="B17" s="34">
        <v>836</v>
      </c>
      <c r="C17" s="34">
        <v>770</v>
      </c>
      <c r="D17" s="34">
        <v>777</v>
      </c>
      <c r="E17" s="34">
        <v>893</v>
      </c>
      <c r="F17" s="34">
        <v>920</v>
      </c>
      <c r="G17" s="34">
        <v>861</v>
      </c>
      <c r="H17" s="34">
        <v>1308</v>
      </c>
      <c r="I17" s="34">
        <v>849</v>
      </c>
      <c r="J17" s="34">
        <v>822</v>
      </c>
      <c r="K17" s="34">
        <v>799</v>
      </c>
      <c r="L17" s="34">
        <v>673</v>
      </c>
      <c r="M17" s="34">
        <v>846</v>
      </c>
      <c r="N17" s="35">
        <f>SUM(B17:M17)</f>
        <v>10354</v>
      </c>
    </row>
    <row r="18" spans="1:14" s="2" customFormat="1" ht="12">
      <c r="A18" s="33" t="s">
        <v>24</v>
      </c>
      <c r="B18" s="34">
        <v>727</v>
      </c>
      <c r="C18" s="34">
        <v>621</v>
      </c>
      <c r="D18" s="34">
        <v>575</v>
      </c>
      <c r="E18" s="34">
        <v>601</v>
      </c>
      <c r="F18" s="34">
        <v>578</v>
      </c>
      <c r="G18" s="34">
        <v>598</v>
      </c>
      <c r="H18" s="34">
        <v>852</v>
      </c>
      <c r="I18" s="34">
        <v>591</v>
      </c>
      <c r="J18" s="34">
        <v>599</v>
      </c>
      <c r="K18" s="34">
        <v>623</v>
      </c>
      <c r="L18" s="34">
        <v>499</v>
      </c>
      <c r="M18" s="34">
        <v>629</v>
      </c>
      <c r="N18" s="35">
        <f>SUM(B18:M18)</f>
        <v>7493</v>
      </c>
    </row>
    <row r="19" spans="1:14" s="2" customFormat="1" ht="12">
      <c r="A19" s="33" t="s">
        <v>25</v>
      </c>
      <c r="B19" s="34">
        <v>1707</v>
      </c>
      <c r="C19" s="34">
        <v>1642</v>
      </c>
      <c r="D19" s="34">
        <v>1736</v>
      </c>
      <c r="E19" s="34">
        <v>1586</v>
      </c>
      <c r="F19" s="34">
        <v>1846</v>
      </c>
      <c r="G19" s="34">
        <v>1637</v>
      </c>
      <c r="H19" s="34">
        <v>1705</v>
      </c>
      <c r="I19" s="34">
        <v>1501</v>
      </c>
      <c r="J19" s="34">
        <v>1556</v>
      </c>
      <c r="K19" s="34">
        <v>1675</v>
      </c>
      <c r="L19" s="34">
        <v>1478</v>
      </c>
      <c r="M19" s="34">
        <v>1746</v>
      </c>
      <c r="N19" s="35">
        <f>SUM(B19:M19)</f>
        <v>19815</v>
      </c>
    </row>
    <row r="20" spans="1:14" s="2" customFormat="1" ht="12">
      <c r="A20" s="33" t="s">
        <v>26</v>
      </c>
      <c r="B20" s="34">
        <v>21</v>
      </c>
      <c r="C20" s="34">
        <v>31</v>
      </c>
      <c r="D20" s="34">
        <v>17</v>
      </c>
      <c r="E20" s="34">
        <v>22</v>
      </c>
      <c r="F20" s="34">
        <v>11</v>
      </c>
      <c r="G20" s="34">
        <v>14</v>
      </c>
      <c r="H20" s="34">
        <v>28</v>
      </c>
      <c r="I20" s="34">
        <v>15</v>
      </c>
      <c r="J20" s="34">
        <v>11</v>
      </c>
      <c r="K20" s="34">
        <v>20</v>
      </c>
      <c r="L20" s="34">
        <v>20</v>
      </c>
      <c r="M20" s="34">
        <v>22</v>
      </c>
      <c r="N20" s="35">
        <f>SUM(B20:M20)</f>
        <v>232</v>
      </c>
    </row>
    <row r="21" spans="1:14" s="2" customFormat="1" ht="12">
      <c r="A21" s="49"/>
      <c r="B21" s="4"/>
      <c r="C21" s="50"/>
      <c r="D21" s="4"/>
      <c r="E21" s="12"/>
      <c r="F21" s="4"/>
      <c r="G21" s="51"/>
      <c r="H21" s="4"/>
      <c r="I21" s="4"/>
      <c r="J21" s="4"/>
      <c r="K21" s="4"/>
      <c r="L21" s="4"/>
      <c r="M21" s="4"/>
      <c r="N21" s="44"/>
    </row>
    <row r="22" spans="1:14" s="13" customFormat="1" ht="11.4">
      <c r="A22" s="136" t="s">
        <v>36</v>
      </c>
      <c r="B22" s="137"/>
      <c r="C22" s="137"/>
      <c r="D22" s="137"/>
      <c r="E22" s="137"/>
      <c r="F22" s="137"/>
      <c r="G22" s="137"/>
      <c r="H22" s="137"/>
      <c r="I22" s="137"/>
      <c r="J22" s="137"/>
      <c r="K22" s="137"/>
      <c r="L22" s="137"/>
      <c r="M22" s="137"/>
      <c r="N22" s="138"/>
    </row>
    <row r="23" spans="1:14" s="13" customFormat="1" ht="12">
      <c r="A23" s="41" t="s">
        <v>37</v>
      </c>
      <c r="B23" s="42">
        <v>31</v>
      </c>
      <c r="C23" s="42">
        <v>26</v>
      </c>
      <c r="D23" s="42">
        <v>20</v>
      </c>
      <c r="E23" s="42">
        <v>42</v>
      </c>
      <c r="F23" s="42">
        <v>39</v>
      </c>
      <c r="G23" s="42">
        <v>22</v>
      </c>
      <c r="H23" s="42">
        <v>48</v>
      </c>
      <c r="I23" s="42">
        <v>33</v>
      </c>
      <c r="J23" s="42">
        <v>49</v>
      </c>
      <c r="K23" s="42">
        <v>51</v>
      </c>
      <c r="L23" s="42">
        <v>35</v>
      </c>
      <c r="M23" s="34">
        <v>39</v>
      </c>
      <c r="N23" s="35">
        <f t="shared" ref="N23:N66" si="1">SUM(B23:M23)</f>
        <v>435</v>
      </c>
    </row>
    <row r="24" spans="1:14" s="13" customFormat="1" ht="12">
      <c r="A24" s="41" t="s">
        <v>38</v>
      </c>
      <c r="B24" s="42">
        <v>137</v>
      </c>
      <c r="C24" s="42">
        <v>164</v>
      </c>
      <c r="D24" s="42">
        <v>166</v>
      </c>
      <c r="E24" s="42">
        <v>154</v>
      </c>
      <c r="F24" s="42">
        <v>145</v>
      </c>
      <c r="G24" s="42">
        <v>145</v>
      </c>
      <c r="H24" s="42">
        <v>196</v>
      </c>
      <c r="I24" s="42">
        <v>134</v>
      </c>
      <c r="J24" s="42">
        <v>153</v>
      </c>
      <c r="K24" s="42">
        <v>159</v>
      </c>
      <c r="L24" s="42">
        <v>150</v>
      </c>
      <c r="M24" s="34">
        <v>166</v>
      </c>
      <c r="N24" s="35">
        <f t="shared" si="1"/>
        <v>1869</v>
      </c>
    </row>
    <row r="25" spans="1:14" s="13" customFormat="1" ht="12">
      <c r="A25" s="41" t="s">
        <v>39</v>
      </c>
      <c r="B25" s="42">
        <v>3029</v>
      </c>
      <c r="C25" s="42">
        <v>3230</v>
      </c>
      <c r="D25" s="42">
        <v>3136</v>
      </c>
      <c r="E25" s="42">
        <v>3139</v>
      </c>
      <c r="F25" s="42">
        <v>3987</v>
      </c>
      <c r="G25" s="42">
        <v>3428</v>
      </c>
      <c r="H25" s="42">
        <v>4202</v>
      </c>
      <c r="I25" s="42">
        <v>3340</v>
      </c>
      <c r="J25" s="42">
        <v>3338</v>
      </c>
      <c r="K25" s="42">
        <v>3405</v>
      </c>
      <c r="L25" s="42">
        <v>3092</v>
      </c>
      <c r="M25" s="34">
        <v>3516</v>
      </c>
      <c r="N25" s="35">
        <f t="shared" si="1"/>
        <v>40842</v>
      </c>
    </row>
    <row r="26" spans="1:14" s="13" customFormat="1" ht="12">
      <c r="A26" s="41" t="s">
        <v>40</v>
      </c>
      <c r="B26" s="42">
        <v>293</v>
      </c>
      <c r="C26" s="42">
        <v>271</v>
      </c>
      <c r="D26" s="42">
        <v>322</v>
      </c>
      <c r="E26" s="42">
        <v>332</v>
      </c>
      <c r="F26" s="42">
        <v>302</v>
      </c>
      <c r="G26" s="42">
        <v>310</v>
      </c>
      <c r="H26" s="42">
        <v>431</v>
      </c>
      <c r="I26" s="42">
        <v>356</v>
      </c>
      <c r="J26" s="42">
        <v>377</v>
      </c>
      <c r="K26" s="42">
        <v>361</v>
      </c>
      <c r="L26" s="42">
        <v>308</v>
      </c>
      <c r="M26" s="34">
        <v>362</v>
      </c>
      <c r="N26" s="35">
        <f t="shared" si="1"/>
        <v>4025</v>
      </c>
    </row>
    <row r="27" spans="1:14" s="13" customFormat="1" ht="12">
      <c r="A27" s="41" t="s">
        <v>41</v>
      </c>
      <c r="B27" s="42">
        <v>513</v>
      </c>
      <c r="C27" s="42">
        <v>557</v>
      </c>
      <c r="D27" s="42">
        <v>564</v>
      </c>
      <c r="E27" s="42">
        <v>569</v>
      </c>
      <c r="F27" s="42">
        <v>480</v>
      </c>
      <c r="G27" s="42">
        <v>531</v>
      </c>
      <c r="H27" s="42">
        <v>685</v>
      </c>
      <c r="I27" s="42">
        <v>502</v>
      </c>
      <c r="J27" s="42">
        <v>608</v>
      </c>
      <c r="K27" s="42">
        <v>559</v>
      </c>
      <c r="L27" s="42">
        <v>489</v>
      </c>
      <c r="M27" s="34">
        <v>529</v>
      </c>
      <c r="N27" s="35">
        <f t="shared" si="1"/>
        <v>6586</v>
      </c>
    </row>
    <row r="28" spans="1:14" s="13" customFormat="1" ht="12">
      <c r="A28" s="41" t="s">
        <v>42</v>
      </c>
      <c r="B28" s="42">
        <v>149</v>
      </c>
      <c r="C28" s="42">
        <v>102</v>
      </c>
      <c r="D28" s="42">
        <v>132</v>
      </c>
      <c r="E28" s="42">
        <v>151</v>
      </c>
      <c r="F28" s="42">
        <v>108</v>
      </c>
      <c r="G28" s="42">
        <v>143</v>
      </c>
      <c r="H28" s="42">
        <v>228</v>
      </c>
      <c r="I28" s="42">
        <v>173</v>
      </c>
      <c r="J28" s="42">
        <v>170</v>
      </c>
      <c r="K28" s="42">
        <v>156</v>
      </c>
      <c r="L28" s="42">
        <v>138</v>
      </c>
      <c r="M28" s="34">
        <v>151</v>
      </c>
      <c r="N28" s="35">
        <f t="shared" si="1"/>
        <v>1801</v>
      </c>
    </row>
    <row r="29" spans="1:14" s="13" customFormat="1" ht="12">
      <c r="A29" s="41" t="s">
        <v>80</v>
      </c>
      <c r="B29" s="42"/>
      <c r="C29" s="42"/>
      <c r="D29" s="42"/>
      <c r="E29" s="42"/>
      <c r="F29" s="42"/>
      <c r="G29" s="42"/>
      <c r="H29" s="42"/>
      <c r="I29" s="42">
        <v>6</v>
      </c>
      <c r="J29" s="42">
        <v>42</v>
      </c>
      <c r="K29" s="42">
        <v>34</v>
      </c>
      <c r="L29" s="42">
        <v>26</v>
      </c>
      <c r="M29" s="34">
        <v>45</v>
      </c>
      <c r="N29" s="35">
        <f t="shared" si="1"/>
        <v>153</v>
      </c>
    </row>
    <row r="30" spans="1:14" s="13" customFormat="1" ht="12">
      <c r="A30" s="41" t="s">
        <v>79</v>
      </c>
      <c r="B30" s="42"/>
      <c r="C30" s="42"/>
      <c r="D30" s="42"/>
      <c r="E30" s="42"/>
      <c r="F30" s="42"/>
      <c r="G30" s="42"/>
      <c r="H30" s="42"/>
      <c r="I30" s="42">
        <v>20</v>
      </c>
      <c r="J30" s="42">
        <v>80</v>
      </c>
      <c r="K30" s="42">
        <v>61</v>
      </c>
      <c r="L30" s="42">
        <v>76</v>
      </c>
      <c r="M30" s="34">
        <v>122</v>
      </c>
      <c r="N30" s="35">
        <f t="shared" si="1"/>
        <v>359</v>
      </c>
    </row>
    <row r="31" spans="1:14" s="13" customFormat="1" ht="12">
      <c r="A31" s="41" t="s">
        <v>43</v>
      </c>
      <c r="B31" s="42"/>
      <c r="C31" s="42">
        <v>27</v>
      </c>
      <c r="D31" s="42">
        <v>34</v>
      </c>
      <c r="E31" s="42">
        <v>67</v>
      </c>
      <c r="F31" s="42">
        <v>78</v>
      </c>
      <c r="G31" s="42">
        <v>55</v>
      </c>
      <c r="H31" s="42">
        <v>72</v>
      </c>
      <c r="I31" s="42">
        <v>51</v>
      </c>
      <c r="J31" s="42">
        <v>86</v>
      </c>
      <c r="K31" s="42">
        <v>75</v>
      </c>
      <c r="L31" s="42">
        <v>67</v>
      </c>
      <c r="M31" s="34">
        <v>48</v>
      </c>
      <c r="N31" s="35">
        <f t="shared" si="1"/>
        <v>660</v>
      </c>
    </row>
    <row r="32" spans="1:14" s="13" customFormat="1" ht="12">
      <c r="A32" s="41" t="s">
        <v>44</v>
      </c>
      <c r="B32" s="42">
        <v>134</v>
      </c>
      <c r="C32" s="42">
        <v>104</v>
      </c>
      <c r="D32" s="42">
        <v>126</v>
      </c>
      <c r="E32" s="42">
        <v>135</v>
      </c>
      <c r="F32" s="42">
        <v>133</v>
      </c>
      <c r="G32" s="42">
        <v>125</v>
      </c>
      <c r="H32" s="42">
        <v>171</v>
      </c>
      <c r="I32" s="42">
        <v>128</v>
      </c>
      <c r="J32" s="42">
        <v>145</v>
      </c>
      <c r="K32" s="42">
        <v>146</v>
      </c>
      <c r="L32" s="42">
        <v>170</v>
      </c>
      <c r="M32" s="34">
        <v>158</v>
      </c>
      <c r="N32" s="35">
        <f t="shared" si="1"/>
        <v>1675</v>
      </c>
    </row>
    <row r="33" spans="1:14" s="13" customFormat="1" ht="12">
      <c r="A33" s="41" t="s">
        <v>45</v>
      </c>
      <c r="B33" s="42">
        <v>63</v>
      </c>
      <c r="C33" s="42">
        <v>56</v>
      </c>
      <c r="D33" s="42">
        <v>86</v>
      </c>
      <c r="E33" s="42">
        <v>88</v>
      </c>
      <c r="F33" s="42">
        <v>60</v>
      </c>
      <c r="G33" s="42">
        <v>108</v>
      </c>
      <c r="H33" s="42">
        <v>119</v>
      </c>
      <c r="I33" s="42">
        <v>108</v>
      </c>
      <c r="J33" s="42">
        <v>118</v>
      </c>
      <c r="K33" s="42">
        <v>78</v>
      </c>
      <c r="L33" s="42">
        <v>98</v>
      </c>
      <c r="M33" s="34">
        <v>96</v>
      </c>
      <c r="N33" s="35">
        <f t="shared" si="1"/>
        <v>1078</v>
      </c>
    </row>
    <row r="34" spans="1:14" s="13" customFormat="1" ht="12">
      <c r="A34" s="41" t="s">
        <v>46</v>
      </c>
      <c r="B34" s="42">
        <v>164</v>
      </c>
      <c r="C34" s="42">
        <v>158</v>
      </c>
      <c r="D34" s="42">
        <v>151</v>
      </c>
      <c r="E34" s="42">
        <v>167</v>
      </c>
      <c r="F34" s="42">
        <v>183</v>
      </c>
      <c r="G34" s="42">
        <v>187</v>
      </c>
      <c r="H34" s="42">
        <v>180</v>
      </c>
      <c r="I34" s="42">
        <v>160</v>
      </c>
      <c r="J34" s="42">
        <v>145</v>
      </c>
      <c r="K34" s="42">
        <v>144</v>
      </c>
      <c r="L34" s="42">
        <v>187</v>
      </c>
      <c r="M34" s="34">
        <v>170</v>
      </c>
      <c r="N34" s="35">
        <f t="shared" si="1"/>
        <v>1996</v>
      </c>
    </row>
    <row r="35" spans="1:14" s="13" customFormat="1" ht="12">
      <c r="A35" s="41" t="s">
        <v>47</v>
      </c>
      <c r="B35" s="42">
        <v>324</v>
      </c>
      <c r="C35" s="42">
        <v>263</v>
      </c>
      <c r="D35" s="42">
        <v>287</v>
      </c>
      <c r="E35" s="42">
        <v>256</v>
      </c>
      <c r="F35" s="42">
        <v>260</v>
      </c>
      <c r="G35" s="42">
        <v>272</v>
      </c>
      <c r="H35" s="42">
        <v>345</v>
      </c>
      <c r="I35" s="42">
        <v>317</v>
      </c>
      <c r="J35" s="42">
        <v>335</v>
      </c>
      <c r="K35" s="42">
        <v>297</v>
      </c>
      <c r="L35" s="42">
        <v>233</v>
      </c>
      <c r="M35" s="34">
        <v>300</v>
      </c>
      <c r="N35" s="35">
        <f t="shared" si="1"/>
        <v>3489</v>
      </c>
    </row>
    <row r="36" spans="1:14" s="2" customFormat="1" ht="12">
      <c r="A36" s="33" t="s">
        <v>48</v>
      </c>
      <c r="B36" s="42">
        <v>83</v>
      </c>
      <c r="C36" s="42">
        <v>106</v>
      </c>
      <c r="D36" s="34">
        <v>78</v>
      </c>
      <c r="E36" s="34">
        <v>77</v>
      </c>
      <c r="F36" s="34">
        <v>72</v>
      </c>
      <c r="G36" s="34">
        <v>59</v>
      </c>
      <c r="H36" s="34">
        <v>118</v>
      </c>
      <c r="I36" s="34">
        <v>119</v>
      </c>
      <c r="J36" s="34">
        <v>78</v>
      </c>
      <c r="K36" s="34">
        <v>89</v>
      </c>
      <c r="L36" s="34">
        <v>69</v>
      </c>
      <c r="M36" s="34">
        <v>105</v>
      </c>
      <c r="N36" s="35">
        <f t="shared" si="1"/>
        <v>1053</v>
      </c>
    </row>
    <row r="37" spans="1:14" s="2" customFormat="1" ht="12">
      <c r="A37" s="33" t="s">
        <v>49</v>
      </c>
      <c r="B37" s="42">
        <v>48</v>
      </c>
      <c r="C37" s="42">
        <v>77</v>
      </c>
      <c r="D37" s="34">
        <v>53</v>
      </c>
      <c r="E37" s="34">
        <v>66</v>
      </c>
      <c r="F37" s="34">
        <v>55</v>
      </c>
      <c r="G37" s="34">
        <v>66</v>
      </c>
      <c r="H37" s="34">
        <v>100</v>
      </c>
      <c r="I37" s="34">
        <v>71</v>
      </c>
      <c r="J37" s="34">
        <v>69</v>
      </c>
      <c r="K37" s="34">
        <v>79</v>
      </c>
      <c r="L37" s="34">
        <v>70</v>
      </c>
      <c r="M37" s="34">
        <v>68</v>
      </c>
      <c r="N37" s="35">
        <f t="shared" si="1"/>
        <v>822</v>
      </c>
    </row>
    <row r="38" spans="1:14" s="2" customFormat="1" ht="12">
      <c r="A38" s="33" t="s">
        <v>50</v>
      </c>
      <c r="B38" s="42">
        <v>89</v>
      </c>
      <c r="C38" s="42">
        <v>86</v>
      </c>
      <c r="D38" s="34">
        <v>110</v>
      </c>
      <c r="E38" s="34">
        <v>118</v>
      </c>
      <c r="F38" s="34">
        <v>101</v>
      </c>
      <c r="G38" s="34">
        <v>83</v>
      </c>
      <c r="H38" s="34">
        <v>127</v>
      </c>
      <c r="I38" s="34">
        <v>99</v>
      </c>
      <c r="J38" s="34">
        <v>113</v>
      </c>
      <c r="K38" s="34">
        <v>99</v>
      </c>
      <c r="L38" s="34">
        <v>73</v>
      </c>
      <c r="M38" s="34">
        <v>101</v>
      </c>
      <c r="N38" s="35">
        <f t="shared" si="1"/>
        <v>1199</v>
      </c>
    </row>
    <row r="39" spans="1:14" s="2" customFormat="1" ht="12">
      <c r="A39" s="33" t="s">
        <v>51</v>
      </c>
      <c r="B39" s="42">
        <v>296</v>
      </c>
      <c r="C39" s="42">
        <v>317</v>
      </c>
      <c r="D39" s="34">
        <v>296</v>
      </c>
      <c r="E39" s="34">
        <v>322</v>
      </c>
      <c r="F39" s="34">
        <v>332</v>
      </c>
      <c r="G39" s="34">
        <v>390</v>
      </c>
      <c r="H39" s="34">
        <v>440</v>
      </c>
      <c r="I39" s="34">
        <v>366</v>
      </c>
      <c r="J39" s="34">
        <v>350</v>
      </c>
      <c r="K39" s="34">
        <v>374</v>
      </c>
      <c r="L39" s="34">
        <v>368</v>
      </c>
      <c r="M39" s="34">
        <v>418</v>
      </c>
      <c r="N39" s="35">
        <f t="shared" si="1"/>
        <v>4269</v>
      </c>
    </row>
    <row r="40" spans="1:14" s="2" customFormat="1" ht="12">
      <c r="A40" s="33" t="s">
        <v>52</v>
      </c>
      <c r="B40" s="42">
        <v>153</v>
      </c>
      <c r="C40" s="42">
        <v>161</v>
      </c>
      <c r="D40" s="34">
        <v>164</v>
      </c>
      <c r="E40" s="34">
        <v>161</v>
      </c>
      <c r="F40" s="34">
        <v>156</v>
      </c>
      <c r="G40" s="34">
        <v>189</v>
      </c>
      <c r="H40" s="34">
        <v>217</v>
      </c>
      <c r="I40" s="34">
        <v>182</v>
      </c>
      <c r="J40" s="34">
        <v>179</v>
      </c>
      <c r="K40" s="34">
        <v>168</v>
      </c>
      <c r="L40" s="34">
        <v>160</v>
      </c>
      <c r="M40" s="34">
        <v>168</v>
      </c>
      <c r="N40" s="35">
        <f t="shared" si="1"/>
        <v>2058</v>
      </c>
    </row>
    <row r="41" spans="1:14" s="2" customFormat="1" ht="12">
      <c r="A41" s="33" t="s">
        <v>53</v>
      </c>
      <c r="B41" s="42">
        <v>158</v>
      </c>
      <c r="C41" s="42">
        <v>156</v>
      </c>
      <c r="D41" s="34">
        <v>191</v>
      </c>
      <c r="E41" s="34">
        <v>176</v>
      </c>
      <c r="F41" s="34">
        <v>215</v>
      </c>
      <c r="G41" s="34">
        <v>208</v>
      </c>
      <c r="H41" s="34">
        <v>350</v>
      </c>
      <c r="I41" s="34">
        <v>235</v>
      </c>
      <c r="J41" s="34">
        <v>261</v>
      </c>
      <c r="K41" s="34">
        <v>244</v>
      </c>
      <c r="L41" s="34">
        <v>199</v>
      </c>
      <c r="M41" s="34">
        <v>268</v>
      </c>
      <c r="N41" s="35">
        <f t="shared" si="1"/>
        <v>2661</v>
      </c>
    </row>
    <row r="42" spans="1:14" s="2" customFormat="1" ht="12">
      <c r="A42" s="33" t="s">
        <v>54</v>
      </c>
      <c r="B42" s="42">
        <v>269</v>
      </c>
      <c r="C42" s="42">
        <v>259</v>
      </c>
      <c r="D42" s="34">
        <v>230</v>
      </c>
      <c r="E42" s="34">
        <v>268</v>
      </c>
      <c r="F42" s="34">
        <v>251</v>
      </c>
      <c r="G42" s="34">
        <v>291</v>
      </c>
      <c r="H42" s="34">
        <v>331</v>
      </c>
      <c r="I42" s="34">
        <v>240</v>
      </c>
      <c r="J42" s="34">
        <v>271</v>
      </c>
      <c r="K42" s="34">
        <v>277</v>
      </c>
      <c r="L42" s="34">
        <v>241</v>
      </c>
      <c r="M42" s="34">
        <v>286</v>
      </c>
      <c r="N42" s="35">
        <f t="shared" si="1"/>
        <v>3214</v>
      </c>
    </row>
    <row r="43" spans="1:14" s="2" customFormat="1" ht="12">
      <c r="A43" s="33" t="s">
        <v>55</v>
      </c>
      <c r="B43" s="42">
        <v>115</v>
      </c>
      <c r="C43" s="42">
        <v>103</v>
      </c>
      <c r="D43" s="34">
        <v>110</v>
      </c>
      <c r="E43" s="34">
        <v>108</v>
      </c>
      <c r="F43" s="34">
        <v>125</v>
      </c>
      <c r="G43" s="34">
        <v>110</v>
      </c>
      <c r="H43" s="34">
        <v>132</v>
      </c>
      <c r="I43" s="34">
        <v>118</v>
      </c>
      <c r="J43" s="34">
        <v>87</v>
      </c>
      <c r="K43" s="34">
        <v>105</v>
      </c>
      <c r="L43" s="34">
        <v>118</v>
      </c>
      <c r="M43" s="34">
        <v>104</v>
      </c>
      <c r="N43" s="35">
        <f t="shared" si="1"/>
        <v>1335</v>
      </c>
    </row>
    <row r="44" spans="1:14" s="2" customFormat="1" ht="12">
      <c r="A44" s="33" t="s">
        <v>56</v>
      </c>
      <c r="B44" s="42">
        <v>243</v>
      </c>
      <c r="C44" s="42">
        <v>227</v>
      </c>
      <c r="D44" s="34">
        <v>174</v>
      </c>
      <c r="E44" s="34">
        <v>192</v>
      </c>
      <c r="F44" s="34">
        <v>242</v>
      </c>
      <c r="G44" s="34">
        <v>240</v>
      </c>
      <c r="H44" s="34">
        <v>295</v>
      </c>
      <c r="I44" s="34">
        <v>219</v>
      </c>
      <c r="J44" s="34">
        <v>280</v>
      </c>
      <c r="K44" s="34">
        <v>220</v>
      </c>
      <c r="L44" s="34">
        <v>226</v>
      </c>
      <c r="M44" s="34">
        <v>277</v>
      </c>
      <c r="N44" s="35">
        <f t="shared" si="1"/>
        <v>2835</v>
      </c>
    </row>
    <row r="45" spans="1:14" s="2" customFormat="1" ht="12">
      <c r="A45" s="33" t="s">
        <v>57</v>
      </c>
      <c r="B45" s="42">
        <v>179</v>
      </c>
      <c r="C45" s="42">
        <v>200</v>
      </c>
      <c r="D45" s="34">
        <v>217</v>
      </c>
      <c r="E45" s="34">
        <v>253</v>
      </c>
      <c r="F45" s="34">
        <v>217</v>
      </c>
      <c r="G45" s="34">
        <v>188</v>
      </c>
      <c r="H45" s="34">
        <v>318</v>
      </c>
      <c r="I45" s="34">
        <v>208</v>
      </c>
      <c r="J45" s="34">
        <v>222</v>
      </c>
      <c r="K45" s="34">
        <v>184</v>
      </c>
      <c r="L45" s="34">
        <v>143</v>
      </c>
      <c r="M45" s="34">
        <v>182</v>
      </c>
      <c r="N45" s="35">
        <f t="shared" si="1"/>
        <v>2511</v>
      </c>
    </row>
    <row r="46" spans="1:14" s="2" customFormat="1" ht="12">
      <c r="A46" s="33" t="s">
        <v>58</v>
      </c>
      <c r="B46" s="42">
        <v>48</v>
      </c>
      <c r="C46" s="42">
        <v>60</v>
      </c>
      <c r="D46" s="34">
        <v>58</v>
      </c>
      <c r="E46" s="34">
        <v>66</v>
      </c>
      <c r="F46" s="34">
        <v>69</v>
      </c>
      <c r="G46" s="34">
        <v>93</v>
      </c>
      <c r="H46" s="34">
        <v>137</v>
      </c>
      <c r="I46" s="34">
        <v>114</v>
      </c>
      <c r="J46" s="34">
        <v>82</v>
      </c>
      <c r="K46" s="34">
        <v>91</v>
      </c>
      <c r="L46" s="34">
        <v>54</v>
      </c>
      <c r="M46" s="34">
        <v>102</v>
      </c>
      <c r="N46" s="35">
        <f t="shared" si="1"/>
        <v>974</v>
      </c>
    </row>
    <row r="47" spans="1:14" s="2" customFormat="1" ht="12">
      <c r="A47" s="33" t="s">
        <v>59</v>
      </c>
      <c r="B47" s="42">
        <v>66</v>
      </c>
      <c r="C47" s="42">
        <v>79</v>
      </c>
      <c r="D47" s="34">
        <v>69</v>
      </c>
      <c r="E47" s="34">
        <v>84</v>
      </c>
      <c r="F47" s="34">
        <v>95</v>
      </c>
      <c r="G47" s="34">
        <v>77</v>
      </c>
      <c r="H47" s="34">
        <v>97</v>
      </c>
      <c r="I47" s="34">
        <v>105</v>
      </c>
      <c r="J47" s="34">
        <v>104</v>
      </c>
      <c r="K47" s="34">
        <v>116</v>
      </c>
      <c r="L47" s="34">
        <v>105</v>
      </c>
      <c r="M47" s="34">
        <v>117</v>
      </c>
      <c r="N47" s="35">
        <f t="shared" si="1"/>
        <v>1114</v>
      </c>
    </row>
    <row r="48" spans="1:14" s="2" customFormat="1" ht="12">
      <c r="A48" s="33" t="s">
        <v>60</v>
      </c>
      <c r="B48" s="42">
        <v>163</v>
      </c>
      <c r="C48" s="42">
        <v>141</v>
      </c>
      <c r="D48" s="34">
        <v>86</v>
      </c>
      <c r="E48" s="34">
        <v>103</v>
      </c>
      <c r="F48" s="34">
        <v>86</v>
      </c>
      <c r="G48" s="34">
        <v>128</v>
      </c>
      <c r="H48" s="34">
        <v>176</v>
      </c>
      <c r="I48" s="34">
        <v>110</v>
      </c>
      <c r="J48" s="34">
        <v>148</v>
      </c>
      <c r="K48" s="34">
        <v>171</v>
      </c>
      <c r="L48" s="34">
        <v>125</v>
      </c>
      <c r="M48" s="34">
        <v>122</v>
      </c>
      <c r="N48" s="35">
        <f t="shared" si="1"/>
        <v>1559</v>
      </c>
    </row>
    <row r="49" spans="1:14" s="2" customFormat="1" ht="12">
      <c r="A49" s="33" t="s">
        <v>61</v>
      </c>
      <c r="B49" s="42">
        <v>540</v>
      </c>
      <c r="C49" s="42">
        <v>671</v>
      </c>
      <c r="D49" s="34">
        <v>623</v>
      </c>
      <c r="E49" s="34">
        <v>531</v>
      </c>
      <c r="F49" s="34">
        <v>609</v>
      </c>
      <c r="G49" s="34">
        <v>572</v>
      </c>
      <c r="H49" s="34">
        <v>791</v>
      </c>
      <c r="I49" s="34">
        <v>646</v>
      </c>
      <c r="J49" s="34">
        <v>705</v>
      </c>
      <c r="K49" s="34">
        <v>710</v>
      </c>
      <c r="L49" s="34">
        <v>605</v>
      </c>
      <c r="M49" s="34">
        <v>774</v>
      </c>
      <c r="N49" s="35">
        <f t="shared" si="1"/>
        <v>7777</v>
      </c>
    </row>
    <row r="50" spans="1:14" s="2" customFormat="1" ht="12">
      <c r="A50" s="33" t="s">
        <v>62</v>
      </c>
      <c r="B50" s="42">
        <v>274</v>
      </c>
      <c r="C50" s="42">
        <v>341</v>
      </c>
      <c r="D50" s="34">
        <v>332</v>
      </c>
      <c r="E50" s="34">
        <v>319</v>
      </c>
      <c r="F50" s="34">
        <v>266</v>
      </c>
      <c r="G50" s="34">
        <v>303</v>
      </c>
      <c r="H50" s="34">
        <v>411</v>
      </c>
      <c r="I50" s="34">
        <v>321</v>
      </c>
      <c r="J50" s="34">
        <v>329</v>
      </c>
      <c r="K50" s="34">
        <v>364</v>
      </c>
      <c r="L50" s="34">
        <v>239</v>
      </c>
      <c r="M50" s="34">
        <v>295</v>
      </c>
      <c r="N50" s="35">
        <f t="shared" si="1"/>
        <v>3794</v>
      </c>
    </row>
    <row r="51" spans="1:14" s="2" customFormat="1" ht="12">
      <c r="A51" s="33" t="s">
        <v>63</v>
      </c>
      <c r="B51" s="42">
        <v>679</v>
      </c>
      <c r="C51" s="42">
        <v>597</v>
      </c>
      <c r="D51" s="34">
        <v>631</v>
      </c>
      <c r="E51" s="34">
        <v>602</v>
      </c>
      <c r="F51" s="34">
        <v>780</v>
      </c>
      <c r="G51" s="34">
        <v>649</v>
      </c>
      <c r="H51" s="34">
        <v>755</v>
      </c>
      <c r="I51" s="34">
        <v>955</v>
      </c>
      <c r="J51" s="34">
        <v>768</v>
      </c>
      <c r="K51" s="34">
        <v>718</v>
      </c>
      <c r="L51" s="34">
        <v>665</v>
      </c>
      <c r="M51" s="34">
        <v>761</v>
      </c>
      <c r="N51" s="35">
        <f t="shared" si="1"/>
        <v>8560</v>
      </c>
    </row>
    <row r="52" spans="1:14" s="2" customFormat="1" ht="12">
      <c r="A52" s="33" t="s">
        <v>64</v>
      </c>
      <c r="B52" s="42">
        <v>122</v>
      </c>
      <c r="C52" s="42">
        <v>129</v>
      </c>
      <c r="D52" s="34">
        <v>161</v>
      </c>
      <c r="E52" s="34">
        <v>133</v>
      </c>
      <c r="F52" s="34">
        <v>133</v>
      </c>
      <c r="G52" s="34">
        <v>105</v>
      </c>
      <c r="H52" s="34">
        <v>144</v>
      </c>
      <c r="I52" s="34">
        <v>150</v>
      </c>
      <c r="J52" s="34">
        <v>150</v>
      </c>
      <c r="K52" s="34">
        <v>125</v>
      </c>
      <c r="L52" s="34">
        <v>134</v>
      </c>
      <c r="M52" s="34">
        <v>131</v>
      </c>
      <c r="N52" s="35">
        <f t="shared" si="1"/>
        <v>1617</v>
      </c>
    </row>
    <row r="53" spans="1:14" s="2" customFormat="1" ht="12">
      <c r="A53" s="33" t="s">
        <v>65</v>
      </c>
      <c r="B53" s="42">
        <v>31</v>
      </c>
      <c r="C53" s="42">
        <v>22</v>
      </c>
      <c r="D53" s="34">
        <v>24</v>
      </c>
      <c r="E53" s="34">
        <v>27</v>
      </c>
      <c r="F53" s="34">
        <v>30</v>
      </c>
      <c r="G53" s="34">
        <v>31</v>
      </c>
      <c r="H53" s="34">
        <v>62</v>
      </c>
      <c r="I53" s="34">
        <v>31</v>
      </c>
      <c r="J53" s="34">
        <v>42</v>
      </c>
      <c r="K53" s="34">
        <v>43</v>
      </c>
      <c r="L53" s="34">
        <v>33</v>
      </c>
      <c r="M53" s="34">
        <v>41</v>
      </c>
      <c r="N53" s="35">
        <f t="shared" si="1"/>
        <v>417</v>
      </c>
    </row>
    <row r="54" spans="1:14" s="2" customFormat="1" ht="12">
      <c r="A54" s="33" t="s">
        <v>66</v>
      </c>
      <c r="B54" s="42">
        <v>101</v>
      </c>
      <c r="C54" s="42">
        <v>68</v>
      </c>
      <c r="D54" s="34">
        <v>118</v>
      </c>
      <c r="E54" s="34">
        <v>131</v>
      </c>
      <c r="F54" s="34">
        <v>117</v>
      </c>
      <c r="G54" s="34">
        <v>110</v>
      </c>
      <c r="H54" s="34">
        <v>174</v>
      </c>
      <c r="I54" s="34">
        <v>89</v>
      </c>
      <c r="J54" s="34">
        <v>126</v>
      </c>
      <c r="K54" s="34">
        <v>113</v>
      </c>
      <c r="L54" s="34">
        <v>131</v>
      </c>
      <c r="M54" s="34">
        <v>116</v>
      </c>
      <c r="N54" s="35">
        <f t="shared" si="1"/>
        <v>1394</v>
      </c>
    </row>
    <row r="55" spans="1:14" s="2" customFormat="1" ht="12">
      <c r="A55" s="33" t="s">
        <v>67</v>
      </c>
      <c r="B55" s="42">
        <v>111</v>
      </c>
      <c r="C55" s="42">
        <v>116</v>
      </c>
      <c r="D55" s="34">
        <v>100</v>
      </c>
      <c r="E55" s="34">
        <v>102</v>
      </c>
      <c r="F55" s="34">
        <v>76</v>
      </c>
      <c r="G55" s="34">
        <v>99</v>
      </c>
      <c r="H55" s="34">
        <v>182</v>
      </c>
      <c r="I55" s="34">
        <v>137</v>
      </c>
      <c r="J55" s="34">
        <v>125</v>
      </c>
      <c r="K55" s="34">
        <v>133</v>
      </c>
      <c r="L55" s="34">
        <v>127</v>
      </c>
      <c r="M55" s="34">
        <v>149</v>
      </c>
      <c r="N55" s="35">
        <f t="shared" si="1"/>
        <v>1457</v>
      </c>
    </row>
    <row r="56" spans="1:14" s="2" customFormat="1" ht="12">
      <c r="A56" s="33" t="s">
        <v>68</v>
      </c>
      <c r="B56" s="42">
        <v>741</v>
      </c>
      <c r="C56" s="42">
        <v>831</v>
      </c>
      <c r="D56" s="34">
        <v>844</v>
      </c>
      <c r="E56" s="34">
        <v>905</v>
      </c>
      <c r="F56" s="34">
        <v>940</v>
      </c>
      <c r="G56" s="34">
        <v>1016</v>
      </c>
      <c r="H56" s="34">
        <v>1296</v>
      </c>
      <c r="I56" s="34">
        <v>1130</v>
      </c>
      <c r="J56" s="34">
        <v>1097</v>
      </c>
      <c r="K56" s="34">
        <v>1246</v>
      </c>
      <c r="L56" s="34">
        <v>1043</v>
      </c>
      <c r="M56" s="34">
        <v>1225</v>
      </c>
      <c r="N56" s="35">
        <f t="shared" si="1"/>
        <v>12314</v>
      </c>
    </row>
    <row r="57" spans="1:14" s="2" customFormat="1" ht="12">
      <c r="A57" s="33" t="s">
        <v>69</v>
      </c>
      <c r="B57" s="42">
        <v>130</v>
      </c>
      <c r="C57" s="42">
        <v>134</v>
      </c>
      <c r="D57" s="34">
        <v>148</v>
      </c>
      <c r="E57" s="34">
        <v>115</v>
      </c>
      <c r="F57" s="34">
        <v>155</v>
      </c>
      <c r="G57" s="34">
        <v>160</v>
      </c>
      <c r="H57" s="34">
        <v>191</v>
      </c>
      <c r="I57" s="34">
        <v>154</v>
      </c>
      <c r="J57" s="34">
        <v>158</v>
      </c>
      <c r="K57" s="34">
        <v>150</v>
      </c>
      <c r="L57" s="34">
        <v>98</v>
      </c>
      <c r="M57" s="34">
        <v>154</v>
      </c>
      <c r="N57" s="35">
        <f t="shared" si="1"/>
        <v>1747</v>
      </c>
    </row>
    <row r="58" spans="1:14" s="2" customFormat="1" ht="12">
      <c r="A58" s="33" t="s">
        <v>70</v>
      </c>
      <c r="B58" s="42">
        <v>123</v>
      </c>
      <c r="C58" s="42">
        <v>110</v>
      </c>
      <c r="D58" s="34">
        <v>119</v>
      </c>
      <c r="E58" s="34">
        <v>111</v>
      </c>
      <c r="F58" s="34">
        <v>107</v>
      </c>
      <c r="G58" s="34">
        <v>114</v>
      </c>
      <c r="H58" s="34">
        <v>173</v>
      </c>
      <c r="I58" s="34">
        <v>140</v>
      </c>
      <c r="J58" s="34">
        <v>142</v>
      </c>
      <c r="K58" s="34">
        <v>149</v>
      </c>
      <c r="L58" s="34">
        <v>100</v>
      </c>
      <c r="M58" s="34">
        <v>178</v>
      </c>
      <c r="N58" s="35">
        <f t="shared" si="1"/>
        <v>1566</v>
      </c>
    </row>
    <row r="59" spans="1:14" s="2" customFormat="1" ht="12">
      <c r="A59" s="33" t="s">
        <v>71</v>
      </c>
      <c r="B59" s="42">
        <v>148</v>
      </c>
      <c r="C59" s="42">
        <v>153</v>
      </c>
      <c r="D59" s="34">
        <v>136</v>
      </c>
      <c r="E59" s="34">
        <v>111</v>
      </c>
      <c r="F59" s="34">
        <v>171</v>
      </c>
      <c r="G59" s="34">
        <v>114</v>
      </c>
      <c r="H59" s="34">
        <v>162</v>
      </c>
      <c r="I59" s="34">
        <v>147</v>
      </c>
      <c r="J59" s="34">
        <v>126</v>
      </c>
      <c r="K59" s="34">
        <v>134</v>
      </c>
      <c r="L59" s="34">
        <v>120</v>
      </c>
      <c r="M59" s="34">
        <v>129</v>
      </c>
      <c r="N59" s="35">
        <f t="shared" si="1"/>
        <v>1651</v>
      </c>
    </row>
    <row r="60" spans="1:14" s="2" customFormat="1" ht="12">
      <c r="A60" s="33" t="s">
        <v>72</v>
      </c>
      <c r="B60" s="42">
        <v>500</v>
      </c>
      <c r="C60" s="42">
        <v>510</v>
      </c>
      <c r="D60" s="34">
        <v>512</v>
      </c>
      <c r="E60" s="34">
        <v>539</v>
      </c>
      <c r="F60" s="34">
        <v>666</v>
      </c>
      <c r="G60" s="34">
        <v>630</v>
      </c>
      <c r="H60" s="34">
        <v>680</v>
      </c>
      <c r="I60" s="34">
        <v>518</v>
      </c>
      <c r="J60" s="34">
        <v>526</v>
      </c>
      <c r="K60" s="34">
        <v>519</v>
      </c>
      <c r="L60" s="34">
        <v>510</v>
      </c>
      <c r="M60" s="34">
        <v>624</v>
      </c>
      <c r="N60" s="35">
        <f t="shared" si="1"/>
        <v>6734</v>
      </c>
    </row>
    <row r="61" spans="1:14" s="2" customFormat="1" ht="12">
      <c r="A61" s="33" t="s">
        <v>73</v>
      </c>
      <c r="B61" s="42">
        <v>173</v>
      </c>
      <c r="C61" s="42">
        <v>226</v>
      </c>
      <c r="D61" s="34">
        <v>210</v>
      </c>
      <c r="E61" s="34">
        <v>222</v>
      </c>
      <c r="F61" s="34">
        <v>175</v>
      </c>
      <c r="G61" s="34">
        <v>216</v>
      </c>
      <c r="H61" s="34">
        <v>328</v>
      </c>
      <c r="I61" s="34">
        <v>186</v>
      </c>
      <c r="J61" s="34">
        <v>233</v>
      </c>
      <c r="K61" s="34">
        <v>208</v>
      </c>
      <c r="L61" s="34">
        <v>201</v>
      </c>
      <c r="M61" s="34">
        <v>245</v>
      </c>
      <c r="N61" s="35">
        <f t="shared" si="1"/>
        <v>2623</v>
      </c>
    </row>
    <row r="62" spans="1:14" s="2" customFormat="1" ht="12">
      <c r="A62" s="33" t="s">
        <v>74</v>
      </c>
      <c r="B62" s="42">
        <v>334</v>
      </c>
      <c r="C62" s="42">
        <v>334</v>
      </c>
      <c r="D62" s="34">
        <v>345</v>
      </c>
      <c r="E62" s="34">
        <v>327</v>
      </c>
      <c r="F62" s="34">
        <v>338</v>
      </c>
      <c r="G62" s="34">
        <v>305</v>
      </c>
      <c r="H62" s="34">
        <v>418</v>
      </c>
      <c r="I62" s="34">
        <v>357</v>
      </c>
      <c r="J62" s="34">
        <v>337</v>
      </c>
      <c r="K62" s="34">
        <v>349</v>
      </c>
      <c r="L62" s="34">
        <v>249</v>
      </c>
      <c r="M62" s="34">
        <v>344</v>
      </c>
      <c r="N62" s="35">
        <f t="shared" si="1"/>
        <v>4037</v>
      </c>
    </row>
    <row r="63" spans="1:14" s="2" customFormat="1" ht="12">
      <c r="A63" s="33" t="s">
        <v>75</v>
      </c>
      <c r="B63" s="42">
        <v>141</v>
      </c>
      <c r="C63" s="42">
        <v>116</v>
      </c>
      <c r="D63" s="34">
        <v>162</v>
      </c>
      <c r="E63" s="34">
        <v>160</v>
      </c>
      <c r="F63" s="34">
        <v>149</v>
      </c>
      <c r="G63" s="34">
        <v>98</v>
      </c>
      <c r="H63" s="34">
        <v>160</v>
      </c>
      <c r="I63" s="34">
        <v>148</v>
      </c>
      <c r="J63" s="34">
        <v>141</v>
      </c>
      <c r="K63" s="34">
        <v>140</v>
      </c>
      <c r="L63" s="34">
        <v>167</v>
      </c>
      <c r="M63" s="34">
        <v>178</v>
      </c>
      <c r="N63" s="35">
        <f t="shared" si="1"/>
        <v>1760</v>
      </c>
    </row>
    <row r="64" spans="1:14" s="2" customFormat="1" ht="12">
      <c r="A64" s="33" t="s">
        <v>76</v>
      </c>
      <c r="B64" s="42">
        <v>100</v>
      </c>
      <c r="C64" s="42">
        <v>118</v>
      </c>
      <c r="D64" s="34">
        <v>128</v>
      </c>
      <c r="E64" s="34">
        <v>106</v>
      </c>
      <c r="F64" s="34">
        <v>126</v>
      </c>
      <c r="G64" s="34">
        <v>115</v>
      </c>
      <c r="H64" s="34">
        <v>162</v>
      </c>
      <c r="I64" s="34">
        <v>104</v>
      </c>
      <c r="J64" s="34">
        <v>102</v>
      </c>
      <c r="K64" s="34">
        <v>117</v>
      </c>
      <c r="L64" s="34">
        <v>92</v>
      </c>
      <c r="M64" s="34">
        <v>102</v>
      </c>
      <c r="N64" s="35">
        <f t="shared" si="1"/>
        <v>1372</v>
      </c>
    </row>
    <row r="65" spans="1:15" s="2" customFormat="1" ht="12">
      <c r="A65" s="33" t="s">
        <v>77</v>
      </c>
      <c r="B65" s="42">
        <v>388</v>
      </c>
      <c r="C65" s="42">
        <v>398</v>
      </c>
      <c r="D65" s="34">
        <v>397</v>
      </c>
      <c r="E65" s="34">
        <v>475</v>
      </c>
      <c r="F65" s="34">
        <v>501</v>
      </c>
      <c r="G65" s="34">
        <v>493</v>
      </c>
      <c r="H65" s="34">
        <v>567</v>
      </c>
      <c r="I65" s="34">
        <v>447</v>
      </c>
      <c r="J65" s="34">
        <v>526</v>
      </c>
      <c r="K65" s="34">
        <v>523</v>
      </c>
      <c r="L65" s="34">
        <v>426</v>
      </c>
      <c r="M65" s="34">
        <v>548</v>
      </c>
      <c r="N65" s="35">
        <f t="shared" si="1"/>
        <v>5689</v>
      </c>
    </row>
    <row r="66" spans="1:15">
      <c r="A66" s="14" t="s">
        <v>27</v>
      </c>
      <c r="B66" s="15">
        <f t="shared" ref="B66:M66" si="2">SUM(B15:B20)</f>
        <v>11383</v>
      </c>
      <c r="C66" s="15">
        <f t="shared" si="2"/>
        <v>11804</v>
      </c>
      <c r="D66" s="15">
        <f t="shared" si="2"/>
        <v>11850</v>
      </c>
      <c r="E66" s="15">
        <f t="shared" si="2"/>
        <v>12010</v>
      </c>
      <c r="F66" s="15">
        <f t="shared" si="2"/>
        <v>13130</v>
      </c>
      <c r="G66" s="15">
        <f t="shared" si="2"/>
        <v>12578</v>
      </c>
      <c r="H66" s="15">
        <f t="shared" si="2"/>
        <v>16171</v>
      </c>
      <c r="I66" s="15">
        <f t="shared" si="2"/>
        <v>13174</v>
      </c>
      <c r="J66" s="15">
        <f t="shared" si="2"/>
        <v>13523</v>
      </c>
      <c r="K66" s="15">
        <f t="shared" si="2"/>
        <v>13484</v>
      </c>
      <c r="L66" s="15">
        <f t="shared" si="2"/>
        <v>11960</v>
      </c>
      <c r="M66" s="15">
        <f t="shared" si="2"/>
        <v>14014</v>
      </c>
      <c r="N66" s="15">
        <f t="shared" si="1"/>
        <v>155081</v>
      </c>
      <c r="O66" s="6"/>
    </row>
    <row r="67" spans="1:15">
      <c r="A67" s="8" t="s">
        <v>28</v>
      </c>
      <c r="B67" s="9">
        <v>7914</v>
      </c>
      <c r="C67" s="9">
        <v>7282</v>
      </c>
      <c r="D67" s="9">
        <v>8317</v>
      </c>
      <c r="E67" s="9">
        <v>8640</v>
      </c>
      <c r="F67" s="9">
        <v>8897</v>
      </c>
      <c r="G67" s="9">
        <v>8264</v>
      </c>
      <c r="H67" s="9">
        <v>10889</v>
      </c>
      <c r="I67" s="9">
        <v>10082</v>
      </c>
      <c r="J67" s="9">
        <v>10255</v>
      </c>
      <c r="K67" s="9">
        <v>9887</v>
      </c>
      <c r="L67" s="9">
        <v>9418</v>
      </c>
      <c r="M67" s="9">
        <v>11187</v>
      </c>
      <c r="N67" s="9">
        <v>111032</v>
      </c>
    </row>
    <row r="68" spans="1:15">
      <c r="A68" s="10" t="s">
        <v>29</v>
      </c>
      <c r="B68" s="11">
        <f t="shared" ref="B68:N68" si="3">B66/B67</f>
        <v>1.438337124083902</v>
      </c>
      <c r="C68" s="11">
        <f t="shared" si="3"/>
        <v>1.62098324636089</v>
      </c>
      <c r="D68" s="11">
        <f t="shared" si="3"/>
        <v>1.4247925934832271</v>
      </c>
      <c r="E68" s="11">
        <f t="shared" si="3"/>
        <v>1.3900462962962963</v>
      </c>
      <c r="F68" s="11">
        <f t="shared" si="3"/>
        <v>1.4757783522535686</v>
      </c>
      <c r="G68" s="11">
        <f t="shared" si="3"/>
        <v>1.5220232333010648</v>
      </c>
      <c r="H68" s="11">
        <f t="shared" si="3"/>
        <v>1.4850766828909909</v>
      </c>
      <c r="I68" s="11">
        <f t="shared" si="3"/>
        <v>1.3066851815116047</v>
      </c>
      <c r="J68" s="11">
        <f t="shared" si="3"/>
        <v>1.3186738176499269</v>
      </c>
      <c r="K68" s="11">
        <f t="shared" si="3"/>
        <v>1.3638110650348942</v>
      </c>
      <c r="L68" s="11">
        <f t="shared" si="3"/>
        <v>1.269908685495859</v>
      </c>
      <c r="M68" s="11">
        <f t="shared" si="3"/>
        <v>1.2527040314650935</v>
      </c>
      <c r="N68" s="11">
        <f t="shared" si="3"/>
        <v>1.3967234671085813</v>
      </c>
    </row>
    <row r="69" spans="1:15" s="2" customFormat="1" ht="12">
      <c r="A69" s="17"/>
      <c r="B69" s="40"/>
      <c r="C69" s="40"/>
      <c r="D69" s="5"/>
      <c r="E69" s="5"/>
      <c r="F69" s="5"/>
      <c r="G69" s="5"/>
      <c r="H69" s="5"/>
      <c r="I69" s="5"/>
      <c r="J69" s="5"/>
      <c r="K69" s="5"/>
      <c r="L69" s="5"/>
      <c r="M69" s="5"/>
      <c r="N69" s="18"/>
    </row>
    <row r="70" spans="1:15" s="2" customFormat="1" ht="11.4">
      <c r="A70" s="126" t="s">
        <v>78</v>
      </c>
      <c r="B70" s="139"/>
      <c r="C70" s="139"/>
      <c r="D70" s="139"/>
      <c r="E70" s="139"/>
      <c r="F70" s="139"/>
      <c r="G70" s="139"/>
      <c r="H70" s="139"/>
      <c r="I70" s="139"/>
      <c r="J70" s="139"/>
      <c r="K70" s="139"/>
      <c r="L70" s="139"/>
      <c r="M70" s="139"/>
      <c r="N70" s="140"/>
    </row>
    <row r="71" spans="1:15" s="2" customFormat="1" ht="12">
      <c r="A71" s="39" t="s">
        <v>37</v>
      </c>
      <c r="B71" s="36">
        <v>8</v>
      </c>
      <c r="C71" s="36">
        <v>9</v>
      </c>
      <c r="D71" s="37">
        <v>7</v>
      </c>
      <c r="E71" s="37">
        <v>10</v>
      </c>
      <c r="F71" s="37">
        <v>11</v>
      </c>
      <c r="G71" s="37">
        <v>10</v>
      </c>
      <c r="H71" s="37">
        <v>10</v>
      </c>
      <c r="I71" s="37">
        <v>9</v>
      </c>
      <c r="J71" s="37">
        <v>12</v>
      </c>
      <c r="K71" s="37">
        <v>10</v>
      </c>
      <c r="L71" s="37">
        <v>10</v>
      </c>
      <c r="M71" s="37">
        <v>11</v>
      </c>
      <c r="N71" s="38">
        <f t="shared" ref="N71:N113" si="4">SUM(B71:M71)</f>
        <v>117</v>
      </c>
    </row>
    <row r="72" spans="1:15" s="2" customFormat="1" ht="12">
      <c r="A72" s="39" t="s">
        <v>38</v>
      </c>
      <c r="B72" s="36">
        <v>27</v>
      </c>
      <c r="C72" s="36">
        <v>32</v>
      </c>
      <c r="D72" s="37">
        <v>32</v>
      </c>
      <c r="E72" s="37">
        <v>29</v>
      </c>
      <c r="F72" s="37">
        <v>29</v>
      </c>
      <c r="G72" s="37">
        <v>31</v>
      </c>
      <c r="H72" s="37">
        <v>33</v>
      </c>
      <c r="I72" s="37">
        <v>29</v>
      </c>
      <c r="J72" s="37">
        <v>30</v>
      </c>
      <c r="K72" s="37">
        <v>33</v>
      </c>
      <c r="L72" s="37">
        <v>31</v>
      </c>
      <c r="M72" s="37">
        <v>34</v>
      </c>
      <c r="N72" s="38">
        <f t="shared" si="4"/>
        <v>370</v>
      </c>
    </row>
    <row r="73" spans="1:15" s="2" customFormat="1" ht="12">
      <c r="A73" s="39" t="s">
        <v>39</v>
      </c>
      <c r="B73" s="36">
        <v>738</v>
      </c>
      <c r="C73" s="36">
        <v>756</v>
      </c>
      <c r="D73" s="37">
        <v>705</v>
      </c>
      <c r="E73" s="37">
        <v>720</v>
      </c>
      <c r="F73" s="37">
        <v>741</v>
      </c>
      <c r="G73" s="37">
        <v>752</v>
      </c>
      <c r="H73" s="37">
        <v>825</v>
      </c>
      <c r="I73" s="37">
        <v>725</v>
      </c>
      <c r="J73" s="37">
        <v>745</v>
      </c>
      <c r="K73" s="37">
        <v>743</v>
      </c>
      <c r="L73" s="37">
        <v>668</v>
      </c>
      <c r="M73" s="37">
        <v>744</v>
      </c>
      <c r="N73" s="38">
        <f t="shared" si="4"/>
        <v>8862</v>
      </c>
    </row>
    <row r="74" spans="1:15" s="2" customFormat="1" ht="12">
      <c r="A74" s="39" t="s">
        <v>40</v>
      </c>
      <c r="B74" s="36">
        <v>77</v>
      </c>
      <c r="C74" s="36">
        <v>82</v>
      </c>
      <c r="D74" s="37">
        <v>78</v>
      </c>
      <c r="E74" s="37">
        <v>81</v>
      </c>
      <c r="F74" s="37">
        <v>82</v>
      </c>
      <c r="G74" s="37">
        <v>83</v>
      </c>
      <c r="H74" s="37">
        <v>89</v>
      </c>
      <c r="I74" s="37">
        <v>87</v>
      </c>
      <c r="J74" s="37">
        <v>79</v>
      </c>
      <c r="K74" s="37">
        <v>87</v>
      </c>
      <c r="L74" s="37">
        <v>76</v>
      </c>
      <c r="M74" s="37">
        <v>84</v>
      </c>
      <c r="N74" s="38">
        <f t="shared" si="4"/>
        <v>985</v>
      </c>
    </row>
    <row r="75" spans="1:15" s="2" customFormat="1" ht="12">
      <c r="A75" s="39" t="s">
        <v>41</v>
      </c>
      <c r="B75" s="36">
        <v>130</v>
      </c>
      <c r="C75" s="36">
        <v>142</v>
      </c>
      <c r="D75" s="37">
        <v>131</v>
      </c>
      <c r="E75" s="37">
        <v>138</v>
      </c>
      <c r="F75" s="37">
        <v>113</v>
      </c>
      <c r="G75" s="37">
        <v>132</v>
      </c>
      <c r="H75" s="37">
        <v>153</v>
      </c>
      <c r="I75" s="37">
        <v>124</v>
      </c>
      <c r="J75" s="37">
        <v>143</v>
      </c>
      <c r="K75" s="37">
        <v>136</v>
      </c>
      <c r="L75" s="37">
        <v>114</v>
      </c>
      <c r="M75" s="37">
        <v>123</v>
      </c>
      <c r="N75" s="38">
        <f t="shared" si="4"/>
        <v>1579</v>
      </c>
    </row>
    <row r="76" spans="1:15" s="2" customFormat="1" ht="12">
      <c r="A76" s="39" t="s">
        <v>42</v>
      </c>
      <c r="B76" s="36">
        <v>34</v>
      </c>
      <c r="C76" s="36">
        <v>31</v>
      </c>
      <c r="D76" s="37">
        <v>32</v>
      </c>
      <c r="E76" s="37">
        <v>39</v>
      </c>
      <c r="F76" s="37">
        <v>32</v>
      </c>
      <c r="G76" s="37">
        <v>39</v>
      </c>
      <c r="H76" s="37">
        <v>48</v>
      </c>
      <c r="I76" s="37">
        <v>40</v>
      </c>
      <c r="J76" s="37">
        <v>46</v>
      </c>
      <c r="K76" s="37">
        <v>38</v>
      </c>
      <c r="L76" s="37">
        <v>44</v>
      </c>
      <c r="M76" s="37">
        <v>45</v>
      </c>
      <c r="N76" s="38">
        <f t="shared" si="4"/>
        <v>468</v>
      </c>
    </row>
    <row r="77" spans="1:15" s="13" customFormat="1" ht="12">
      <c r="A77" s="54" t="s">
        <v>80</v>
      </c>
      <c r="B77" s="36"/>
      <c r="C77" s="36"/>
      <c r="D77" s="36"/>
      <c r="E77" s="36"/>
      <c r="F77" s="36"/>
      <c r="G77" s="36"/>
      <c r="H77" s="36"/>
      <c r="I77" s="36">
        <v>3</v>
      </c>
      <c r="J77" s="36">
        <v>11</v>
      </c>
      <c r="K77" s="36">
        <v>12</v>
      </c>
      <c r="L77" s="36">
        <v>9</v>
      </c>
      <c r="M77" s="37">
        <v>11</v>
      </c>
      <c r="N77" s="38">
        <f t="shared" si="4"/>
        <v>46</v>
      </c>
    </row>
    <row r="78" spans="1:15" s="13" customFormat="1" ht="12">
      <c r="A78" s="54" t="s">
        <v>79</v>
      </c>
      <c r="B78" s="36"/>
      <c r="C78" s="36"/>
      <c r="D78" s="36"/>
      <c r="E78" s="36"/>
      <c r="F78" s="36"/>
      <c r="G78" s="36"/>
      <c r="H78" s="36"/>
      <c r="I78" s="36">
        <v>8</v>
      </c>
      <c r="J78" s="36">
        <v>25</v>
      </c>
      <c r="K78" s="36">
        <v>20</v>
      </c>
      <c r="L78" s="36">
        <v>25</v>
      </c>
      <c r="M78" s="37">
        <v>28</v>
      </c>
      <c r="N78" s="38">
        <f t="shared" si="4"/>
        <v>106</v>
      </c>
    </row>
    <row r="79" spans="1:15" s="2" customFormat="1" ht="12">
      <c r="A79" s="39" t="s">
        <v>43</v>
      </c>
      <c r="B79" s="36">
        <v>0</v>
      </c>
      <c r="C79" s="36">
        <v>4</v>
      </c>
      <c r="D79" s="37">
        <v>11</v>
      </c>
      <c r="E79" s="37">
        <v>16</v>
      </c>
      <c r="F79" s="37">
        <v>18</v>
      </c>
      <c r="G79" s="37">
        <v>16</v>
      </c>
      <c r="H79" s="37">
        <v>18</v>
      </c>
      <c r="I79" s="37">
        <v>14</v>
      </c>
      <c r="J79" s="37">
        <v>18</v>
      </c>
      <c r="K79" s="37">
        <v>16</v>
      </c>
      <c r="L79" s="37">
        <v>15</v>
      </c>
      <c r="M79" s="37">
        <v>15</v>
      </c>
      <c r="N79" s="38">
        <f t="shared" si="4"/>
        <v>161</v>
      </c>
    </row>
    <row r="80" spans="1:15" s="2" customFormat="1" ht="12">
      <c r="A80" s="39" t="s">
        <v>44</v>
      </c>
      <c r="B80" s="36">
        <v>31</v>
      </c>
      <c r="C80" s="36">
        <v>26</v>
      </c>
      <c r="D80" s="37">
        <v>33</v>
      </c>
      <c r="E80" s="37">
        <v>33</v>
      </c>
      <c r="F80" s="37">
        <v>37</v>
      </c>
      <c r="G80" s="37">
        <v>30</v>
      </c>
      <c r="H80" s="37">
        <v>31</v>
      </c>
      <c r="I80" s="37">
        <v>32</v>
      </c>
      <c r="J80" s="37">
        <v>32</v>
      </c>
      <c r="K80" s="37">
        <v>33</v>
      </c>
      <c r="L80" s="37">
        <v>37</v>
      </c>
      <c r="M80" s="37">
        <v>38</v>
      </c>
      <c r="N80" s="38">
        <f t="shared" si="4"/>
        <v>393</v>
      </c>
    </row>
    <row r="81" spans="1:14" s="2" customFormat="1" ht="12">
      <c r="A81" s="39" t="s">
        <v>45</v>
      </c>
      <c r="B81" s="36">
        <v>19</v>
      </c>
      <c r="C81" s="36">
        <v>15</v>
      </c>
      <c r="D81" s="37">
        <v>22</v>
      </c>
      <c r="E81" s="37">
        <v>18</v>
      </c>
      <c r="F81" s="37">
        <v>20</v>
      </c>
      <c r="G81" s="37">
        <v>21</v>
      </c>
      <c r="H81" s="37">
        <v>22</v>
      </c>
      <c r="I81" s="37">
        <v>19</v>
      </c>
      <c r="J81" s="37">
        <v>19</v>
      </c>
      <c r="K81" s="37">
        <v>18</v>
      </c>
      <c r="L81" s="37">
        <v>18</v>
      </c>
      <c r="M81" s="37">
        <v>20</v>
      </c>
      <c r="N81" s="38">
        <f t="shared" si="4"/>
        <v>231</v>
      </c>
    </row>
    <row r="82" spans="1:14" s="2" customFormat="1" ht="12">
      <c r="A82" s="39" t="s">
        <v>46</v>
      </c>
      <c r="B82" s="36">
        <v>36</v>
      </c>
      <c r="C82" s="36">
        <v>35</v>
      </c>
      <c r="D82" s="37">
        <v>38</v>
      </c>
      <c r="E82" s="37">
        <v>39</v>
      </c>
      <c r="F82" s="37">
        <v>40</v>
      </c>
      <c r="G82" s="37">
        <v>41</v>
      </c>
      <c r="H82" s="37">
        <v>38</v>
      </c>
      <c r="I82" s="37">
        <v>35</v>
      </c>
      <c r="J82" s="37">
        <v>36</v>
      </c>
      <c r="K82" s="37">
        <v>31</v>
      </c>
      <c r="L82" s="37">
        <v>33</v>
      </c>
      <c r="M82" s="37">
        <v>38</v>
      </c>
      <c r="N82" s="38">
        <f t="shared" si="4"/>
        <v>440</v>
      </c>
    </row>
    <row r="83" spans="1:14" s="2" customFormat="1" ht="12">
      <c r="A83" s="39" t="s">
        <v>47</v>
      </c>
      <c r="B83" s="36">
        <v>71</v>
      </c>
      <c r="C83" s="36">
        <v>68</v>
      </c>
      <c r="D83" s="37">
        <v>74</v>
      </c>
      <c r="E83" s="37">
        <v>77</v>
      </c>
      <c r="F83" s="37">
        <v>68</v>
      </c>
      <c r="G83" s="37">
        <v>67</v>
      </c>
      <c r="H83" s="37">
        <v>80</v>
      </c>
      <c r="I83" s="37">
        <v>77</v>
      </c>
      <c r="J83" s="37">
        <v>77</v>
      </c>
      <c r="K83" s="37">
        <v>77</v>
      </c>
      <c r="L83" s="37">
        <v>64</v>
      </c>
      <c r="M83" s="37">
        <v>75</v>
      </c>
      <c r="N83" s="38">
        <f t="shared" si="4"/>
        <v>875</v>
      </c>
    </row>
    <row r="84" spans="1:14" s="2" customFormat="1" ht="12">
      <c r="A84" s="39" t="s">
        <v>48</v>
      </c>
      <c r="B84" s="36">
        <v>24</v>
      </c>
      <c r="C84" s="36">
        <v>23</v>
      </c>
      <c r="D84" s="37">
        <v>23</v>
      </c>
      <c r="E84" s="37">
        <v>21</v>
      </c>
      <c r="F84" s="37">
        <v>21</v>
      </c>
      <c r="G84" s="37">
        <v>19</v>
      </c>
      <c r="H84" s="37">
        <v>26</v>
      </c>
      <c r="I84" s="37">
        <v>23</v>
      </c>
      <c r="J84" s="37">
        <v>27</v>
      </c>
      <c r="K84" s="37">
        <v>25</v>
      </c>
      <c r="L84" s="37">
        <v>26</v>
      </c>
      <c r="M84" s="37">
        <v>27</v>
      </c>
      <c r="N84" s="38">
        <f t="shared" si="4"/>
        <v>285</v>
      </c>
    </row>
    <row r="85" spans="1:14" s="2" customFormat="1" ht="12">
      <c r="A85" s="39" t="s">
        <v>49</v>
      </c>
      <c r="B85" s="36">
        <v>13</v>
      </c>
      <c r="C85" s="36">
        <v>19</v>
      </c>
      <c r="D85" s="37">
        <v>13</v>
      </c>
      <c r="E85" s="37">
        <v>17</v>
      </c>
      <c r="F85" s="37">
        <v>16</v>
      </c>
      <c r="G85" s="37">
        <v>17</v>
      </c>
      <c r="H85" s="37">
        <v>24</v>
      </c>
      <c r="I85" s="37">
        <v>18</v>
      </c>
      <c r="J85" s="37">
        <v>19</v>
      </c>
      <c r="K85" s="37">
        <v>18</v>
      </c>
      <c r="L85" s="37">
        <v>21</v>
      </c>
      <c r="M85" s="37">
        <v>17</v>
      </c>
      <c r="N85" s="38">
        <f t="shared" si="4"/>
        <v>212</v>
      </c>
    </row>
    <row r="86" spans="1:14" s="2" customFormat="1" ht="12">
      <c r="A86" s="39" t="s">
        <v>50</v>
      </c>
      <c r="B86" s="36">
        <v>19</v>
      </c>
      <c r="C86" s="36">
        <v>25</v>
      </c>
      <c r="D86" s="37">
        <v>28</v>
      </c>
      <c r="E86" s="37">
        <v>25</v>
      </c>
      <c r="F86" s="37">
        <v>24</v>
      </c>
      <c r="G86" s="37">
        <v>23</v>
      </c>
      <c r="H86" s="37">
        <v>29</v>
      </c>
      <c r="I86" s="37">
        <v>28</v>
      </c>
      <c r="J86" s="37">
        <v>31</v>
      </c>
      <c r="K86" s="37">
        <v>24</v>
      </c>
      <c r="L86" s="37">
        <v>25</v>
      </c>
      <c r="M86" s="37">
        <v>24</v>
      </c>
      <c r="N86" s="38">
        <f t="shared" si="4"/>
        <v>305</v>
      </c>
    </row>
    <row r="87" spans="1:14" s="2" customFormat="1" ht="12">
      <c r="A87" s="39" t="s">
        <v>51</v>
      </c>
      <c r="B87" s="36">
        <v>67</v>
      </c>
      <c r="C87" s="36">
        <v>64</v>
      </c>
      <c r="D87" s="37">
        <v>66</v>
      </c>
      <c r="E87" s="37">
        <v>64</v>
      </c>
      <c r="F87" s="37">
        <v>65</v>
      </c>
      <c r="G87" s="37">
        <v>74</v>
      </c>
      <c r="H87" s="37">
        <v>86</v>
      </c>
      <c r="I87" s="37">
        <v>72</v>
      </c>
      <c r="J87" s="37">
        <v>81</v>
      </c>
      <c r="K87" s="37">
        <v>76</v>
      </c>
      <c r="L87" s="37">
        <v>73</v>
      </c>
      <c r="M87" s="37">
        <v>79</v>
      </c>
      <c r="N87" s="38">
        <f t="shared" si="4"/>
        <v>867</v>
      </c>
    </row>
    <row r="88" spans="1:14" s="2" customFormat="1" ht="12">
      <c r="A88" s="39" t="s">
        <v>52</v>
      </c>
      <c r="B88" s="36">
        <v>40</v>
      </c>
      <c r="C88" s="36">
        <v>38</v>
      </c>
      <c r="D88" s="37">
        <v>39</v>
      </c>
      <c r="E88" s="37">
        <v>40</v>
      </c>
      <c r="F88" s="37">
        <v>37</v>
      </c>
      <c r="G88" s="37">
        <v>41</v>
      </c>
      <c r="H88" s="37">
        <v>44</v>
      </c>
      <c r="I88" s="37">
        <v>42</v>
      </c>
      <c r="J88" s="37">
        <v>42</v>
      </c>
      <c r="K88" s="37">
        <v>38</v>
      </c>
      <c r="L88" s="37">
        <v>41</v>
      </c>
      <c r="M88" s="37">
        <v>42</v>
      </c>
      <c r="N88" s="38">
        <f t="shared" si="4"/>
        <v>484</v>
      </c>
    </row>
    <row r="89" spans="1:14" s="2" customFormat="1" ht="12">
      <c r="A89" s="39" t="s">
        <v>53</v>
      </c>
      <c r="B89" s="36">
        <v>53</v>
      </c>
      <c r="C89" s="36">
        <v>48</v>
      </c>
      <c r="D89" s="37">
        <v>51</v>
      </c>
      <c r="E89" s="37">
        <v>52</v>
      </c>
      <c r="F89" s="37">
        <v>57</v>
      </c>
      <c r="G89" s="37">
        <v>53</v>
      </c>
      <c r="H89" s="37">
        <v>75</v>
      </c>
      <c r="I89" s="37">
        <v>62</v>
      </c>
      <c r="J89" s="37">
        <v>63</v>
      </c>
      <c r="K89" s="37">
        <v>65</v>
      </c>
      <c r="L89" s="37">
        <v>55</v>
      </c>
      <c r="M89" s="37">
        <v>63</v>
      </c>
      <c r="N89" s="38">
        <f t="shared" si="4"/>
        <v>697</v>
      </c>
    </row>
    <row r="90" spans="1:14" s="2" customFormat="1" ht="12">
      <c r="A90" s="39" t="s">
        <v>54</v>
      </c>
      <c r="B90" s="36">
        <v>54</v>
      </c>
      <c r="C90" s="36">
        <v>60</v>
      </c>
      <c r="D90" s="37">
        <v>60</v>
      </c>
      <c r="E90" s="37">
        <v>66</v>
      </c>
      <c r="F90" s="37">
        <v>65</v>
      </c>
      <c r="G90" s="37">
        <v>69</v>
      </c>
      <c r="H90" s="37">
        <v>74</v>
      </c>
      <c r="I90" s="37">
        <v>60</v>
      </c>
      <c r="J90" s="37">
        <v>72</v>
      </c>
      <c r="K90" s="37">
        <v>64</v>
      </c>
      <c r="L90" s="37">
        <v>64</v>
      </c>
      <c r="M90" s="37">
        <v>67</v>
      </c>
      <c r="N90" s="38">
        <f t="shared" si="4"/>
        <v>775</v>
      </c>
    </row>
    <row r="91" spans="1:14" s="2" customFormat="1" ht="12">
      <c r="A91" s="39" t="s">
        <v>55</v>
      </c>
      <c r="B91" s="36">
        <v>31</v>
      </c>
      <c r="C91" s="36">
        <v>27</v>
      </c>
      <c r="D91" s="37">
        <v>23</v>
      </c>
      <c r="E91" s="37">
        <v>25</v>
      </c>
      <c r="F91" s="37">
        <v>29</v>
      </c>
      <c r="G91" s="37">
        <v>29</v>
      </c>
      <c r="H91" s="37">
        <v>30</v>
      </c>
      <c r="I91" s="37">
        <v>26</v>
      </c>
      <c r="J91" s="37">
        <v>23</v>
      </c>
      <c r="K91" s="37">
        <v>28</v>
      </c>
      <c r="L91" s="37">
        <v>24</v>
      </c>
      <c r="M91" s="37">
        <v>25</v>
      </c>
      <c r="N91" s="38">
        <f t="shared" si="4"/>
        <v>320</v>
      </c>
    </row>
    <row r="92" spans="1:14" s="2" customFormat="1" ht="12">
      <c r="A92" s="39" t="s">
        <v>56</v>
      </c>
      <c r="B92" s="36">
        <v>58</v>
      </c>
      <c r="C92" s="36">
        <v>49</v>
      </c>
      <c r="D92" s="37">
        <v>46</v>
      </c>
      <c r="E92" s="37">
        <v>42</v>
      </c>
      <c r="F92" s="37">
        <v>47</v>
      </c>
      <c r="G92" s="37">
        <v>51</v>
      </c>
      <c r="H92" s="37">
        <v>61</v>
      </c>
      <c r="I92" s="37">
        <v>51</v>
      </c>
      <c r="J92" s="37">
        <v>53</v>
      </c>
      <c r="K92" s="37">
        <v>46</v>
      </c>
      <c r="L92" s="37">
        <v>45</v>
      </c>
      <c r="M92" s="37">
        <v>49</v>
      </c>
      <c r="N92" s="38">
        <f t="shared" si="4"/>
        <v>598</v>
      </c>
    </row>
    <row r="93" spans="1:14" s="2" customFormat="1" ht="12">
      <c r="A93" s="39" t="s">
        <v>57</v>
      </c>
      <c r="B93" s="36">
        <v>41</v>
      </c>
      <c r="C93" s="36">
        <v>51</v>
      </c>
      <c r="D93" s="37">
        <v>47</v>
      </c>
      <c r="E93" s="37">
        <v>47</v>
      </c>
      <c r="F93" s="37">
        <v>50</v>
      </c>
      <c r="G93" s="37">
        <v>46</v>
      </c>
      <c r="H93" s="37">
        <v>59</v>
      </c>
      <c r="I93" s="37">
        <v>53</v>
      </c>
      <c r="J93" s="37">
        <v>50</v>
      </c>
      <c r="K93" s="37">
        <v>43</v>
      </c>
      <c r="L93" s="37">
        <v>41</v>
      </c>
      <c r="M93" s="37">
        <v>44</v>
      </c>
      <c r="N93" s="38">
        <f t="shared" si="4"/>
        <v>572</v>
      </c>
    </row>
    <row r="94" spans="1:14" s="2" customFormat="1" ht="12">
      <c r="A94" s="39" t="s">
        <v>58</v>
      </c>
      <c r="B94" s="36">
        <v>12</v>
      </c>
      <c r="C94" s="36">
        <v>14</v>
      </c>
      <c r="D94" s="37">
        <v>17</v>
      </c>
      <c r="E94" s="37">
        <v>16</v>
      </c>
      <c r="F94" s="37">
        <v>16</v>
      </c>
      <c r="G94" s="37">
        <v>17</v>
      </c>
      <c r="H94" s="37">
        <v>25</v>
      </c>
      <c r="I94" s="37">
        <v>25</v>
      </c>
      <c r="J94" s="37">
        <v>20</v>
      </c>
      <c r="K94" s="37">
        <v>21</v>
      </c>
      <c r="L94" s="37">
        <v>18</v>
      </c>
      <c r="M94" s="37">
        <v>18</v>
      </c>
      <c r="N94" s="38">
        <f t="shared" si="4"/>
        <v>219</v>
      </c>
    </row>
    <row r="95" spans="1:14" s="2" customFormat="1" ht="12">
      <c r="A95" s="39" t="s">
        <v>59</v>
      </c>
      <c r="B95" s="36">
        <v>16</v>
      </c>
      <c r="C95" s="36">
        <v>18</v>
      </c>
      <c r="D95" s="37">
        <v>18</v>
      </c>
      <c r="E95" s="37">
        <v>20</v>
      </c>
      <c r="F95" s="37">
        <v>18</v>
      </c>
      <c r="G95" s="37">
        <v>15</v>
      </c>
      <c r="H95" s="37">
        <v>23</v>
      </c>
      <c r="I95" s="37">
        <v>23</v>
      </c>
      <c r="J95" s="37">
        <v>30</v>
      </c>
      <c r="K95" s="37">
        <v>24</v>
      </c>
      <c r="L95" s="37">
        <v>24</v>
      </c>
      <c r="M95" s="37">
        <v>34</v>
      </c>
      <c r="N95" s="38">
        <f t="shared" si="4"/>
        <v>263</v>
      </c>
    </row>
    <row r="96" spans="1:14" s="2" customFormat="1" ht="12">
      <c r="A96" s="39" t="s">
        <v>60</v>
      </c>
      <c r="B96" s="36">
        <v>40</v>
      </c>
      <c r="C96" s="36">
        <v>37</v>
      </c>
      <c r="D96" s="37">
        <v>26</v>
      </c>
      <c r="E96" s="37">
        <v>31</v>
      </c>
      <c r="F96" s="37">
        <v>22</v>
      </c>
      <c r="G96" s="37">
        <v>33</v>
      </c>
      <c r="H96" s="37">
        <v>36</v>
      </c>
      <c r="I96" s="37">
        <v>27</v>
      </c>
      <c r="J96" s="37">
        <v>34</v>
      </c>
      <c r="K96" s="37">
        <v>35</v>
      </c>
      <c r="L96" s="37">
        <v>30</v>
      </c>
      <c r="M96" s="37">
        <v>27</v>
      </c>
      <c r="N96" s="38">
        <f t="shared" si="4"/>
        <v>378</v>
      </c>
    </row>
    <row r="97" spans="1:14" s="2" customFormat="1" ht="12">
      <c r="A97" s="39" t="s">
        <v>61</v>
      </c>
      <c r="B97" s="36">
        <v>136</v>
      </c>
      <c r="C97" s="36">
        <v>146</v>
      </c>
      <c r="D97" s="37">
        <v>135</v>
      </c>
      <c r="E97" s="37">
        <v>128</v>
      </c>
      <c r="F97" s="37">
        <v>134</v>
      </c>
      <c r="G97" s="37">
        <v>134</v>
      </c>
      <c r="H97" s="37">
        <v>171</v>
      </c>
      <c r="I97" s="37">
        <v>149</v>
      </c>
      <c r="J97" s="37">
        <v>148</v>
      </c>
      <c r="K97" s="37">
        <v>159</v>
      </c>
      <c r="L97" s="37">
        <v>147</v>
      </c>
      <c r="M97" s="37">
        <v>160</v>
      </c>
      <c r="N97" s="38">
        <f t="shared" si="4"/>
        <v>1747</v>
      </c>
    </row>
    <row r="98" spans="1:14" s="2" customFormat="1" ht="12">
      <c r="A98" s="39" t="s">
        <v>62</v>
      </c>
      <c r="B98" s="36">
        <v>80</v>
      </c>
      <c r="C98" s="36">
        <v>84</v>
      </c>
      <c r="D98" s="37">
        <v>85</v>
      </c>
      <c r="E98" s="37">
        <v>80</v>
      </c>
      <c r="F98" s="37">
        <v>78</v>
      </c>
      <c r="G98" s="37">
        <v>82</v>
      </c>
      <c r="H98" s="37">
        <v>89</v>
      </c>
      <c r="I98" s="37">
        <v>86</v>
      </c>
      <c r="J98" s="37">
        <v>78</v>
      </c>
      <c r="K98" s="37">
        <v>94</v>
      </c>
      <c r="L98" s="37">
        <v>76</v>
      </c>
      <c r="M98" s="37">
        <v>85</v>
      </c>
      <c r="N98" s="38">
        <f t="shared" si="4"/>
        <v>997</v>
      </c>
    </row>
    <row r="99" spans="1:14" s="2" customFormat="1" ht="12">
      <c r="A99" s="39" t="s">
        <v>63</v>
      </c>
      <c r="B99" s="36">
        <v>146</v>
      </c>
      <c r="C99" s="36">
        <v>134</v>
      </c>
      <c r="D99" s="37">
        <v>142</v>
      </c>
      <c r="E99" s="37">
        <v>129</v>
      </c>
      <c r="F99" s="37">
        <v>159</v>
      </c>
      <c r="G99" s="37">
        <v>144</v>
      </c>
      <c r="H99" s="37">
        <v>148</v>
      </c>
      <c r="I99" s="37">
        <v>171</v>
      </c>
      <c r="J99" s="37">
        <v>153</v>
      </c>
      <c r="K99" s="37">
        <v>153</v>
      </c>
      <c r="L99" s="37">
        <v>133</v>
      </c>
      <c r="M99" s="37">
        <v>156</v>
      </c>
      <c r="N99" s="38">
        <f t="shared" si="4"/>
        <v>1768</v>
      </c>
    </row>
    <row r="100" spans="1:14" s="2" customFormat="1" ht="12">
      <c r="A100" s="39" t="s">
        <v>64</v>
      </c>
      <c r="B100" s="36">
        <v>31</v>
      </c>
      <c r="C100" s="36">
        <v>35</v>
      </c>
      <c r="D100" s="37">
        <v>37</v>
      </c>
      <c r="E100" s="37">
        <v>31</v>
      </c>
      <c r="F100" s="37">
        <v>31</v>
      </c>
      <c r="G100" s="37">
        <v>32</v>
      </c>
      <c r="H100" s="37">
        <v>36</v>
      </c>
      <c r="I100" s="37">
        <v>34</v>
      </c>
      <c r="J100" s="37">
        <v>32</v>
      </c>
      <c r="K100" s="37">
        <v>35</v>
      </c>
      <c r="L100" s="37">
        <v>32</v>
      </c>
      <c r="M100" s="37">
        <v>33</v>
      </c>
      <c r="N100" s="38">
        <f t="shared" si="4"/>
        <v>399</v>
      </c>
    </row>
    <row r="101" spans="1:14" s="2" customFormat="1" ht="12">
      <c r="A101" s="39" t="s">
        <v>65</v>
      </c>
      <c r="B101" s="36">
        <v>13</v>
      </c>
      <c r="C101" s="36">
        <v>10</v>
      </c>
      <c r="D101" s="37">
        <v>8</v>
      </c>
      <c r="E101" s="37">
        <v>10</v>
      </c>
      <c r="F101" s="37">
        <v>11</v>
      </c>
      <c r="G101" s="37">
        <v>8</v>
      </c>
      <c r="H101" s="37">
        <v>11</v>
      </c>
      <c r="I101" s="37">
        <v>9</v>
      </c>
      <c r="J101" s="37">
        <v>13</v>
      </c>
      <c r="K101" s="37">
        <v>13</v>
      </c>
      <c r="L101" s="37">
        <v>12</v>
      </c>
      <c r="M101" s="37">
        <v>13</v>
      </c>
      <c r="N101" s="38">
        <f t="shared" si="4"/>
        <v>131</v>
      </c>
    </row>
    <row r="102" spans="1:14" s="2" customFormat="1" ht="12">
      <c r="A102" s="39" t="s">
        <v>66</v>
      </c>
      <c r="B102" s="36">
        <v>27</v>
      </c>
      <c r="C102" s="36">
        <v>22</v>
      </c>
      <c r="D102" s="37">
        <v>21</v>
      </c>
      <c r="E102" s="37">
        <v>27</v>
      </c>
      <c r="F102" s="37">
        <v>25</v>
      </c>
      <c r="G102" s="37">
        <v>26</v>
      </c>
      <c r="H102" s="37">
        <v>37</v>
      </c>
      <c r="I102" s="37">
        <v>24</v>
      </c>
      <c r="J102" s="37">
        <v>25</v>
      </c>
      <c r="K102" s="37">
        <v>24</v>
      </c>
      <c r="L102" s="37">
        <v>29</v>
      </c>
      <c r="M102" s="37">
        <v>26</v>
      </c>
      <c r="N102" s="38">
        <f t="shared" si="4"/>
        <v>313</v>
      </c>
    </row>
    <row r="103" spans="1:14" s="2" customFormat="1" ht="12">
      <c r="A103" s="39" t="s">
        <v>67</v>
      </c>
      <c r="B103" s="36">
        <v>22</v>
      </c>
      <c r="C103" s="36">
        <v>30</v>
      </c>
      <c r="D103" s="37">
        <v>25</v>
      </c>
      <c r="E103" s="37">
        <v>29</v>
      </c>
      <c r="F103" s="37">
        <v>20</v>
      </c>
      <c r="G103" s="37">
        <v>27</v>
      </c>
      <c r="H103" s="37">
        <v>32</v>
      </c>
      <c r="I103" s="37">
        <v>28</v>
      </c>
      <c r="J103" s="37">
        <v>33</v>
      </c>
      <c r="K103" s="37">
        <v>34</v>
      </c>
      <c r="L103" s="37">
        <v>34</v>
      </c>
      <c r="M103" s="37">
        <v>38</v>
      </c>
      <c r="N103" s="38">
        <f t="shared" si="4"/>
        <v>352</v>
      </c>
    </row>
    <row r="104" spans="1:14" s="2" customFormat="1" ht="12">
      <c r="A104" s="39" t="s">
        <v>68</v>
      </c>
      <c r="B104" s="36">
        <v>191</v>
      </c>
      <c r="C104" s="36">
        <v>198</v>
      </c>
      <c r="D104" s="37">
        <v>210</v>
      </c>
      <c r="E104" s="37">
        <v>202</v>
      </c>
      <c r="F104" s="37">
        <v>195</v>
      </c>
      <c r="G104" s="37">
        <v>210</v>
      </c>
      <c r="H104" s="37">
        <v>257</v>
      </c>
      <c r="I104" s="37">
        <v>235</v>
      </c>
      <c r="J104" s="37">
        <v>250</v>
      </c>
      <c r="K104" s="37">
        <v>268</v>
      </c>
      <c r="L104" s="37">
        <v>239</v>
      </c>
      <c r="M104" s="37">
        <v>260</v>
      </c>
      <c r="N104" s="38">
        <f t="shared" si="4"/>
        <v>2715</v>
      </c>
    </row>
    <row r="105" spans="1:14" s="2" customFormat="1" ht="12">
      <c r="A105" s="39" t="s">
        <v>69</v>
      </c>
      <c r="B105" s="36">
        <v>35</v>
      </c>
      <c r="C105" s="36">
        <v>33</v>
      </c>
      <c r="D105" s="37">
        <v>34</v>
      </c>
      <c r="E105" s="37">
        <v>33</v>
      </c>
      <c r="F105" s="37">
        <v>37</v>
      </c>
      <c r="G105" s="37">
        <v>33</v>
      </c>
      <c r="H105" s="37">
        <v>39</v>
      </c>
      <c r="I105" s="37">
        <v>31</v>
      </c>
      <c r="J105" s="37">
        <v>39</v>
      </c>
      <c r="K105" s="37">
        <v>35</v>
      </c>
      <c r="L105" s="37">
        <v>27</v>
      </c>
      <c r="M105" s="37">
        <v>37</v>
      </c>
      <c r="N105" s="38">
        <f t="shared" si="4"/>
        <v>413</v>
      </c>
    </row>
    <row r="106" spans="1:14" s="2" customFormat="1" ht="12">
      <c r="A106" s="39" t="s">
        <v>70</v>
      </c>
      <c r="B106" s="36">
        <v>27</v>
      </c>
      <c r="C106" s="36">
        <v>26</v>
      </c>
      <c r="D106" s="37">
        <v>26</v>
      </c>
      <c r="E106" s="37">
        <v>28</v>
      </c>
      <c r="F106" s="37">
        <v>27</v>
      </c>
      <c r="G106" s="37">
        <v>23</v>
      </c>
      <c r="H106" s="37">
        <v>31</v>
      </c>
      <c r="I106" s="37">
        <v>32</v>
      </c>
      <c r="J106" s="37">
        <v>29</v>
      </c>
      <c r="K106" s="37">
        <v>29</v>
      </c>
      <c r="L106" s="37">
        <v>29</v>
      </c>
      <c r="M106" s="37">
        <v>32</v>
      </c>
      <c r="N106" s="38">
        <f t="shared" si="4"/>
        <v>339</v>
      </c>
    </row>
    <row r="107" spans="1:14" s="2" customFormat="1" ht="12">
      <c r="A107" s="39" t="s">
        <v>71</v>
      </c>
      <c r="B107" s="36">
        <v>34</v>
      </c>
      <c r="C107" s="36">
        <v>36</v>
      </c>
      <c r="D107" s="37">
        <v>33</v>
      </c>
      <c r="E107" s="37">
        <v>31</v>
      </c>
      <c r="F107" s="37">
        <v>33</v>
      </c>
      <c r="G107" s="37">
        <v>33</v>
      </c>
      <c r="H107" s="37">
        <v>43</v>
      </c>
      <c r="I107" s="37">
        <v>34</v>
      </c>
      <c r="J107" s="37">
        <v>41</v>
      </c>
      <c r="K107" s="37">
        <v>33</v>
      </c>
      <c r="L107" s="37">
        <v>39</v>
      </c>
      <c r="M107" s="37">
        <v>38</v>
      </c>
      <c r="N107" s="38">
        <f t="shared" si="4"/>
        <v>428</v>
      </c>
    </row>
    <row r="108" spans="1:14" s="2" customFormat="1" ht="12">
      <c r="A108" s="39" t="s">
        <v>72</v>
      </c>
      <c r="B108" s="36">
        <v>123</v>
      </c>
      <c r="C108" s="36">
        <v>131</v>
      </c>
      <c r="D108" s="37">
        <v>129</v>
      </c>
      <c r="E108" s="37">
        <v>123</v>
      </c>
      <c r="F108" s="37">
        <v>143</v>
      </c>
      <c r="G108" s="37">
        <v>145</v>
      </c>
      <c r="H108" s="37">
        <v>157</v>
      </c>
      <c r="I108" s="37">
        <v>132</v>
      </c>
      <c r="J108" s="37">
        <v>126</v>
      </c>
      <c r="K108" s="37">
        <v>138</v>
      </c>
      <c r="L108" s="37">
        <v>146</v>
      </c>
      <c r="M108" s="37">
        <v>140</v>
      </c>
      <c r="N108" s="38">
        <f t="shared" si="4"/>
        <v>1633</v>
      </c>
    </row>
    <row r="109" spans="1:14" s="2" customFormat="1" ht="12">
      <c r="A109" s="39" t="s">
        <v>73</v>
      </c>
      <c r="B109" s="36">
        <v>57</v>
      </c>
      <c r="C109" s="36">
        <v>59</v>
      </c>
      <c r="D109" s="37">
        <v>52</v>
      </c>
      <c r="E109" s="37">
        <v>47</v>
      </c>
      <c r="F109" s="37">
        <v>43</v>
      </c>
      <c r="G109" s="37">
        <v>53</v>
      </c>
      <c r="H109" s="37">
        <v>62</v>
      </c>
      <c r="I109" s="37">
        <v>43</v>
      </c>
      <c r="J109" s="37">
        <v>51</v>
      </c>
      <c r="K109" s="37">
        <v>56</v>
      </c>
      <c r="L109" s="37">
        <v>48</v>
      </c>
      <c r="M109" s="37">
        <v>56</v>
      </c>
      <c r="N109" s="38">
        <f t="shared" si="4"/>
        <v>627</v>
      </c>
    </row>
    <row r="110" spans="1:14" s="2" customFormat="1" ht="12">
      <c r="A110" s="39" t="s">
        <v>74</v>
      </c>
      <c r="B110" s="36">
        <v>83</v>
      </c>
      <c r="C110" s="36">
        <v>91</v>
      </c>
      <c r="D110" s="37">
        <v>92</v>
      </c>
      <c r="E110" s="37">
        <v>80</v>
      </c>
      <c r="F110" s="37">
        <v>87</v>
      </c>
      <c r="G110" s="37">
        <v>81</v>
      </c>
      <c r="H110" s="37">
        <v>99</v>
      </c>
      <c r="I110" s="37">
        <v>84</v>
      </c>
      <c r="J110" s="37">
        <v>79</v>
      </c>
      <c r="K110" s="37">
        <v>83</v>
      </c>
      <c r="L110" s="37">
        <v>72</v>
      </c>
      <c r="M110" s="37">
        <v>88</v>
      </c>
      <c r="N110" s="38">
        <f t="shared" si="4"/>
        <v>1019</v>
      </c>
    </row>
    <row r="111" spans="1:14" s="2" customFormat="1" ht="12">
      <c r="A111" s="39" t="s">
        <v>75</v>
      </c>
      <c r="B111" s="36">
        <v>41</v>
      </c>
      <c r="C111" s="36">
        <v>36</v>
      </c>
      <c r="D111" s="37">
        <v>40</v>
      </c>
      <c r="E111" s="37">
        <v>41</v>
      </c>
      <c r="F111" s="37">
        <v>38</v>
      </c>
      <c r="G111" s="37">
        <v>32</v>
      </c>
      <c r="H111" s="37">
        <v>33</v>
      </c>
      <c r="I111" s="37">
        <v>36</v>
      </c>
      <c r="J111" s="37">
        <v>39</v>
      </c>
      <c r="K111" s="37">
        <v>33</v>
      </c>
      <c r="L111" s="37">
        <v>39</v>
      </c>
      <c r="M111" s="37">
        <v>38</v>
      </c>
      <c r="N111" s="38">
        <f t="shared" si="4"/>
        <v>446</v>
      </c>
    </row>
    <row r="112" spans="1:14" s="2" customFormat="1" ht="12">
      <c r="A112" s="39" t="s">
        <v>76</v>
      </c>
      <c r="B112" s="36">
        <v>24</v>
      </c>
      <c r="C112" s="36">
        <v>26</v>
      </c>
      <c r="D112" s="37">
        <v>26</v>
      </c>
      <c r="E112" s="37">
        <v>27</v>
      </c>
      <c r="F112" s="37">
        <v>27</v>
      </c>
      <c r="G112" s="37">
        <v>29</v>
      </c>
      <c r="H112" s="37">
        <v>28</v>
      </c>
      <c r="I112" s="37">
        <v>23</v>
      </c>
      <c r="J112" s="37">
        <v>29</v>
      </c>
      <c r="K112" s="37">
        <v>26</v>
      </c>
      <c r="L112" s="37">
        <v>30</v>
      </c>
      <c r="M112" s="37">
        <v>25</v>
      </c>
      <c r="N112" s="38">
        <f t="shared" si="4"/>
        <v>320</v>
      </c>
    </row>
    <row r="113" spans="1:14" s="2" customFormat="1" ht="12">
      <c r="A113" s="39" t="s">
        <v>77</v>
      </c>
      <c r="B113" s="36">
        <v>110</v>
      </c>
      <c r="C113" s="36">
        <v>112</v>
      </c>
      <c r="D113" s="37">
        <v>107</v>
      </c>
      <c r="E113" s="37">
        <v>114</v>
      </c>
      <c r="F113" s="37">
        <v>110</v>
      </c>
      <c r="G113" s="37">
        <v>122</v>
      </c>
      <c r="H113" s="37">
        <v>131</v>
      </c>
      <c r="I113" s="37">
        <v>112</v>
      </c>
      <c r="J113" s="37">
        <v>120</v>
      </c>
      <c r="K113" s="37">
        <v>115</v>
      </c>
      <c r="L113" s="37">
        <v>110</v>
      </c>
      <c r="M113" s="37">
        <v>122</v>
      </c>
      <c r="N113" s="38">
        <f t="shared" si="4"/>
        <v>1385</v>
      </c>
    </row>
    <row r="114" spans="1:14">
      <c r="A114" s="43" t="s">
        <v>30</v>
      </c>
      <c r="B114" s="43">
        <f t="shared" ref="B114:N114" si="5">SUM(B71:B113)</f>
        <v>2819</v>
      </c>
      <c r="C114" s="43">
        <f t="shared" si="5"/>
        <v>2882</v>
      </c>
      <c r="D114" s="43">
        <f t="shared" si="5"/>
        <v>2822</v>
      </c>
      <c r="E114" s="43">
        <f t="shared" si="5"/>
        <v>2826</v>
      </c>
      <c r="F114" s="43">
        <f t="shared" si="5"/>
        <v>2856</v>
      </c>
      <c r="G114" s="43">
        <f t="shared" si="5"/>
        <v>2923</v>
      </c>
      <c r="H114" s="43">
        <f t="shared" si="5"/>
        <v>3343</v>
      </c>
      <c r="I114" s="43">
        <f t="shared" si="5"/>
        <v>2975</v>
      </c>
      <c r="J114" s="43">
        <f t="shared" si="5"/>
        <v>3103</v>
      </c>
      <c r="K114" s="43">
        <f t="shared" si="5"/>
        <v>3089</v>
      </c>
      <c r="L114" s="43">
        <f t="shared" si="5"/>
        <v>2873</v>
      </c>
      <c r="M114" s="43">
        <f t="shared" si="5"/>
        <v>3129</v>
      </c>
      <c r="N114" s="43">
        <f t="shared" si="5"/>
        <v>35640</v>
      </c>
    </row>
    <row r="115" spans="1:14">
      <c r="A115" s="4"/>
      <c r="B115" s="4"/>
      <c r="C115" s="12"/>
      <c r="D115" s="12"/>
      <c r="E115" s="12"/>
      <c r="F115" s="4"/>
      <c r="G115" s="4"/>
      <c r="H115" s="4"/>
      <c r="I115" s="4"/>
      <c r="J115" s="4"/>
      <c r="K115" s="4"/>
      <c r="L115" s="4"/>
      <c r="M115" s="4"/>
      <c r="N115" s="4"/>
    </row>
    <row r="116" spans="1:14">
      <c r="A116" s="24" t="s">
        <v>33</v>
      </c>
      <c r="B116" s="24">
        <v>13790</v>
      </c>
      <c r="C116" s="23">
        <v>1962</v>
      </c>
      <c r="D116" s="23">
        <v>2022</v>
      </c>
      <c r="E116" s="23">
        <v>1720</v>
      </c>
      <c r="F116" s="24">
        <v>1899</v>
      </c>
      <c r="G116" s="24">
        <v>1862</v>
      </c>
      <c r="H116" s="24">
        <v>1796</v>
      </c>
      <c r="I116" s="24">
        <v>1943</v>
      </c>
      <c r="J116" s="24">
        <v>2253</v>
      </c>
      <c r="K116" s="24">
        <v>2322</v>
      </c>
      <c r="L116" s="24">
        <v>2046</v>
      </c>
      <c r="M116" s="24">
        <v>2194</v>
      </c>
      <c r="N116" s="26"/>
    </row>
    <row r="117" spans="1:14">
      <c r="A117" s="24" t="s">
        <v>31</v>
      </c>
      <c r="B117" s="24">
        <v>-593</v>
      </c>
      <c r="C117" s="23">
        <v>332</v>
      </c>
      <c r="D117" s="23">
        <v>431</v>
      </c>
      <c r="E117" s="23">
        <v>375</v>
      </c>
      <c r="F117" s="24">
        <v>437</v>
      </c>
      <c r="G117" s="24">
        <v>400</v>
      </c>
      <c r="H117" s="24">
        <v>390</v>
      </c>
      <c r="I117" s="24">
        <v>308</v>
      </c>
      <c r="J117" s="24">
        <v>411</v>
      </c>
      <c r="K117" s="24">
        <v>354</v>
      </c>
      <c r="L117" s="24">
        <v>487</v>
      </c>
      <c r="M117" s="24">
        <v>849</v>
      </c>
      <c r="N117" s="26">
        <f>SUM(B117:M117)</f>
        <v>4181</v>
      </c>
    </row>
    <row r="118" spans="1:14">
      <c r="A118" s="24" t="s">
        <v>32</v>
      </c>
      <c r="B118" s="24">
        <v>14824</v>
      </c>
      <c r="C118" s="23">
        <v>15156</v>
      </c>
      <c r="D118" s="23">
        <v>15587</v>
      </c>
      <c r="E118" s="23">
        <v>15962</v>
      </c>
      <c r="F118" s="24">
        <v>16399</v>
      </c>
      <c r="G118" s="24">
        <v>16799</v>
      </c>
      <c r="H118" s="24">
        <v>17189</v>
      </c>
      <c r="I118" s="24">
        <v>17497</v>
      </c>
      <c r="J118" s="24">
        <v>17907</v>
      </c>
      <c r="K118" s="24">
        <v>18263</v>
      </c>
      <c r="L118" s="24">
        <v>18750</v>
      </c>
      <c r="M118" s="24">
        <v>19593</v>
      </c>
      <c r="N118" s="24"/>
    </row>
  </sheetData>
  <mergeCells count="4">
    <mergeCell ref="A7:N7"/>
    <mergeCell ref="A14:N14"/>
    <mergeCell ref="A22:N22"/>
    <mergeCell ref="A70:N70"/>
  </mergeCells>
  <pageMargins left="0.70866141732283472" right="0.70866141732283472" top="0.74803149606299213" bottom="0.74803149606299213" header="0.31496062992125984" footer="0.31496062992125984"/>
  <pageSetup paperSize="9" scale="82" firstPageNumber="0" fitToHeight="0" orientation="landscape" errors="blank" horizontalDpi="300" verticalDpi="300" r:id="rId1"/>
  <headerFooter alignWithMargins="0">
    <oddFooter>&amp;L&amp;"Vectora LT Roman,Standard"&amp;8Erstellt durch SBD.bibliotheksservice ag&amp;R&amp;"Vectora LT Roman,Standard"&amp;8Bern, &amp;D ak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12</vt:i4>
      </vt:variant>
    </vt:vector>
  </HeadingPairs>
  <TitlesOfParts>
    <vt:vector size="20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'2016'!Druckbereich</vt:lpstr>
      <vt:lpstr>'2017'!Druckbereich</vt:lpstr>
      <vt:lpstr>'2018'!Druckbereich</vt:lpstr>
      <vt:lpstr>'2019'!Druckbereich</vt:lpstr>
      <vt:lpstr>'2020'!Druckbereich</vt:lpstr>
      <vt:lpstr>'2021'!Druckbereich</vt:lpstr>
      <vt:lpstr>'2016'!Drucktitel</vt:lpstr>
      <vt:lpstr>'2017'!Drucktitel</vt:lpstr>
      <vt:lpstr>'2018'!Drucktitel</vt:lpstr>
      <vt:lpstr>'2019'!Drucktitel</vt:lpstr>
      <vt:lpstr>'2020'!Drucktitel</vt:lpstr>
      <vt:lpstr>'2021'!Drucktitel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Asita Krebs</dc:creator>
  <cp:lastModifiedBy>Dietiker Andrea  BKSKU</cp:lastModifiedBy>
  <dcterms:created xsi:type="dcterms:W3CDTF">2016-08-03T14:02:01Z</dcterms:created>
  <dcterms:modified xsi:type="dcterms:W3CDTF">2024-04-02T15:00:44Z</dcterms:modified>
</cp:coreProperties>
</file>