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K:\Statistik\www\2018_Internet\01_Daten_Publikationen\03_Arbeit_Erwerb\"/>
    </mc:Choice>
  </mc:AlternateContent>
  <xr:revisionPtr revIDLastSave="0" documentId="13_ncr:1_{0893D829-C8D1-4BDD-AB27-E4780879A52E}" xr6:coauthVersionLast="47" xr6:coauthVersionMax="47" xr10:uidLastSave="{00000000-0000-0000-0000-000000000000}"/>
  <bookViews>
    <workbookView xWindow="-110" yWindow="-110" windowWidth="19420" windowHeight="11500" tabRatio="782" xr2:uid="{00000000-000D-0000-FFFF-FFFF00000000}"/>
  </bookViews>
  <sheets>
    <sheet name="2024" sheetId="29" r:id="rId1"/>
    <sheet name="2023" sheetId="28" r:id="rId2"/>
    <sheet name="2022" sheetId="27" r:id="rId3"/>
    <sheet name="2021" sheetId="26" r:id="rId4"/>
    <sheet name="2020" sheetId="25" r:id="rId5"/>
    <sheet name="2019" sheetId="24" r:id="rId6"/>
    <sheet name="2018" sheetId="23" r:id="rId7"/>
    <sheet name="2017" sheetId="22" r:id="rId8"/>
    <sheet name="2016" sheetId="21" r:id="rId9"/>
    <sheet name="2015" sheetId="20" r:id="rId10"/>
    <sheet name="2014" sheetId="19" r:id="rId11"/>
    <sheet name="2013" sheetId="18" r:id="rId12"/>
    <sheet name="2012" sheetId="17" r:id="rId13"/>
    <sheet name="2011" sheetId="1" r:id="rId14"/>
    <sheet name="2010" sheetId="6" r:id="rId15"/>
    <sheet name="2009" sheetId="5" r:id="rId16"/>
    <sheet name="2008" sheetId="4" r:id="rId17"/>
    <sheet name="2007" sheetId="7" r:id="rId18"/>
    <sheet name="2006" sheetId="10" r:id="rId19"/>
    <sheet name="2005" sheetId="11" r:id="rId20"/>
    <sheet name="2004" sheetId="12" r:id="rId21"/>
    <sheet name="2003" sheetId="13" r:id="rId22"/>
    <sheet name="2002" sheetId="14" r:id="rId23"/>
    <sheet name="2001" sheetId="15" r:id="rId24"/>
    <sheet name="2000" sheetId="16" r:id="rId2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 i="28" l="1"/>
  <c r="I7" i="28"/>
  <c r="G7" i="28"/>
  <c r="F7" i="28"/>
  <c r="E7" i="28"/>
  <c r="D7" i="28"/>
  <c r="C7" i="28"/>
  <c r="I10" i="23" l="1"/>
  <c r="G10" i="23"/>
  <c r="E10" i="23"/>
  <c r="D10" i="23"/>
  <c r="C10" i="23"/>
  <c r="F10" i="23"/>
  <c r="H10" i="23" l="1"/>
  <c r="H10" i="22" l="1"/>
  <c r="E10" i="22"/>
  <c r="G10" i="22"/>
  <c r="I10" i="22"/>
  <c r="C10" i="22"/>
  <c r="H10" i="21"/>
  <c r="D10" i="21"/>
  <c r="E10" i="21"/>
  <c r="F10" i="21"/>
  <c r="G10" i="21"/>
  <c r="I10" i="21"/>
  <c r="C10" i="21"/>
  <c r="F10" i="22" l="1"/>
  <c r="D10" i="22"/>
  <c r="F13" i="20" l="1"/>
  <c r="F14" i="20"/>
  <c r="F15" i="20"/>
  <c r="F16" i="20"/>
  <c r="F17" i="20"/>
  <c r="F18" i="20"/>
  <c r="F19" i="20"/>
  <c r="F20" i="20"/>
  <c r="F21" i="20"/>
  <c r="F22" i="20"/>
  <c r="F23" i="20"/>
  <c r="F12" i="20"/>
  <c r="D13" i="20"/>
  <c r="D14" i="20"/>
  <c r="D15" i="20"/>
  <c r="D16" i="20"/>
  <c r="D17" i="20"/>
  <c r="D18" i="20"/>
  <c r="D19" i="20"/>
  <c r="D20" i="20"/>
  <c r="D21" i="20"/>
  <c r="D22" i="20"/>
  <c r="D23" i="20"/>
  <c r="D12" i="20"/>
  <c r="F13" i="19"/>
  <c r="F14" i="19"/>
  <c r="F15" i="19"/>
  <c r="F16" i="19"/>
  <c r="F17" i="19"/>
  <c r="F18" i="19"/>
  <c r="F19" i="19"/>
  <c r="F20" i="19"/>
  <c r="F21" i="19"/>
  <c r="F22" i="19"/>
  <c r="F23" i="19"/>
  <c r="F12" i="19"/>
  <c r="D15" i="19"/>
  <c r="D16" i="19"/>
  <c r="D17" i="19"/>
  <c r="D18" i="19"/>
  <c r="D19" i="19"/>
  <c r="D20" i="19"/>
  <c r="D21" i="19"/>
  <c r="D22" i="19"/>
  <c r="D23" i="19"/>
  <c r="D14" i="19"/>
  <c r="D13" i="19"/>
  <c r="D12" i="19"/>
  <c r="D24" i="18" l="1"/>
  <c r="F24" i="18"/>
  <c r="F14" i="18" l="1"/>
  <c r="F15" i="18"/>
  <c r="F16" i="18"/>
  <c r="F17" i="18"/>
  <c r="F18" i="18"/>
  <c r="F19" i="18"/>
  <c r="F20" i="18"/>
  <c r="F21" i="18"/>
  <c r="F22" i="18"/>
  <c r="F23" i="18"/>
  <c r="F13" i="18"/>
  <c r="D16" i="18"/>
  <c r="D17" i="18"/>
  <c r="D18" i="18"/>
  <c r="D19" i="18"/>
  <c r="D20" i="18"/>
  <c r="D21" i="18"/>
  <c r="D22" i="18"/>
  <c r="D23" i="18"/>
  <c r="D13" i="18"/>
  <c r="D14" i="18"/>
  <c r="D15" i="18"/>
  <c r="D10" i="17"/>
  <c r="F10" i="17"/>
  <c r="D18" i="17"/>
  <c r="F13" i="17"/>
  <c r="F14" i="17"/>
  <c r="F15" i="17"/>
  <c r="F16" i="17"/>
  <c r="F17" i="17"/>
  <c r="F18" i="17"/>
  <c r="F19" i="17"/>
  <c r="F20" i="17"/>
  <c r="F21" i="17"/>
  <c r="F22" i="17"/>
  <c r="F23" i="17"/>
  <c r="F12" i="17"/>
  <c r="D13" i="17"/>
  <c r="D14" i="17"/>
  <c r="D15" i="17"/>
  <c r="D16" i="17"/>
  <c r="D17" i="17"/>
  <c r="D19" i="17"/>
  <c r="D21" i="17"/>
  <c r="D22" i="17"/>
  <c r="D23" i="17"/>
  <c r="D12" i="17"/>
  <c r="F13" i="6"/>
  <c r="F14" i="6"/>
  <c r="F15" i="6"/>
  <c r="F16" i="6"/>
  <c r="F17" i="6"/>
  <c r="F18" i="6"/>
  <c r="F19" i="6"/>
  <c r="F20" i="6"/>
  <c r="F21" i="6"/>
  <c r="F22" i="6"/>
  <c r="F23" i="6"/>
  <c r="F12" i="6"/>
  <c r="D13" i="6"/>
  <c r="D14" i="6"/>
  <c r="D15" i="6"/>
  <c r="D16" i="6"/>
  <c r="D17" i="6"/>
  <c r="D18" i="6"/>
  <c r="D19" i="6"/>
  <c r="D20" i="6"/>
  <c r="D21" i="6"/>
  <c r="D22" i="6"/>
  <c r="D23" i="6"/>
  <c r="D12" i="6"/>
  <c r="F10" i="6"/>
  <c r="D10" i="6"/>
  <c r="F23" i="1"/>
  <c r="F22" i="1"/>
  <c r="F21" i="1"/>
  <c r="F20" i="1"/>
  <c r="F19" i="1"/>
  <c r="F18" i="1"/>
  <c r="F17" i="1"/>
  <c r="F16" i="1"/>
  <c r="F15" i="1"/>
  <c r="F14" i="1"/>
  <c r="F13" i="1"/>
  <c r="F12" i="1"/>
  <c r="F10" i="1"/>
  <c r="D13" i="1"/>
  <c r="D14" i="1"/>
  <c r="D15" i="1"/>
  <c r="D16" i="1"/>
  <c r="D17" i="1"/>
  <c r="D18" i="1"/>
  <c r="D19" i="1"/>
  <c r="D20" i="1"/>
  <c r="D21" i="1"/>
  <c r="D22" i="1"/>
  <c r="D23" i="1"/>
  <c r="D12" i="1"/>
  <c r="D10" i="1"/>
</calcChain>
</file>

<file path=xl/sharedStrings.xml><?xml version="1.0" encoding="utf-8"?>
<sst xmlns="http://schemas.openxmlformats.org/spreadsheetml/2006/main" count="772" uniqueCount="57">
  <si>
    <t>Arbeitsmarkt: Kanton Aargau</t>
  </si>
  <si>
    <t>Stellensuchende, Arbeitslose und Offene Stellen</t>
  </si>
  <si>
    <t>Stellensuchende</t>
  </si>
  <si>
    <t>Arbeitslosigkeit</t>
  </si>
  <si>
    <t>Total</t>
  </si>
  <si>
    <t>Quote¹</t>
  </si>
  <si>
    <t>Januar</t>
  </si>
  <si>
    <t>Februar</t>
  </si>
  <si>
    <t>März</t>
  </si>
  <si>
    <t>April</t>
  </si>
  <si>
    <t>Mai</t>
  </si>
  <si>
    <t>Juni</t>
  </si>
  <si>
    <t>Juli</t>
  </si>
  <si>
    <t>August</t>
  </si>
  <si>
    <t>September</t>
  </si>
  <si>
    <t>Oktober</t>
  </si>
  <si>
    <t>November</t>
  </si>
  <si>
    <t>Quelle: Amt für Wirtschaft und Arbeit (AWA)</t>
  </si>
  <si>
    <t>1) Die Arbeitslosen- bzw. die Stellensuchendenquote beziehen sich jeweils auf die Erwerbspersonen (306'460) gemäss Eidg. Volkszählung 2000.</t>
  </si>
  <si>
    <t>2) Ausgesteuerte bei der öffentlichen Arbeitslosenkasse.</t>
  </si>
  <si>
    <t>Arbeitslose</t>
  </si>
  <si>
    <t>Langzeit-Arbeitslose</t>
  </si>
  <si>
    <t>Offene Stellen</t>
  </si>
  <si>
    <t>Jahr / Monat</t>
  </si>
  <si>
    <r>
      <t>Ausgesteuerte Personen</t>
    </r>
    <r>
      <rPr>
        <b/>
        <vertAlign val="superscript"/>
        <sz val="10"/>
        <color indexed="8"/>
        <rFont val="Arial"/>
        <family val="2"/>
      </rPr>
      <t>2</t>
    </r>
  </si>
  <si>
    <t>Dezember</t>
  </si>
  <si>
    <t>...</t>
  </si>
  <si>
    <r>
      <t>Ausgesteuerte Personen</t>
    </r>
    <r>
      <rPr>
        <b/>
        <vertAlign val="superscript"/>
        <sz val="10"/>
        <color indexed="8"/>
        <rFont val="Arial"/>
        <family val="2"/>
      </rPr>
      <t>3</t>
    </r>
  </si>
  <si>
    <r>
      <t>Kurzarbeit</t>
    </r>
    <r>
      <rPr>
        <b/>
        <vertAlign val="superscript"/>
        <sz val="10"/>
        <rFont val="Arial"/>
        <family val="2"/>
      </rPr>
      <t>1</t>
    </r>
  </si>
  <si>
    <t>Arbeit-nehmer</t>
  </si>
  <si>
    <t>Ausfall-stunden</t>
  </si>
  <si>
    <t>1) Ab Juli 2007 werden nur noch die Zahlen zur abgerechneten Kurzarbeit publiziert. Diese werden aber nicht mehr nach Kantonen aufgegliedert. Vor diesem Zeitpunkt handelte sich um eine Statistik über die Voranmeldungen von Kurzarbeit.</t>
  </si>
  <si>
    <t>2) Die Arbeitslosenquote bezieht sich auf die Erwerbspersonen (306'460) gemäss Eidg. Volkszählung 2000.</t>
  </si>
  <si>
    <t>3) Ausgesteuerte bei der öffentlichen Arbeitslosenkasse.</t>
  </si>
  <si>
    <t>Kurzarbeit</t>
  </si>
  <si>
    <t>Stellen-suchende</t>
  </si>
  <si>
    <t>1) Die Arbeitslosenquote bezieht sich auf die Erwerbspersonen (273'879) gemäss Eidg. Volkszählung 1990</t>
  </si>
  <si>
    <t>1) Die Arbeitslosen- bzw. die Stellensuchendenquote beziehen sich jeweils auf die Erwerbspersonen (349'087) gemäss Eidg. Volkszählung 2010.</t>
  </si>
  <si>
    <t>1) Die Arbeitslosen- bzw. die Stellensuchendenquote beziehen sich jeweils auf die Erwerbspersonen (363'924) gemäss Strukturerhebung 2012-2014.</t>
  </si>
  <si>
    <t>1) Die Arbeitslosen- bzw. die Stellensuchendenquote beziehen sich jeweils auf  die Erwerbspersonen (363'924) gemäss Strukturerhebung 2012-2014.</t>
  </si>
  <si>
    <t>Arbeitslosenquote</t>
  </si>
  <si>
    <r>
      <t>Arbeitslosenquote</t>
    </r>
    <r>
      <rPr>
        <b/>
        <vertAlign val="superscript"/>
        <sz val="10"/>
        <color indexed="8"/>
        <rFont val="Arial"/>
        <family val="2"/>
      </rPr>
      <t>1</t>
    </r>
  </si>
  <si>
    <t>1) Die Arbeitslosen- bzw. die Stellensuchendenquote beziehen sich jeweils auf die Erwerbspersonen (377'425) gemäss Strukturerhebung 2015-2017.</t>
  </si>
  <si>
    <r>
      <t>Ausge-steuerte Personen</t>
    </r>
    <r>
      <rPr>
        <b/>
        <vertAlign val="superscript"/>
        <sz val="10"/>
        <color indexed="8"/>
        <rFont val="Arial"/>
        <family val="2"/>
      </rPr>
      <t>2</t>
    </r>
  </si>
  <si>
    <t>Quelle: Staatssekretariat für Wirtschaft SECO</t>
  </si>
  <si>
    <t>© Statistik Aargau</t>
  </si>
  <si>
    <t>Stellensuchende, Arbeitslose, Kurzarbeit und Offene Stellen</t>
  </si>
  <si>
    <t>© Statistik Aargau, überarbeitete Ausgabe, Korrigenda per 15.07.2022: Arbeitslose vom März von 9'711 zu 9'712 geändert.</t>
  </si>
  <si>
    <t xml:space="preserve">© Statistik Aargau, überarbeitete Ausgabe. Korrigenda, per 25. März 2022: Durchschnittliche Arbeitslose von 9'966 zu 9'965 geändert; Stellensuchende, Juli von 14'148 zu 14'149 geändert. Korrigenda, per 15.07.2022: Arbeitslose vom Juli von 9'276 zu 9'277 geändert. </t>
  </si>
  <si>
    <t>© Statistik Aargau, überarbeitete Ausgabe, Korrigenda per 15.07.2022: Arbeitslose vom Juli von 10'308 zu 10'318 geändert.</t>
  </si>
  <si>
    <t>Korrigenda, per 25. März 2022: Stellensuchende, März 2013, von 13'763 zu 13'963 geändert. Jahresdurchschnitt Stellensuchende 2013 von 13'776 zu 13'792 geändert. Quote der Stellensuchenden 2013 von 3,9 zu 4,0 geändert. Langzeitarbeitslose, Oktober 2013, von 1'568 zu 1'580 geändert. Jahresdurchschnitt Langzeitarbeitslose von 1'590 zu 1'591 geändert.</t>
  </si>
  <si>
    <t>© Statistik Aargau, überarbeitete Ausgabe</t>
  </si>
  <si>
    <t>© Statistik Aargau, überarbeitete Ausgabe. Korrigenda, per 25. März 2022: Langzeitarbeitslose, Mai 2011, von 1'601 zu 1'608 geändert. Jahresdurchschnitt Langzeitarbeitslose von 1'602 zu 1'603 geändert. Korrigenda, per 15. Juli 2022: offene Stellen, März von 1'914 zu 1'906 geändert.</t>
  </si>
  <si>
    <t>© Statistik Aargau, überarbeitete Ausgabe. Korrigenda, per 15. Juli 2022: Langzeitarbeitslose, August von 1'466 zu 1'463 geändert.</t>
  </si>
  <si>
    <t>1) Die Arbeitslosen- bzw. die Stellensuchendenquote beziehen sich jeweils auf die Erwerbspersonen (378'664) gemäss Strukturerhebung 2018-2020.</t>
  </si>
  <si>
    <t>© Statistik Aargau, überarbeitete Ausgabe (Stand: August 2022). Per August 2022: Neuberechnung der Stellensuchendenquote und Arbeitslosenquote mit aktualisierten Erwerbspersonendaten gemäss Strukturerhebung 2018-2020. Korrigenda, per 25. März 2022: Langzeitarbeitslose, Juni 2021, von 3'387 zu 3'399 geändert. Jahresdurchschnitt Langzeitarbeitslose von 3'237 zu 3'238 geändert.</t>
  </si>
  <si>
    <t xml:space="preserve">© Statistik Aargau, überarbeitete Ausgabe (Stand: August 2022). Per August 2022: Neuberechnung der Stellensuchendenquote und Arbeitslosenquote mit aktualisierten Erwerbspersonendaten gemäss Strukturerhebung 2018-2020.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</si>
</sst>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5" x14ac:knownFonts="1">
    <font>
      <sz val="10"/>
      <name val="Arial"/>
    </font>
    <font>
      <b/>
      <sz val="8"/>
      <color indexed="8"/>
      <name val="Arial"/>
      <family val="2"/>
    </font>
    <font>
      <sz val="8"/>
      <color indexed="8"/>
      <name val="Arial"/>
      <family val="2"/>
    </font>
    <font>
      <b/>
      <sz val="12"/>
      <name val="Arial"/>
      <family val="2"/>
    </font>
    <font>
      <sz val="10"/>
      <name val="Arial"/>
      <family val="2"/>
    </font>
    <font>
      <sz val="8"/>
      <name val="Arial"/>
      <family val="2"/>
    </font>
    <font>
      <b/>
      <sz val="10"/>
      <color indexed="8"/>
      <name val="Arial"/>
      <family val="2"/>
    </font>
    <font>
      <sz val="10"/>
      <color indexed="8"/>
      <name val="Arial"/>
      <family val="2"/>
    </font>
    <font>
      <sz val="9"/>
      <color indexed="8"/>
      <name val="Arial"/>
      <family val="2"/>
    </font>
    <font>
      <b/>
      <vertAlign val="superscript"/>
      <sz val="10"/>
      <color indexed="8"/>
      <name val="Arial"/>
      <family val="2"/>
    </font>
    <font>
      <b/>
      <sz val="10"/>
      <name val="Arial"/>
      <family val="2"/>
    </font>
    <font>
      <b/>
      <vertAlign val="superscript"/>
      <sz val="10"/>
      <name val="Arial"/>
      <family val="2"/>
    </font>
    <font>
      <sz val="9"/>
      <name val="Arial"/>
      <family val="2"/>
    </font>
    <font>
      <sz val="10"/>
      <color theme="0"/>
      <name val="Arial"/>
      <family val="2"/>
    </font>
    <font>
      <sz val="10"/>
      <color rgb="FFFF0000"/>
      <name val="Arial"/>
      <family val="2"/>
    </font>
  </fonts>
  <fills count="2">
    <fill>
      <patternFill patternType="none"/>
    </fill>
    <fill>
      <patternFill patternType="gray125"/>
    </fill>
  </fills>
  <borders count="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2">
    <xf numFmtId="0" fontId="0" fillId="0" borderId="0" xfId="0"/>
    <xf numFmtId="0" fontId="1"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horizontal="right" vertical="top"/>
    </xf>
    <xf numFmtId="0" fontId="6" fillId="0" borderId="0" xfId="0" applyFont="1" applyAlignment="1">
      <alignment horizontal="left" wrapText="1"/>
    </xf>
    <xf numFmtId="0" fontId="6" fillId="0" borderId="0" xfId="0" applyFont="1" applyAlignment="1">
      <alignment horizontal="right" wrapText="1"/>
    </xf>
    <xf numFmtId="0" fontId="7" fillId="0" borderId="0" xfId="0" applyFont="1" applyAlignment="1">
      <alignment horizontal="left" wrapText="1"/>
    </xf>
    <xf numFmtId="0" fontId="7" fillId="0" borderId="0" xfId="0" applyFont="1" applyAlignment="1">
      <alignment horizontal="right" wrapText="1"/>
    </xf>
    <xf numFmtId="0" fontId="4" fillId="0" borderId="0" xfId="0" applyFont="1" applyAlignment="1">
      <alignment vertical="top"/>
    </xf>
    <xf numFmtId="0" fontId="4" fillId="0" borderId="0" xfId="0" applyFont="1" applyAlignment="1">
      <alignment horizontal="right"/>
    </xf>
    <xf numFmtId="3" fontId="6" fillId="0" borderId="0" xfId="0" applyNumberFormat="1" applyFont="1" applyAlignment="1">
      <alignment horizontal="right" wrapText="1"/>
    </xf>
    <xf numFmtId="3" fontId="4" fillId="0" borderId="0" xfId="0" applyNumberFormat="1" applyFont="1" applyAlignment="1">
      <alignment horizontal="right"/>
    </xf>
    <xf numFmtId="164" fontId="6" fillId="0" borderId="0" xfId="0" applyNumberFormat="1" applyFont="1" applyAlignment="1">
      <alignment horizontal="right" wrapText="1"/>
    </xf>
    <xf numFmtId="3" fontId="6" fillId="0" borderId="0" xfId="0" quotePrefix="1" applyNumberFormat="1" applyFont="1" applyAlignment="1">
      <alignment horizontal="right" wrapText="1"/>
    </xf>
    <xf numFmtId="164" fontId="6" fillId="0" borderId="0" xfId="0" quotePrefix="1" applyNumberFormat="1" applyFont="1" applyAlignment="1">
      <alignment horizontal="right" wrapText="1"/>
    </xf>
    <xf numFmtId="3" fontId="7" fillId="0" borderId="0" xfId="0" quotePrefix="1" applyNumberFormat="1" applyFont="1" applyAlignment="1">
      <alignment horizontal="right" wrapText="1"/>
    </xf>
    <xf numFmtId="3" fontId="7" fillId="0" borderId="0" xfId="0" applyNumberFormat="1" applyFont="1" applyAlignment="1">
      <alignment horizontal="right" wrapText="1"/>
    </xf>
    <xf numFmtId="164" fontId="7" fillId="0" borderId="0" xfId="0" applyNumberFormat="1" applyFont="1" applyAlignment="1">
      <alignment horizontal="right" wrapText="1"/>
    </xf>
    <xf numFmtId="0" fontId="4" fillId="0" borderId="0" xfId="0" applyFont="1" applyAlignment="1">
      <alignment wrapText="1"/>
    </xf>
    <xf numFmtId="0" fontId="3" fillId="0" borderId="0" xfId="0" applyFont="1" applyAlignment="1">
      <alignment horizontal="left"/>
    </xf>
    <xf numFmtId="0" fontId="4" fillId="0" borderId="0" xfId="0" applyFont="1" applyAlignment="1">
      <alignment horizontal="left"/>
    </xf>
    <xf numFmtId="0" fontId="12" fillId="0" borderId="0" xfId="0" applyFont="1" applyAlignment="1">
      <alignment horizontal="left"/>
    </xf>
    <xf numFmtId="3" fontId="4" fillId="0" borderId="0" xfId="0" applyNumberFormat="1" applyFont="1" applyAlignment="1">
      <alignment wrapText="1"/>
    </xf>
    <xf numFmtId="0" fontId="7" fillId="0" borderId="1" xfId="0" applyFont="1" applyBorder="1" applyAlignment="1">
      <alignment horizontal="left" wrapText="1"/>
    </xf>
    <xf numFmtId="3" fontId="7" fillId="0" borderId="1" xfId="0" applyNumberFormat="1" applyFont="1" applyBorder="1" applyAlignment="1">
      <alignment horizontal="right" wrapText="1"/>
    </xf>
    <xf numFmtId="164" fontId="7" fillId="0" borderId="1" xfId="0" applyNumberFormat="1" applyFont="1" applyBorder="1" applyAlignment="1">
      <alignment horizontal="right" wrapText="1"/>
    </xf>
    <xf numFmtId="3" fontId="7" fillId="0" borderId="1" xfId="0" quotePrefix="1" applyNumberFormat="1" applyFont="1" applyBorder="1" applyAlignment="1">
      <alignment horizontal="right" wrapText="1"/>
    </xf>
    <xf numFmtId="0" fontId="6" fillId="0" borderId="2" xfId="0" applyFont="1" applyBorder="1" applyAlignment="1">
      <alignment horizontal="right" vertical="top" wrapText="1"/>
    </xf>
    <xf numFmtId="0" fontId="4" fillId="0" borderId="0" xfId="0" applyFont="1"/>
    <xf numFmtId="3" fontId="4" fillId="0" borderId="0" xfId="0" applyNumberFormat="1" applyFont="1"/>
    <xf numFmtId="164" fontId="4" fillId="0" borderId="0" xfId="0" applyNumberFormat="1" applyFont="1"/>
    <xf numFmtId="0" fontId="10" fillId="0" borderId="0" xfId="0" applyFont="1"/>
    <xf numFmtId="3" fontId="10" fillId="0" borderId="0" xfId="0" applyNumberFormat="1" applyFont="1"/>
    <xf numFmtId="3" fontId="4" fillId="0" borderId="1" xfId="0" applyNumberFormat="1" applyFont="1" applyBorder="1"/>
    <xf numFmtId="164" fontId="7" fillId="0" borderId="1" xfId="0" quotePrefix="1" applyNumberFormat="1" applyFont="1" applyBorder="1" applyAlignment="1">
      <alignment horizontal="right" wrapText="1"/>
    </xf>
    <xf numFmtId="0" fontId="13" fillId="0" borderId="0" xfId="0" applyFont="1" applyAlignment="1">
      <alignment vertical="top"/>
    </xf>
    <xf numFmtId="165" fontId="6" fillId="0" borderId="0" xfId="0" applyNumberFormat="1" applyFont="1" applyAlignment="1">
      <alignment horizontal="right" wrapText="1"/>
    </xf>
    <xf numFmtId="165" fontId="7" fillId="0" borderId="0" xfId="0" applyNumberFormat="1" applyFont="1" applyAlignment="1">
      <alignment horizontal="right" wrapText="1"/>
    </xf>
    <xf numFmtId="165" fontId="7" fillId="0" borderId="1" xfId="0" applyNumberFormat="1" applyFont="1" applyBorder="1" applyAlignment="1">
      <alignment horizontal="right" wrapText="1"/>
    </xf>
    <xf numFmtId="165" fontId="7" fillId="0" borderId="0" xfId="0" applyNumberFormat="1" applyFont="1" applyAlignment="1">
      <alignment horizontal="right" vertical="top" wrapText="1"/>
    </xf>
    <xf numFmtId="0" fontId="14" fillId="0" borderId="0" xfId="0" applyFont="1" applyAlignment="1">
      <alignment horizontal="left" vertical="top"/>
    </xf>
    <xf numFmtId="165" fontId="4" fillId="0" borderId="0" xfId="0" applyNumberFormat="1" applyFont="1"/>
    <xf numFmtId="3" fontId="0" fillId="0" borderId="0" xfId="0" applyNumberFormat="1"/>
    <xf numFmtId="0" fontId="7" fillId="0" borderId="0" xfId="0" quotePrefix="1" applyFont="1" applyAlignment="1">
      <alignment horizontal="right" wrapText="1"/>
    </xf>
    <xf numFmtId="164" fontId="7" fillId="0" borderId="0" xfId="0" quotePrefix="1" applyNumberFormat="1" applyFont="1" applyAlignment="1">
      <alignment horizontal="right" wrapText="1"/>
    </xf>
    <xf numFmtId="0" fontId="4" fillId="0" borderId="0" xfId="0" applyFont="1" applyAlignment="1">
      <alignment wrapText="1"/>
    </xf>
    <xf numFmtId="0" fontId="8" fillId="0" borderId="0" xfId="0" applyFont="1" applyAlignment="1">
      <alignment horizontal="left" wrapText="1"/>
    </xf>
    <xf numFmtId="0" fontId="3" fillId="0" borderId="0" xfId="0" applyFont="1" applyAlignment="1">
      <alignment horizontal="left"/>
    </xf>
    <xf numFmtId="0" fontId="4" fillId="0" borderId="0" xfId="0" applyFont="1" applyAlignment="1">
      <alignment horizontal="left"/>
    </xf>
    <xf numFmtId="0" fontId="6" fillId="0" borderId="2" xfId="0" applyFont="1" applyBorder="1" applyAlignment="1">
      <alignment horizontal="left" vertical="top" wrapText="1"/>
    </xf>
    <xf numFmtId="0" fontId="6" fillId="0" borderId="2" xfId="0" applyFont="1" applyBorder="1" applyAlignment="1">
      <alignment horizontal="center" vertical="top" wrapText="1"/>
    </xf>
    <xf numFmtId="0" fontId="6" fillId="0" borderId="2" xfId="0" applyFont="1" applyBorder="1" applyAlignment="1">
      <alignment horizontal="right" vertical="top" wrapText="1"/>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xf>
    <xf numFmtId="0" fontId="0" fillId="0" borderId="0" xfId="0"/>
    <xf numFmtId="0" fontId="10" fillId="0" borderId="2" xfId="0" applyFont="1" applyBorder="1" applyAlignment="1">
      <alignment horizontal="center" vertical="top"/>
    </xf>
    <xf numFmtId="0" fontId="0" fillId="0" borderId="0" xfId="0" applyAlignment="1">
      <alignmen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xdr:col>
      <xdr:colOff>9525</xdr:colOff>
      <xdr:row>3</xdr:row>
      <xdr:rowOff>9525</xdr:rowOff>
    </xdr:to>
    <xdr:pic>
      <xdr:nvPicPr>
        <xdr:cNvPr id="2" name="Picture 1" descr="pixel">
          <a:extLst>
            <a:ext uri="{FF2B5EF4-FFF2-40B4-BE49-F238E27FC236}">
              <a16:creationId xmlns:a16="http://schemas.microsoft.com/office/drawing/2014/main" id="{0C5C5455-57CE-4684-BB30-A595CA04D0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52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xdr:row>
      <xdr:rowOff>0</xdr:rowOff>
    </xdr:from>
    <xdr:to>
      <xdr:col>1</xdr:col>
      <xdr:colOff>9525</xdr:colOff>
      <xdr:row>6</xdr:row>
      <xdr:rowOff>9525</xdr:rowOff>
    </xdr:to>
    <xdr:pic>
      <xdr:nvPicPr>
        <xdr:cNvPr id="3" name="Picture 2" descr="pixel">
          <a:extLst>
            <a:ext uri="{FF2B5EF4-FFF2-40B4-BE49-F238E27FC236}">
              <a16:creationId xmlns:a16="http://schemas.microsoft.com/office/drawing/2014/main" id="{DC6736E0-13F7-4FBB-89B6-88B80073CA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352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9525</xdr:colOff>
      <xdr:row>5</xdr:row>
      <xdr:rowOff>9525</xdr:rowOff>
    </xdr:to>
    <xdr:pic>
      <xdr:nvPicPr>
        <xdr:cNvPr id="4" name="Picture 3" descr="pixel">
          <a:extLst>
            <a:ext uri="{FF2B5EF4-FFF2-40B4-BE49-F238E27FC236}">
              <a16:creationId xmlns:a16="http://schemas.microsoft.com/office/drawing/2014/main" id="{C08527F1-B629-4621-98E8-745D80FA4E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9525</xdr:colOff>
      <xdr:row>11</xdr:row>
      <xdr:rowOff>9525</xdr:rowOff>
    </xdr:to>
    <xdr:pic>
      <xdr:nvPicPr>
        <xdr:cNvPr id="5" name="Picture 4" descr="pixel">
          <a:extLst>
            <a:ext uri="{FF2B5EF4-FFF2-40B4-BE49-F238E27FC236}">
              <a16:creationId xmlns:a16="http://schemas.microsoft.com/office/drawing/2014/main" id="{2EFE8F2A-8F13-40F0-B0C5-117F4605CA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xdr:row>
      <xdr:rowOff>0</xdr:rowOff>
    </xdr:from>
    <xdr:to>
      <xdr:col>1</xdr:col>
      <xdr:colOff>9525</xdr:colOff>
      <xdr:row>14</xdr:row>
      <xdr:rowOff>9525</xdr:rowOff>
    </xdr:to>
    <xdr:pic>
      <xdr:nvPicPr>
        <xdr:cNvPr id="6" name="Picture 5" descr="pixel">
          <a:extLst>
            <a:ext uri="{FF2B5EF4-FFF2-40B4-BE49-F238E27FC236}">
              <a16:creationId xmlns:a16="http://schemas.microsoft.com/office/drawing/2014/main" id="{0A6DED2E-0060-443D-9620-095140104F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2647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9525</xdr:colOff>
      <xdr:row>17</xdr:row>
      <xdr:rowOff>9525</xdr:rowOff>
    </xdr:to>
    <xdr:pic>
      <xdr:nvPicPr>
        <xdr:cNvPr id="7" name="Picture 6" descr="pixel">
          <a:extLst>
            <a:ext uri="{FF2B5EF4-FFF2-40B4-BE49-F238E27FC236}">
              <a16:creationId xmlns:a16="http://schemas.microsoft.com/office/drawing/2014/main" id="{64409858-0AEE-488F-93D2-BCBD5F24A1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3133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8" name="Picture 7" descr="pixel">
          <a:extLst>
            <a:ext uri="{FF2B5EF4-FFF2-40B4-BE49-F238E27FC236}">
              <a16:creationId xmlns:a16="http://schemas.microsoft.com/office/drawing/2014/main" id="{F2148D89-ADB6-4C23-A6A2-01A4DF3FFE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3629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xdr:row>
      <xdr:rowOff>0</xdr:rowOff>
    </xdr:from>
    <xdr:to>
      <xdr:col>1</xdr:col>
      <xdr:colOff>9525</xdr:colOff>
      <xdr:row>23</xdr:row>
      <xdr:rowOff>9525</xdr:rowOff>
    </xdr:to>
    <xdr:pic>
      <xdr:nvPicPr>
        <xdr:cNvPr id="9" name="Picture 8" descr="pixel">
          <a:extLst>
            <a:ext uri="{FF2B5EF4-FFF2-40B4-BE49-F238E27FC236}">
              <a16:creationId xmlns:a16="http://schemas.microsoft.com/office/drawing/2014/main" id="{E4D54A19-B05F-42A0-98B5-DC514EDCF7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4210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9525</xdr:colOff>
      <xdr:row>6</xdr:row>
      <xdr:rowOff>9525</xdr:rowOff>
    </xdr:to>
    <xdr:pic>
      <xdr:nvPicPr>
        <xdr:cNvPr id="2" name="Picture 1" descr="pixel">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xdr:row>
      <xdr:rowOff>0</xdr:rowOff>
    </xdr:from>
    <xdr:to>
      <xdr:col>0</xdr:col>
      <xdr:colOff>9525</xdr:colOff>
      <xdr:row>9</xdr:row>
      <xdr:rowOff>9525</xdr:rowOff>
    </xdr:to>
    <xdr:pic>
      <xdr:nvPicPr>
        <xdr:cNvPr id="3" name="Picture 2" descr="pixel">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xdr:row>
      <xdr:rowOff>0</xdr:rowOff>
    </xdr:from>
    <xdr:to>
      <xdr:col>0</xdr:col>
      <xdr:colOff>9525</xdr:colOff>
      <xdr:row>8</xdr:row>
      <xdr:rowOff>9525</xdr:rowOff>
    </xdr:to>
    <xdr:pic>
      <xdr:nvPicPr>
        <xdr:cNvPr id="4" name="Picture 3" descr="pixel">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8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0</xdr:col>
      <xdr:colOff>9525</xdr:colOff>
      <xdr:row>14</xdr:row>
      <xdr:rowOff>9525</xdr:rowOff>
    </xdr:to>
    <xdr:pic>
      <xdr:nvPicPr>
        <xdr:cNvPr id="5" name="Picture 4" descr="pixel">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9525</xdr:colOff>
      <xdr:row>17</xdr:row>
      <xdr:rowOff>9525</xdr:rowOff>
    </xdr:to>
    <xdr:pic>
      <xdr:nvPicPr>
        <xdr:cNvPr id="6" name="Picture 5" descr="pixel">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0</xdr:rowOff>
    </xdr:from>
    <xdr:to>
      <xdr:col>0</xdr:col>
      <xdr:colOff>9525</xdr:colOff>
      <xdr:row>20</xdr:row>
      <xdr:rowOff>9525</xdr:rowOff>
    </xdr:to>
    <xdr:pic>
      <xdr:nvPicPr>
        <xdr:cNvPr id="7" name="Picture 6" descr="pixel">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71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xdr:row>
      <xdr:rowOff>0</xdr:rowOff>
    </xdr:from>
    <xdr:to>
      <xdr:col>0</xdr:col>
      <xdr:colOff>9525</xdr:colOff>
      <xdr:row>23</xdr:row>
      <xdr:rowOff>9525</xdr:rowOff>
    </xdr:to>
    <xdr:pic>
      <xdr:nvPicPr>
        <xdr:cNvPr id="8" name="Picture 7" descr="pixel">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57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xdr:row>
      <xdr:rowOff>0</xdr:rowOff>
    </xdr:from>
    <xdr:to>
      <xdr:col>0</xdr:col>
      <xdr:colOff>9525</xdr:colOff>
      <xdr:row>26</xdr:row>
      <xdr:rowOff>9525</xdr:rowOff>
    </xdr:to>
    <xdr:pic>
      <xdr:nvPicPr>
        <xdr:cNvPr id="9" name="Picture 8" descr="pixel">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05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9525</xdr:colOff>
      <xdr:row>6</xdr:row>
      <xdr:rowOff>9525</xdr:rowOff>
    </xdr:to>
    <xdr:pic>
      <xdr:nvPicPr>
        <xdr:cNvPr id="2" name="Picture 1" descr="pixel">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xdr:row>
      <xdr:rowOff>0</xdr:rowOff>
    </xdr:from>
    <xdr:to>
      <xdr:col>0</xdr:col>
      <xdr:colOff>9525</xdr:colOff>
      <xdr:row>9</xdr:row>
      <xdr:rowOff>9525</xdr:rowOff>
    </xdr:to>
    <xdr:pic>
      <xdr:nvPicPr>
        <xdr:cNvPr id="3" name="Picture 2" descr="pixel">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xdr:row>
      <xdr:rowOff>0</xdr:rowOff>
    </xdr:from>
    <xdr:to>
      <xdr:col>0</xdr:col>
      <xdr:colOff>9525</xdr:colOff>
      <xdr:row>8</xdr:row>
      <xdr:rowOff>9525</xdr:rowOff>
    </xdr:to>
    <xdr:pic>
      <xdr:nvPicPr>
        <xdr:cNvPr id="4" name="Picture 3" descr="pixel">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8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0</xdr:col>
      <xdr:colOff>9525</xdr:colOff>
      <xdr:row>14</xdr:row>
      <xdr:rowOff>9525</xdr:rowOff>
    </xdr:to>
    <xdr:pic>
      <xdr:nvPicPr>
        <xdr:cNvPr id="5" name="Picture 4" descr="pixel">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9525</xdr:colOff>
      <xdr:row>17</xdr:row>
      <xdr:rowOff>9525</xdr:rowOff>
    </xdr:to>
    <xdr:pic>
      <xdr:nvPicPr>
        <xdr:cNvPr id="6" name="Picture 5" descr="pixel">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0</xdr:rowOff>
    </xdr:from>
    <xdr:to>
      <xdr:col>0</xdr:col>
      <xdr:colOff>9525</xdr:colOff>
      <xdr:row>20</xdr:row>
      <xdr:rowOff>9525</xdr:rowOff>
    </xdr:to>
    <xdr:pic>
      <xdr:nvPicPr>
        <xdr:cNvPr id="7" name="Picture 6" descr="pixel">
          <a:extLst>
            <a:ext uri="{FF2B5EF4-FFF2-40B4-BE49-F238E27FC236}">
              <a16:creationId xmlns:a16="http://schemas.microsoft.com/office/drawing/2014/main" id="{00000000-0008-0000-09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71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xdr:row>
      <xdr:rowOff>0</xdr:rowOff>
    </xdr:from>
    <xdr:to>
      <xdr:col>0</xdr:col>
      <xdr:colOff>9525</xdr:colOff>
      <xdr:row>23</xdr:row>
      <xdr:rowOff>9525</xdr:rowOff>
    </xdr:to>
    <xdr:pic>
      <xdr:nvPicPr>
        <xdr:cNvPr id="8" name="Picture 7" descr="pixel">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57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xdr:row>
      <xdr:rowOff>0</xdr:rowOff>
    </xdr:from>
    <xdr:to>
      <xdr:col>0</xdr:col>
      <xdr:colOff>9525</xdr:colOff>
      <xdr:row>26</xdr:row>
      <xdr:rowOff>9525</xdr:rowOff>
    </xdr:to>
    <xdr:pic>
      <xdr:nvPicPr>
        <xdr:cNvPr id="9" name="Picture 8" descr="pixel">
          <a:extLst>
            <a:ext uri="{FF2B5EF4-FFF2-40B4-BE49-F238E27FC236}">
              <a16:creationId xmlns:a16="http://schemas.microsoft.com/office/drawing/2014/main" id="{00000000-0008-0000-09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05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9525</xdr:colOff>
      <xdr:row>7</xdr:row>
      <xdr:rowOff>9525</xdr:rowOff>
    </xdr:to>
    <xdr:pic>
      <xdr:nvPicPr>
        <xdr:cNvPr id="16385" name="Picture 1" descr="pixel">
          <a:extLst>
            <a:ext uri="{FF2B5EF4-FFF2-40B4-BE49-F238E27FC236}">
              <a16:creationId xmlns:a16="http://schemas.microsoft.com/office/drawing/2014/main" id="{00000000-0008-0000-0A00-000001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xdr:row>
      <xdr:rowOff>0</xdr:rowOff>
    </xdr:from>
    <xdr:to>
      <xdr:col>0</xdr:col>
      <xdr:colOff>9525</xdr:colOff>
      <xdr:row>10</xdr:row>
      <xdr:rowOff>9525</xdr:rowOff>
    </xdr:to>
    <xdr:pic>
      <xdr:nvPicPr>
        <xdr:cNvPr id="16386" name="Picture 2" descr="pixel">
          <a:extLst>
            <a:ext uri="{FF2B5EF4-FFF2-40B4-BE49-F238E27FC236}">
              <a16:creationId xmlns:a16="http://schemas.microsoft.com/office/drawing/2014/main" id="{00000000-0008-0000-0A00-000002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xdr:row>
      <xdr:rowOff>0</xdr:rowOff>
    </xdr:from>
    <xdr:to>
      <xdr:col>0</xdr:col>
      <xdr:colOff>9525</xdr:colOff>
      <xdr:row>9</xdr:row>
      <xdr:rowOff>9525</xdr:rowOff>
    </xdr:to>
    <xdr:pic>
      <xdr:nvPicPr>
        <xdr:cNvPr id="16387" name="Picture 3" descr="pixel">
          <a:extLst>
            <a:ext uri="{FF2B5EF4-FFF2-40B4-BE49-F238E27FC236}">
              <a16:creationId xmlns:a16="http://schemas.microsoft.com/office/drawing/2014/main" id="{00000000-0008-0000-0A00-000003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8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xdr:row>
      <xdr:rowOff>0</xdr:rowOff>
    </xdr:from>
    <xdr:to>
      <xdr:col>0</xdr:col>
      <xdr:colOff>9525</xdr:colOff>
      <xdr:row>15</xdr:row>
      <xdr:rowOff>9525</xdr:rowOff>
    </xdr:to>
    <xdr:pic>
      <xdr:nvPicPr>
        <xdr:cNvPr id="16388" name="Picture 4" descr="pixel">
          <a:extLst>
            <a:ext uri="{FF2B5EF4-FFF2-40B4-BE49-F238E27FC236}">
              <a16:creationId xmlns:a16="http://schemas.microsoft.com/office/drawing/2014/main" id="{00000000-0008-0000-0A00-000004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0</xdr:col>
      <xdr:colOff>9525</xdr:colOff>
      <xdr:row>18</xdr:row>
      <xdr:rowOff>9525</xdr:rowOff>
    </xdr:to>
    <xdr:pic>
      <xdr:nvPicPr>
        <xdr:cNvPr id="16389" name="Picture 5" descr="pixel">
          <a:extLst>
            <a:ext uri="{FF2B5EF4-FFF2-40B4-BE49-F238E27FC236}">
              <a16:creationId xmlns:a16="http://schemas.microsoft.com/office/drawing/2014/main" id="{00000000-0008-0000-0A00-000005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xdr:row>
      <xdr:rowOff>0</xdr:rowOff>
    </xdr:from>
    <xdr:to>
      <xdr:col>0</xdr:col>
      <xdr:colOff>9525</xdr:colOff>
      <xdr:row>21</xdr:row>
      <xdr:rowOff>9525</xdr:rowOff>
    </xdr:to>
    <xdr:pic>
      <xdr:nvPicPr>
        <xdr:cNvPr id="16390" name="Picture 6" descr="pixel">
          <a:extLst>
            <a:ext uri="{FF2B5EF4-FFF2-40B4-BE49-F238E27FC236}">
              <a16:creationId xmlns:a16="http://schemas.microsoft.com/office/drawing/2014/main" id="{00000000-0008-0000-0A00-000006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71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6391" name="Picture 7" descr="pixel">
          <a:extLst>
            <a:ext uri="{FF2B5EF4-FFF2-40B4-BE49-F238E27FC236}">
              <a16:creationId xmlns:a16="http://schemas.microsoft.com/office/drawing/2014/main" id="{00000000-0008-0000-0A00-000007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57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27</xdr:row>
      <xdr:rowOff>0</xdr:rowOff>
    </xdr:from>
    <xdr:to>
      <xdr:col>0</xdr:col>
      <xdr:colOff>9525</xdr:colOff>
      <xdr:row>27</xdr:row>
      <xdr:rowOff>9525</xdr:rowOff>
    </xdr:to>
    <xdr:pic>
      <xdr:nvPicPr>
        <xdr:cNvPr id="16392" name="Picture 8" descr="pixel">
          <a:extLst>
            <a:ext uri="{FF2B5EF4-FFF2-40B4-BE49-F238E27FC236}">
              <a16:creationId xmlns:a16="http://schemas.microsoft.com/office/drawing/2014/main" id="{00000000-0008-0000-0A00-000008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05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9525</xdr:colOff>
      <xdr:row>6</xdr:row>
      <xdr:rowOff>9525</xdr:rowOff>
    </xdr:to>
    <xdr:pic>
      <xdr:nvPicPr>
        <xdr:cNvPr id="15361" name="Picture 1" descr="pixel">
          <a:extLst>
            <a:ext uri="{FF2B5EF4-FFF2-40B4-BE49-F238E27FC236}">
              <a16:creationId xmlns:a16="http://schemas.microsoft.com/office/drawing/2014/main" id="{00000000-0008-0000-0B00-000001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xdr:row>
      <xdr:rowOff>0</xdr:rowOff>
    </xdr:from>
    <xdr:to>
      <xdr:col>0</xdr:col>
      <xdr:colOff>9525</xdr:colOff>
      <xdr:row>9</xdr:row>
      <xdr:rowOff>9525</xdr:rowOff>
    </xdr:to>
    <xdr:pic>
      <xdr:nvPicPr>
        <xdr:cNvPr id="15362" name="Picture 2" descr="pixel">
          <a:extLst>
            <a:ext uri="{FF2B5EF4-FFF2-40B4-BE49-F238E27FC236}">
              <a16:creationId xmlns:a16="http://schemas.microsoft.com/office/drawing/2014/main" id="{00000000-0008-0000-0B00-000002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xdr:row>
      <xdr:rowOff>0</xdr:rowOff>
    </xdr:from>
    <xdr:to>
      <xdr:col>0</xdr:col>
      <xdr:colOff>9525</xdr:colOff>
      <xdr:row>8</xdr:row>
      <xdr:rowOff>9525</xdr:rowOff>
    </xdr:to>
    <xdr:pic>
      <xdr:nvPicPr>
        <xdr:cNvPr id="15363" name="Picture 3" descr="pixel">
          <a:extLst>
            <a:ext uri="{FF2B5EF4-FFF2-40B4-BE49-F238E27FC236}">
              <a16:creationId xmlns:a16="http://schemas.microsoft.com/office/drawing/2014/main" id="{00000000-0008-0000-0B00-000003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8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0</xdr:col>
      <xdr:colOff>9525</xdr:colOff>
      <xdr:row>14</xdr:row>
      <xdr:rowOff>9525</xdr:rowOff>
    </xdr:to>
    <xdr:pic>
      <xdr:nvPicPr>
        <xdr:cNvPr id="15364" name="Picture 4" descr="pixel">
          <a:extLst>
            <a:ext uri="{FF2B5EF4-FFF2-40B4-BE49-F238E27FC236}">
              <a16:creationId xmlns:a16="http://schemas.microsoft.com/office/drawing/2014/main" id="{00000000-0008-0000-0B00-000004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9525</xdr:colOff>
      <xdr:row>17</xdr:row>
      <xdr:rowOff>9525</xdr:rowOff>
    </xdr:to>
    <xdr:pic>
      <xdr:nvPicPr>
        <xdr:cNvPr id="15365" name="Picture 5" descr="pixel">
          <a:extLst>
            <a:ext uri="{FF2B5EF4-FFF2-40B4-BE49-F238E27FC236}">
              <a16:creationId xmlns:a16="http://schemas.microsoft.com/office/drawing/2014/main" id="{00000000-0008-0000-0B00-000005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0</xdr:rowOff>
    </xdr:from>
    <xdr:to>
      <xdr:col>0</xdr:col>
      <xdr:colOff>9525</xdr:colOff>
      <xdr:row>20</xdr:row>
      <xdr:rowOff>9525</xdr:rowOff>
    </xdr:to>
    <xdr:pic>
      <xdr:nvPicPr>
        <xdr:cNvPr id="15366" name="Picture 6" descr="pixel">
          <a:extLst>
            <a:ext uri="{FF2B5EF4-FFF2-40B4-BE49-F238E27FC236}">
              <a16:creationId xmlns:a16="http://schemas.microsoft.com/office/drawing/2014/main" id="{00000000-0008-0000-0B00-000006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71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xdr:row>
      <xdr:rowOff>0</xdr:rowOff>
    </xdr:from>
    <xdr:to>
      <xdr:col>0</xdr:col>
      <xdr:colOff>9525</xdr:colOff>
      <xdr:row>23</xdr:row>
      <xdr:rowOff>9525</xdr:rowOff>
    </xdr:to>
    <xdr:pic>
      <xdr:nvPicPr>
        <xdr:cNvPr id="15367" name="Picture 7" descr="pixel">
          <a:extLst>
            <a:ext uri="{FF2B5EF4-FFF2-40B4-BE49-F238E27FC236}">
              <a16:creationId xmlns:a16="http://schemas.microsoft.com/office/drawing/2014/main" id="{00000000-0008-0000-0B00-000007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57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xdr:row>
      <xdr:rowOff>0</xdr:rowOff>
    </xdr:from>
    <xdr:to>
      <xdr:col>0</xdr:col>
      <xdr:colOff>9525</xdr:colOff>
      <xdr:row>26</xdr:row>
      <xdr:rowOff>9525</xdr:rowOff>
    </xdr:to>
    <xdr:pic>
      <xdr:nvPicPr>
        <xdr:cNvPr id="15368" name="Picture 8" descr="pixel">
          <a:extLst>
            <a:ext uri="{FF2B5EF4-FFF2-40B4-BE49-F238E27FC236}">
              <a16:creationId xmlns:a16="http://schemas.microsoft.com/office/drawing/2014/main" id="{00000000-0008-0000-0B00-000008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05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9525</xdr:colOff>
      <xdr:row>6</xdr:row>
      <xdr:rowOff>9525</xdr:rowOff>
    </xdr:to>
    <xdr:pic>
      <xdr:nvPicPr>
        <xdr:cNvPr id="1025" name="Picture 1" descr="pixel">
          <a:extLst>
            <a:ext uri="{FF2B5EF4-FFF2-40B4-BE49-F238E27FC236}">
              <a16:creationId xmlns:a16="http://schemas.microsoft.com/office/drawing/2014/main" id="{00000000-0008-0000-0C00-00000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xdr:row>
      <xdr:rowOff>0</xdr:rowOff>
    </xdr:from>
    <xdr:to>
      <xdr:col>0</xdr:col>
      <xdr:colOff>9525</xdr:colOff>
      <xdr:row>9</xdr:row>
      <xdr:rowOff>9525</xdr:rowOff>
    </xdr:to>
    <xdr:pic>
      <xdr:nvPicPr>
        <xdr:cNvPr id="1026" name="Picture 2" descr="pixel">
          <a:extLst>
            <a:ext uri="{FF2B5EF4-FFF2-40B4-BE49-F238E27FC236}">
              <a16:creationId xmlns:a16="http://schemas.microsoft.com/office/drawing/2014/main" id="{00000000-0008-0000-0C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xdr:row>
      <xdr:rowOff>0</xdr:rowOff>
    </xdr:from>
    <xdr:to>
      <xdr:col>0</xdr:col>
      <xdr:colOff>9525</xdr:colOff>
      <xdr:row>8</xdr:row>
      <xdr:rowOff>9525</xdr:rowOff>
    </xdr:to>
    <xdr:pic>
      <xdr:nvPicPr>
        <xdr:cNvPr id="1027" name="Picture 3" descr="pixel">
          <a:extLst>
            <a:ext uri="{FF2B5EF4-FFF2-40B4-BE49-F238E27FC236}">
              <a16:creationId xmlns:a16="http://schemas.microsoft.com/office/drawing/2014/main" id="{00000000-0008-0000-0C00-00000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8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0</xdr:col>
      <xdr:colOff>9525</xdr:colOff>
      <xdr:row>14</xdr:row>
      <xdr:rowOff>9525</xdr:rowOff>
    </xdr:to>
    <xdr:pic>
      <xdr:nvPicPr>
        <xdr:cNvPr id="1028" name="Picture 4" descr="pixel">
          <a:extLst>
            <a:ext uri="{FF2B5EF4-FFF2-40B4-BE49-F238E27FC236}">
              <a16:creationId xmlns:a16="http://schemas.microsoft.com/office/drawing/2014/main" id="{00000000-0008-0000-0C00-00000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9525</xdr:colOff>
      <xdr:row>17</xdr:row>
      <xdr:rowOff>9525</xdr:rowOff>
    </xdr:to>
    <xdr:pic>
      <xdr:nvPicPr>
        <xdr:cNvPr id="1029" name="Picture 5" descr="pixel">
          <a:extLst>
            <a:ext uri="{FF2B5EF4-FFF2-40B4-BE49-F238E27FC236}">
              <a16:creationId xmlns:a16="http://schemas.microsoft.com/office/drawing/2014/main" id="{00000000-0008-0000-0C00-00000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0</xdr:rowOff>
    </xdr:from>
    <xdr:to>
      <xdr:col>0</xdr:col>
      <xdr:colOff>9525</xdr:colOff>
      <xdr:row>20</xdr:row>
      <xdr:rowOff>9525</xdr:rowOff>
    </xdr:to>
    <xdr:pic>
      <xdr:nvPicPr>
        <xdr:cNvPr id="1030" name="Picture 6" descr="pixel">
          <a:extLst>
            <a:ext uri="{FF2B5EF4-FFF2-40B4-BE49-F238E27FC236}">
              <a16:creationId xmlns:a16="http://schemas.microsoft.com/office/drawing/2014/main" id="{00000000-0008-0000-0C00-00000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71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xdr:row>
      <xdr:rowOff>0</xdr:rowOff>
    </xdr:from>
    <xdr:to>
      <xdr:col>0</xdr:col>
      <xdr:colOff>9525</xdr:colOff>
      <xdr:row>23</xdr:row>
      <xdr:rowOff>9525</xdr:rowOff>
    </xdr:to>
    <xdr:pic>
      <xdr:nvPicPr>
        <xdr:cNvPr id="1031" name="Picture 7" descr="pixel">
          <a:extLst>
            <a:ext uri="{FF2B5EF4-FFF2-40B4-BE49-F238E27FC236}">
              <a16:creationId xmlns:a16="http://schemas.microsoft.com/office/drawing/2014/main" id="{00000000-0008-0000-0C00-00000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57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xdr:row>
      <xdr:rowOff>0</xdr:rowOff>
    </xdr:from>
    <xdr:to>
      <xdr:col>0</xdr:col>
      <xdr:colOff>9525</xdr:colOff>
      <xdr:row>26</xdr:row>
      <xdr:rowOff>9525</xdr:rowOff>
    </xdr:to>
    <xdr:pic>
      <xdr:nvPicPr>
        <xdr:cNvPr id="1032" name="Picture 8" descr="pixel">
          <a:extLst>
            <a:ext uri="{FF2B5EF4-FFF2-40B4-BE49-F238E27FC236}">
              <a16:creationId xmlns:a16="http://schemas.microsoft.com/office/drawing/2014/main" id="{00000000-0008-0000-0C00-00000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05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9525</xdr:colOff>
      <xdr:row>6</xdr:row>
      <xdr:rowOff>9525</xdr:rowOff>
    </xdr:to>
    <xdr:pic>
      <xdr:nvPicPr>
        <xdr:cNvPr id="4097" name="Picture 1" descr="pixel">
          <a:extLst>
            <a:ext uri="{FF2B5EF4-FFF2-40B4-BE49-F238E27FC236}">
              <a16:creationId xmlns:a16="http://schemas.microsoft.com/office/drawing/2014/main" id="{00000000-0008-0000-0D00-00000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xdr:row>
      <xdr:rowOff>0</xdr:rowOff>
    </xdr:from>
    <xdr:to>
      <xdr:col>0</xdr:col>
      <xdr:colOff>9525</xdr:colOff>
      <xdr:row>9</xdr:row>
      <xdr:rowOff>9525</xdr:rowOff>
    </xdr:to>
    <xdr:pic>
      <xdr:nvPicPr>
        <xdr:cNvPr id="4098" name="Picture 2" descr="pixel">
          <a:extLst>
            <a:ext uri="{FF2B5EF4-FFF2-40B4-BE49-F238E27FC236}">
              <a16:creationId xmlns:a16="http://schemas.microsoft.com/office/drawing/2014/main" id="{00000000-0008-0000-0D00-00000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xdr:row>
      <xdr:rowOff>0</xdr:rowOff>
    </xdr:from>
    <xdr:to>
      <xdr:col>0</xdr:col>
      <xdr:colOff>9525</xdr:colOff>
      <xdr:row>8</xdr:row>
      <xdr:rowOff>9525</xdr:rowOff>
    </xdr:to>
    <xdr:pic>
      <xdr:nvPicPr>
        <xdr:cNvPr id="4099" name="Picture 3" descr="pixel">
          <a:extLst>
            <a:ext uri="{FF2B5EF4-FFF2-40B4-BE49-F238E27FC236}">
              <a16:creationId xmlns:a16="http://schemas.microsoft.com/office/drawing/2014/main" id="{00000000-0008-0000-0D00-00000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8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0</xdr:col>
      <xdr:colOff>9525</xdr:colOff>
      <xdr:row>14</xdr:row>
      <xdr:rowOff>9525</xdr:rowOff>
    </xdr:to>
    <xdr:pic>
      <xdr:nvPicPr>
        <xdr:cNvPr id="4100" name="Picture 4" descr="pixel">
          <a:extLst>
            <a:ext uri="{FF2B5EF4-FFF2-40B4-BE49-F238E27FC236}">
              <a16:creationId xmlns:a16="http://schemas.microsoft.com/office/drawing/2014/main" id="{00000000-0008-0000-0D00-00000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9525</xdr:colOff>
      <xdr:row>17</xdr:row>
      <xdr:rowOff>9525</xdr:rowOff>
    </xdr:to>
    <xdr:pic>
      <xdr:nvPicPr>
        <xdr:cNvPr id="4101" name="Picture 5" descr="pixel">
          <a:extLst>
            <a:ext uri="{FF2B5EF4-FFF2-40B4-BE49-F238E27FC236}">
              <a16:creationId xmlns:a16="http://schemas.microsoft.com/office/drawing/2014/main" id="{00000000-0008-0000-0D00-00000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0</xdr:rowOff>
    </xdr:from>
    <xdr:to>
      <xdr:col>0</xdr:col>
      <xdr:colOff>9525</xdr:colOff>
      <xdr:row>20</xdr:row>
      <xdr:rowOff>9525</xdr:rowOff>
    </xdr:to>
    <xdr:pic>
      <xdr:nvPicPr>
        <xdr:cNvPr id="4102" name="Picture 6" descr="pixel">
          <a:extLst>
            <a:ext uri="{FF2B5EF4-FFF2-40B4-BE49-F238E27FC236}">
              <a16:creationId xmlns:a16="http://schemas.microsoft.com/office/drawing/2014/main" id="{00000000-0008-0000-0D00-00000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71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xdr:row>
      <xdr:rowOff>0</xdr:rowOff>
    </xdr:from>
    <xdr:to>
      <xdr:col>0</xdr:col>
      <xdr:colOff>9525</xdr:colOff>
      <xdr:row>23</xdr:row>
      <xdr:rowOff>9525</xdr:rowOff>
    </xdr:to>
    <xdr:pic>
      <xdr:nvPicPr>
        <xdr:cNvPr id="4103" name="Picture 7" descr="pixel">
          <a:extLst>
            <a:ext uri="{FF2B5EF4-FFF2-40B4-BE49-F238E27FC236}">
              <a16:creationId xmlns:a16="http://schemas.microsoft.com/office/drawing/2014/main" id="{00000000-0008-0000-0D00-00000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57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xdr:row>
      <xdr:rowOff>0</xdr:rowOff>
    </xdr:from>
    <xdr:to>
      <xdr:col>0</xdr:col>
      <xdr:colOff>9525</xdr:colOff>
      <xdr:row>26</xdr:row>
      <xdr:rowOff>9525</xdr:rowOff>
    </xdr:to>
    <xdr:pic>
      <xdr:nvPicPr>
        <xdr:cNvPr id="4104" name="Picture 8" descr="pixel">
          <a:extLst>
            <a:ext uri="{FF2B5EF4-FFF2-40B4-BE49-F238E27FC236}">
              <a16:creationId xmlns:a16="http://schemas.microsoft.com/office/drawing/2014/main" id="{00000000-0008-0000-0D00-00000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05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xdr:row>
      <xdr:rowOff>0</xdr:rowOff>
    </xdr:from>
    <xdr:to>
      <xdr:col>0</xdr:col>
      <xdr:colOff>9525</xdr:colOff>
      <xdr:row>31</xdr:row>
      <xdr:rowOff>9525</xdr:rowOff>
    </xdr:to>
    <xdr:pic>
      <xdr:nvPicPr>
        <xdr:cNvPr id="4105" name="Picture 9" descr="pixel">
          <a:extLst>
            <a:ext uri="{FF2B5EF4-FFF2-40B4-BE49-F238E27FC236}">
              <a16:creationId xmlns:a16="http://schemas.microsoft.com/office/drawing/2014/main" id="{00000000-0008-0000-0D00-00000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62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xdr:row>
      <xdr:rowOff>0</xdr:rowOff>
    </xdr:from>
    <xdr:to>
      <xdr:col>0</xdr:col>
      <xdr:colOff>9525</xdr:colOff>
      <xdr:row>31</xdr:row>
      <xdr:rowOff>9525</xdr:rowOff>
    </xdr:to>
    <xdr:pic>
      <xdr:nvPicPr>
        <xdr:cNvPr id="4106" name="Picture 10" descr="pixel">
          <a:extLst>
            <a:ext uri="{FF2B5EF4-FFF2-40B4-BE49-F238E27FC236}">
              <a16:creationId xmlns:a16="http://schemas.microsoft.com/office/drawing/2014/main" id="{00000000-0008-0000-0D00-00000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62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xdr:row>
      <xdr:rowOff>0</xdr:rowOff>
    </xdr:from>
    <xdr:to>
      <xdr:col>0</xdr:col>
      <xdr:colOff>9525</xdr:colOff>
      <xdr:row>31</xdr:row>
      <xdr:rowOff>9525</xdr:rowOff>
    </xdr:to>
    <xdr:pic>
      <xdr:nvPicPr>
        <xdr:cNvPr id="4107" name="Picture 11" descr="pixel">
          <a:extLst>
            <a:ext uri="{FF2B5EF4-FFF2-40B4-BE49-F238E27FC236}">
              <a16:creationId xmlns:a16="http://schemas.microsoft.com/office/drawing/2014/main" id="{00000000-0008-0000-0D00-00000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62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xdr:row>
      <xdr:rowOff>0</xdr:rowOff>
    </xdr:from>
    <xdr:to>
      <xdr:col>0</xdr:col>
      <xdr:colOff>9525</xdr:colOff>
      <xdr:row>31</xdr:row>
      <xdr:rowOff>9525</xdr:rowOff>
    </xdr:to>
    <xdr:pic>
      <xdr:nvPicPr>
        <xdr:cNvPr id="4108" name="Picture 12" descr="pixel">
          <a:extLst>
            <a:ext uri="{FF2B5EF4-FFF2-40B4-BE49-F238E27FC236}">
              <a16:creationId xmlns:a16="http://schemas.microsoft.com/office/drawing/2014/main" id="{00000000-0008-0000-0D00-00000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62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xdr:row>
      <xdr:rowOff>0</xdr:rowOff>
    </xdr:from>
    <xdr:to>
      <xdr:col>0</xdr:col>
      <xdr:colOff>9525</xdr:colOff>
      <xdr:row>31</xdr:row>
      <xdr:rowOff>9525</xdr:rowOff>
    </xdr:to>
    <xdr:pic>
      <xdr:nvPicPr>
        <xdr:cNvPr id="4109" name="Picture 13" descr="pixel">
          <a:extLst>
            <a:ext uri="{FF2B5EF4-FFF2-40B4-BE49-F238E27FC236}">
              <a16:creationId xmlns:a16="http://schemas.microsoft.com/office/drawing/2014/main" id="{00000000-0008-0000-0D00-00000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62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9525</xdr:colOff>
      <xdr:row>6</xdr:row>
      <xdr:rowOff>9525</xdr:rowOff>
    </xdr:to>
    <xdr:pic>
      <xdr:nvPicPr>
        <xdr:cNvPr id="3073" name="Picture 1" descr="pixel">
          <a:extLst>
            <a:ext uri="{FF2B5EF4-FFF2-40B4-BE49-F238E27FC236}">
              <a16:creationId xmlns:a16="http://schemas.microsoft.com/office/drawing/2014/main" id="{00000000-0008-0000-0E00-00000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xdr:row>
      <xdr:rowOff>0</xdr:rowOff>
    </xdr:from>
    <xdr:to>
      <xdr:col>0</xdr:col>
      <xdr:colOff>9525</xdr:colOff>
      <xdr:row>9</xdr:row>
      <xdr:rowOff>9525</xdr:rowOff>
    </xdr:to>
    <xdr:pic>
      <xdr:nvPicPr>
        <xdr:cNvPr id="3074" name="Picture 2" descr="pixel">
          <a:extLst>
            <a:ext uri="{FF2B5EF4-FFF2-40B4-BE49-F238E27FC236}">
              <a16:creationId xmlns:a16="http://schemas.microsoft.com/office/drawing/2014/main" id="{00000000-0008-0000-0E00-00000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xdr:row>
      <xdr:rowOff>0</xdr:rowOff>
    </xdr:from>
    <xdr:to>
      <xdr:col>0</xdr:col>
      <xdr:colOff>9525</xdr:colOff>
      <xdr:row>8</xdr:row>
      <xdr:rowOff>9525</xdr:rowOff>
    </xdr:to>
    <xdr:pic>
      <xdr:nvPicPr>
        <xdr:cNvPr id="3075" name="Picture 3" descr="pixel">
          <a:extLst>
            <a:ext uri="{FF2B5EF4-FFF2-40B4-BE49-F238E27FC236}">
              <a16:creationId xmlns:a16="http://schemas.microsoft.com/office/drawing/2014/main" id="{00000000-0008-0000-0E00-00000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8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0</xdr:col>
      <xdr:colOff>9525</xdr:colOff>
      <xdr:row>14</xdr:row>
      <xdr:rowOff>9525</xdr:rowOff>
    </xdr:to>
    <xdr:pic>
      <xdr:nvPicPr>
        <xdr:cNvPr id="3076" name="Picture 4" descr="pixel">
          <a:extLst>
            <a:ext uri="{FF2B5EF4-FFF2-40B4-BE49-F238E27FC236}">
              <a16:creationId xmlns:a16="http://schemas.microsoft.com/office/drawing/2014/main" id="{00000000-0008-0000-0E00-00000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9525</xdr:colOff>
      <xdr:row>17</xdr:row>
      <xdr:rowOff>9525</xdr:rowOff>
    </xdr:to>
    <xdr:pic>
      <xdr:nvPicPr>
        <xdr:cNvPr id="3077" name="Picture 5" descr="pixel">
          <a:extLst>
            <a:ext uri="{FF2B5EF4-FFF2-40B4-BE49-F238E27FC236}">
              <a16:creationId xmlns:a16="http://schemas.microsoft.com/office/drawing/2014/main" id="{00000000-0008-0000-0E00-00000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0</xdr:rowOff>
    </xdr:from>
    <xdr:to>
      <xdr:col>0</xdr:col>
      <xdr:colOff>9525</xdr:colOff>
      <xdr:row>20</xdr:row>
      <xdr:rowOff>9525</xdr:rowOff>
    </xdr:to>
    <xdr:pic>
      <xdr:nvPicPr>
        <xdr:cNvPr id="3078" name="Picture 6" descr="pixel">
          <a:extLst>
            <a:ext uri="{FF2B5EF4-FFF2-40B4-BE49-F238E27FC236}">
              <a16:creationId xmlns:a16="http://schemas.microsoft.com/office/drawing/2014/main" id="{00000000-0008-0000-0E00-00000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71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xdr:row>
      <xdr:rowOff>0</xdr:rowOff>
    </xdr:from>
    <xdr:to>
      <xdr:col>0</xdr:col>
      <xdr:colOff>9525</xdr:colOff>
      <xdr:row>23</xdr:row>
      <xdr:rowOff>9525</xdr:rowOff>
    </xdr:to>
    <xdr:pic>
      <xdr:nvPicPr>
        <xdr:cNvPr id="3079" name="Picture 7" descr="pixel">
          <a:extLst>
            <a:ext uri="{FF2B5EF4-FFF2-40B4-BE49-F238E27FC236}">
              <a16:creationId xmlns:a16="http://schemas.microsoft.com/office/drawing/2014/main" id="{00000000-0008-0000-0E00-00000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57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xdr:row>
      <xdr:rowOff>0</xdr:rowOff>
    </xdr:from>
    <xdr:to>
      <xdr:col>0</xdr:col>
      <xdr:colOff>9525</xdr:colOff>
      <xdr:row>26</xdr:row>
      <xdr:rowOff>9525</xdr:rowOff>
    </xdr:to>
    <xdr:pic>
      <xdr:nvPicPr>
        <xdr:cNvPr id="3080" name="Picture 8" descr="pixel">
          <a:extLst>
            <a:ext uri="{FF2B5EF4-FFF2-40B4-BE49-F238E27FC236}">
              <a16:creationId xmlns:a16="http://schemas.microsoft.com/office/drawing/2014/main" id="{00000000-0008-0000-0E00-00000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05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xdr:row>
      <xdr:rowOff>0</xdr:rowOff>
    </xdr:from>
    <xdr:to>
      <xdr:col>0</xdr:col>
      <xdr:colOff>9525</xdr:colOff>
      <xdr:row>30</xdr:row>
      <xdr:rowOff>9525</xdr:rowOff>
    </xdr:to>
    <xdr:pic>
      <xdr:nvPicPr>
        <xdr:cNvPr id="3081" name="Picture 9" descr="pixel">
          <a:extLst>
            <a:ext uri="{FF2B5EF4-FFF2-40B4-BE49-F238E27FC236}">
              <a16:creationId xmlns:a16="http://schemas.microsoft.com/office/drawing/2014/main" id="{00000000-0008-0000-0E00-00000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00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xdr:row>
      <xdr:rowOff>0</xdr:rowOff>
    </xdr:from>
    <xdr:to>
      <xdr:col>0</xdr:col>
      <xdr:colOff>9525</xdr:colOff>
      <xdr:row>30</xdr:row>
      <xdr:rowOff>9525</xdr:rowOff>
    </xdr:to>
    <xdr:pic>
      <xdr:nvPicPr>
        <xdr:cNvPr id="3082" name="Picture 10" descr="pixel">
          <a:extLst>
            <a:ext uri="{FF2B5EF4-FFF2-40B4-BE49-F238E27FC236}">
              <a16:creationId xmlns:a16="http://schemas.microsoft.com/office/drawing/2014/main" id="{00000000-0008-0000-0E00-00000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00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xdr:row>
      <xdr:rowOff>0</xdr:rowOff>
    </xdr:from>
    <xdr:to>
      <xdr:col>0</xdr:col>
      <xdr:colOff>9525</xdr:colOff>
      <xdr:row>30</xdr:row>
      <xdr:rowOff>9525</xdr:rowOff>
    </xdr:to>
    <xdr:pic>
      <xdr:nvPicPr>
        <xdr:cNvPr id="3083" name="Picture 11" descr="pixel">
          <a:extLst>
            <a:ext uri="{FF2B5EF4-FFF2-40B4-BE49-F238E27FC236}">
              <a16:creationId xmlns:a16="http://schemas.microsoft.com/office/drawing/2014/main" id="{00000000-0008-0000-0E00-00000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00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xdr:row>
      <xdr:rowOff>0</xdr:rowOff>
    </xdr:from>
    <xdr:to>
      <xdr:col>0</xdr:col>
      <xdr:colOff>9525</xdr:colOff>
      <xdr:row>30</xdr:row>
      <xdr:rowOff>9525</xdr:rowOff>
    </xdr:to>
    <xdr:pic>
      <xdr:nvPicPr>
        <xdr:cNvPr id="3084" name="Picture 12" descr="pixel">
          <a:extLst>
            <a:ext uri="{FF2B5EF4-FFF2-40B4-BE49-F238E27FC236}">
              <a16:creationId xmlns:a16="http://schemas.microsoft.com/office/drawing/2014/main" id="{00000000-0008-0000-0E00-00000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00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xdr:row>
      <xdr:rowOff>0</xdr:rowOff>
    </xdr:from>
    <xdr:to>
      <xdr:col>0</xdr:col>
      <xdr:colOff>9525</xdr:colOff>
      <xdr:row>30</xdr:row>
      <xdr:rowOff>9525</xdr:rowOff>
    </xdr:to>
    <xdr:pic>
      <xdr:nvPicPr>
        <xdr:cNvPr id="3085" name="Picture 13" descr="pixel">
          <a:extLst>
            <a:ext uri="{FF2B5EF4-FFF2-40B4-BE49-F238E27FC236}">
              <a16:creationId xmlns:a16="http://schemas.microsoft.com/office/drawing/2014/main" id="{00000000-0008-0000-0E00-00000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00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9525</xdr:colOff>
      <xdr:row>6</xdr:row>
      <xdr:rowOff>9525</xdr:rowOff>
    </xdr:to>
    <xdr:pic>
      <xdr:nvPicPr>
        <xdr:cNvPr id="2049" name="Picture 1" descr="pixel">
          <a:extLst>
            <a:ext uri="{FF2B5EF4-FFF2-40B4-BE49-F238E27FC236}">
              <a16:creationId xmlns:a16="http://schemas.microsoft.com/office/drawing/2014/main" id="{00000000-0008-0000-0F00-00000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xdr:row>
      <xdr:rowOff>0</xdr:rowOff>
    </xdr:from>
    <xdr:to>
      <xdr:col>0</xdr:col>
      <xdr:colOff>9525</xdr:colOff>
      <xdr:row>9</xdr:row>
      <xdr:rowOff>9525</xdr:rowOff>
    </xdr:to>
    <xdr:pic>
      <xdr:nvPicPr>
        <xdr:cNvPr id="2050" name="Picture 2" descr="pixel">
          <a:extLst>
            <a:ext uri="{FF2B5EF4-FFF2-40B4-BE49-F238E27FC236}">
              <a16:creationId xmlns:a16="http://schemas.microsoft.com/office/drawing/2014/main" id="{00000000-0008-0000-0F00-00000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xdr:row>
      <xdr:rowOff>0</xdr:rowOff>
    </xdr:from>
    <xdr:to>
      <xdr:col>0</xdr:col>
      <xdr:colOff>9525</xdr:colOff>
      <xdr:row>8</xdr:row>
      <xdr:rowOff>9525</xdr:rowOff>
    </xdr:to>
    <xdr:pic>
      <xdr:nvPicPr>
        <xdr:cNvPr id="2051" name="Picture 3" descr="pixel">
          <a:extLst>
            <a:ext uri="{FF2B5EF4-FFF2-40B4-BE49-F238E27FC236}">
              <a16:creationId xmlns:a16="http://schemas.microsoft.com/office/drawing/2014/main" id="{00000000-0008-0000-0F00-00000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8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0</xdr:col>
      <xdr:colOff>9525</xdr:colOff>
      <xdr:row>14</xdr:row>
      <xdr:rowOff>9525</xdr:rowOff>
    </xdr:to>
    <xdr:pic>
      <xdr:nvPicPr>
        <xdr:cNvPr id="2052" name="Picture 4" descr="pixel">
          <a:extLst>
            <a:ext uri="{FF2B5EF4-FFF2-40B4-BE49-F238E27FC236}">
              <a16:creationId xmlns:a16="http://schemas.microsoft.com/office/drawing/2014/main" id="{00000000-0008-0000-0F00-00000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053" name="Picture 5" descr="pixel">
          <a:extLst>
            <a:ext uri="{FF2B5EF4-FFF2-40B4-BE49-F238E27FC236}">
              <a16:creationId xmlns:a16="http://schemas.microsoft.com/office/drawing/2014/main" id="{00000000-0008-0000-0F00-00000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0</xdr:rowOff>
    </xdr:from>
    <xdr:to>
      <xdr:col>0</xdr:col>
      <xdr:colOff>9525</xdr:colOff>
      <xdr:row>20</xdr:row>
      <xdr:rowOff>9525</xdr:rowOff>
    </xdr:to>
    <xdr:pic>
      <xdr:nvPicPr>
        <xdr:cNvPr id="2054" name="Picture 6" descr="pixel">
          <a:extLst>
            <a:ext uri="{FF2B5EF4-FFF2-40B4-BE49-F238E27FC236}">
              <a16:creationId xmlns:a16="http://schemas.microsoft.com/office/drawing/2014/main" id="{00000000-0008-0000-0F00-00000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71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xdr:row>
      <xdr:rowOff>0</xdr:rowOff>
    </xdr:from>
    <xdr:to>
      <xdr:col>0</xdr:col>
      <xdr:colOff>9525</xdr:colOff>
      <xdr:row>23</xdr:row>
      <xdr:rowOff>9525</xdr:rowOff>
    </xdr:to>
    <xdr:pic>
      <xdr:nvPicPr>
        <xdr:cNvPr id="2055" name="Picture 7" descr="pixel">
          <a:extLst>
            <a:ext uri="{FF2B5EF4-FFF2-40B4-BE49-F238E27FC236}">
              <a16:creationId xmlns:a16="http://schemas.microsoft.com/office/drawing/2014/main" id="{00000000-0008-0000-0F00-00000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57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xdr:row>
      <xdr:rowOff>0</xdr:rowOff>
    </xdr:from>
    <xdr:to>
      <xdr:col>0</xdr:col>
      <xdr:colOff>9525</xdr:colOff>
      <xdr:row>26</xdr:row>
      <xdr:rowOff>9525</xdr:rowOff>
    </xdr:to>
    <xdr:pic>
      <xdr:nvPicPr>
        <xdr:cNvPr id="2056" name="Picture 8" descr="pixel">
          <a:extLst>
            <a:ext uri="{FF2B5EF4-FFF2-40B4-BE49-F238E27FC236}">
              <a16:creationId xmlns:a16="http://schemas.microsoft.com/office/drawing/2014/main" id="{00000000-0008-0000-0F00-00000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05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xdr:row>
      <xdr:rowOff>0</xdr:rowOff>
    </xdr:from>
    <xdr:to>
      <xdr:col>0</xdr:col>
      <xdr:colOff>9525</xdr:colOff>
      <xdr:row>26</xdr:row>
      <xdr:rowOff>9525</xdr:rowOff>
    </xdr:to>
    <xdr:pic>
      <xdr:nvPicPr>
        <xdr:cNvPr id="2057" name="Picture 9" descr="pixel">
          <a:extLst>
            <a:ext uri="{FF2B5EF4-FFF2-40B4-BE49-F238E27FC236}">
              <a16:creationId xmlns:a16="http://schemas.microsoft.com/office/drawing/2014/main" id="{00000000-0008-0000-0F00-00000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xdr:row>
      <xdr:rowOff>0</xdr:rowOff>
    </xdr:from>
    <xdr:to>
      <xdr:col>0</xdr:col>
      <xdr:colOff>9525</xdr:colOff>
      <xdr:row>26</xdr:row>
      <xdr:rowOff>9525</xdr:rowOff>
    </xdr:to>
    <xdr:pic>
      <xdr:nvPicPr>
        <xdr:cNvPr id="2058" name="Picture 10" descr="pixel">
          <a:extLst>
            <a:ext uri="{FF2B5EF4-FFF2-40B4-BE49-F238E27FC236}">
              <a16:creationId xmlns:a16="http://schemas.microsoft.com/office/drawing/2014/main" id="{00000000-0008-0000-0F00-00000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xdr:row>
      <xdr:rowOff>0</xdr:rowOff>
    </xdr:from>
    <xdr:to>
      <xdr:col>0</xdr:col>
      <xdr:colOff>9525</xdr:colOff>
      <xdr:row>26</xdr:row>
      <xdr:rowOff>9525</xdr:rowOff>
    </xdr:to>
    <xdr:pic>
      <xdr:nvPicPr>
        <xdr:cNvPr id="2059" name="Picture 11" descr="pixel">
          <a:extLst>
            <a:ext uri="{FF2B5EF4-FFF2-40B4-BE49-F238E27FC236}">
              <a16:creationId xmlns:a16="http://schemas.microsoft.com/office/drawing/2014/main" id="{00000000-0008-0000-0F00-00000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xdr:row>
      <xdr:rowOff>0</xdr:rowOff>
    </xdr:from>
    <xdr:to>
      <xdr:col>0</xdr:col>
      <xdr:colOff>9525</xdr:colOff>
      <xdr:row>26</xdr:row>
      <xdr:rowOff>9525</xdr:rowOff>
    </xdr:to>
    <xdr:pic>
      <xdr:nvPicPr>
        <xdr:cNvPr id="2060" name="Picture 12" descr="pixel">
          <a:extLst>
            <a:ext uri="{FF2B5EF4-FFF2-40B4-BE49-F238E27FC236}">
              <a16:creationId xmlns:a16="http://schemas.microsoft.com/office/drawing/2014/main" id="{00000000-0008-0000-0F00-00000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xdr:row>
      <xdr:rowOff>0</xdr:rowOff>
    </xdr:from>
    <xdr:to>
      <xdr:col>0</xdr:col>
      <xdr:colOff>9525</xdr:colOff>
      <xdr:row>26</xdr:row>
      <xdr:rowOff>9525</xdr:rowOff>
    </xdr:to>
    <xdr:pic>
      <xdr:nvPicPr>
        <xdr:cNvPr id="2061" name="Picture 13" descr="pixel">
          <a:extLst>
            <a:ext uri="{FF2B5EF4-FFF2-40B4-BE49-F238E27FC236}">
              <a16:creationId xmlns:a16="http://schemas.microsoft.com/office/drawing/2014/main" id="{00000000-0008-0000-0F00-00000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9525</xdr:colOff>
      <xdr:row>6</xdr:row>
      <xdr:rowOff>9525</xdr:rowOff>
    </xdr:to>
    <xdr:pic>
      <xdr:nvPicPr>
        <xdr:cNvPr id="5121" name="Picture 1" descr="pixel">
          <a:extLst>
            <a:ext uri="{FF2B5EF4-FFF2-40B4-BE49-F238E27FC236}">
              <a16:creationId xmlns:a16="http://schemas.microsoft.com/office/drawing/2014/main" id="{00000000-0008-0000-1000-00000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xdr:row>
      <xdr:rowOff>0</xdr:rowOff>
    </xdr:from>
    <xdr:to>
      <xdr:col>0</xdr:col>
      <xdr:colOff>9525</xdr:colOff>
      <xdr:row>9</xdr:row>
      <xdr:rowOff>9525</xdr:rowOff>
    </xdr:to>
    <xdr:pic>
      <xdr:nvPicPr>
        <xdr:cNvPr id="5122" name="Picture 2" descr="pixel">
          <a:extLst>
            <a:ext uri="{FF2B5EF4-FFF2-40B4-BE49-F238E27FC236}">
              <a16:creationId xmlns:a16="http://schemas.microsoft.com/office/drawing/2014/main" id="{00000000-0008-0000-1000-00000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09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xdr:row>
      <xdr:rowOff>0</xdr:rowOff>
    </xdr:from>
    <xdr:to>
      <xdr:col>0</xdr:col>
      <xdr:colOff>9525</xdr:colOff>
      <xdr:row>8</xdr:row>
      <xdr:rowOff>9525</xdr:rowOff>
    </xdr:to>
    <xdr:pic>
      <xdr:nvPicPr>
        <xdr:cNvPr id="5123" name="Picture 3" descr="pixel">
          <a:extLst>
            <a:ext uri="{FF2B5EF4-FFF2-40B4-BE49-F238E27FC236}">
              <a16:creationId xmlns:a16="http://schemas.microsoft.com/office/drawing/2014/main" id="{00000000-0008-0000-1000-00000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0</xdr:col>
      <xdr:colOff>9525</xdr:colOff>
      <xdr:row>14</xdr:row>
      <xdr:rowOff>9525</xdr:rowOff>
    </xdr:to>
    <xdr:pic>
      <xdr:nvPicPr>
        <xdr:cNvPr id="5124" name="Picture 4" descr="pixel">
          <a:extLst>
            <a:ext uri="{FF2B5EF4-FFF2-40B4-BE49-F238E27FC236}">
              <a16:creationId xmlns:a16="http://schemas.microsoft.com/office/drawing/2014/main" id="{00000000-0008-0000-1000-00000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19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9525</xdr:colOff>
      <xdr:row>17</xdr:row>
      <xdr:rowOff>9525</xdr:rowOff>
    </xdr:to>
    <xdr:pic>
      <xdr:nvPicPr>
        <xdr:cNvPr id="5125" name="Picture 5" descr="pixel">
          <a:extLst>
            <a:ext uri="{FF2B5EF4-FFF2-40B4-BE49-F238E27FC236}">
              <a16:creationId xmlns:a16="http://schemas.microsoft.com/office/drawing/2014/main" id="{00000000-0008-0000-1000-00000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0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0</xdr:rowOff>
    </xdr:from>
    <xdr:to>
      <xdr:col>0</xdr:col>
      <xdr:colOff>9525</xdr:colOff>
      <xdr:row>20</xdr:row>
      <xdr:rowOff>9525</xdr:rowOff>
    </xdr:to>
    <xdr:pic>
      <xdr:nvPicPr>
        <xdr:cNvPr id="5126" name="Picture 6" descr="pixel">
          <a:extLst>
            <a:ext uri="{FF2B5EF4-FFF2-40B4-BE49-F238E27FC236}">
              <a16:creationId xmlns:a16="http://schemas.microsoft.com/office/drawing/2014/main" id="{00000000-0008-0000-1000-00000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90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xdr:row>
      <xdr:rowOff>0</xdr:rowOff>
    </xdr:from>
    <xdr:to>
      <xdr:col>0</xdr:col>
      <xdr:colOff>9525</xdr:colOff>
      <xdr:row>23</xdr:row>
      <xdr:rowOff>9525</xdr:rowOff>
    </xdr:to>
    <xdr:pic>
      <xdr:nvPicPr>
        <xdr:cNvPr id="5127" name="Picture 7" descr="pixel">
          <a:extLst>
            <a:ext uri="{FF2B5EF4-FFF2-40B4-BE49-F238E27FC236}">
              <a16:creationId xmlns:a16="http://schemas.microsoft.com/office/drawing/2014/main" id="{00000000-0008-0000-1000-00000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76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0</xdr:col>
      <xdr:colOff>9525</xdr:colOff>
      <xdr:row>25</xdr:row>
      <xdr:rowOff>9525</xdr:rowOff>
    </xdr:to>
    <xdr:pic>
      <xdr:nvPicPr>
        <xdr:cNvPr id="5128" name="Picture 8" descr="pixel">
          <a:extLst>
            <a:ext uri="{FF2B5EF4-FFF2-40B4-BE49-F238E27FC236}">
              <a16:creationId xmlns:a16="http://schemas.microsoft.com/office/drawing/2014/main" id="{00000000-0008-0000-1000-00000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62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5129" name="Picture 9" descr="pixel">
          <a:extLst>
            <a:ext uri="{FF2B5EF4-FFF2-40B4-BE49-F238E27FC236}">
              <a16:creationId xmlns:a16="http://schemas.microsoft.com/office/drawing/2014/main" id="{00000000-0008-0000-1000-00000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33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5130" name="Picture 10" descr="pixel">
          <a:extLst>
            <a:ext uri="{FF2B5EF4-FFF2-40B4-BE49-F238E27FC236}">
              <a16:creationId xmlns:a16="http://schemas.microsoft.com/office/drawing/2014/main" id="{00000000-0008-0000-1000-00000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33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5131" name="Picture 11" descr="pixel">
          <a:extLst>
            <a:ext uri="{FF2B5EF4-FFF2-40B4-BE49-F238E27FC236}">
              <a16:creationId xmlns:a16="http://schemas.microsoft.com/office/drawing/2014/main" id="{00000000-0008-0000-1000-00000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33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5132" name="Picture 12" descr="pixel">
          <a:extLst>
            <a:ext uri="{FF2B5EF4-FFF2-40B4-BE49-F238E27FC236}">
              <a16:creationId xmlns:a16="http://schemas.microsoft.com/office/drawing/2014/main" id="{00000000-0008-0000-1000-00000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33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5133" name="Picture 13" descr="pixel">
          <a:extLst>
            <a:ext uri="{FF2B5EF4-FFF2-40B4-BE49-F238E27FC236}">
              <a16:creationId xmlns:a16="http://schemas.microsoft.com/office/drawing/2014/main" id="{00000000-0008-0000-1000-00000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33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5134" name="Picture 14" descr="pixel">
          <a:extLst>
            <a:ext uri="{FF2B5EF4-FFF2-40B4-BE49-F238E27FC236}">
              <a16:creationId xmlns:a16="http://schemas.microsoft.com/office/drawing/2014/main" id="{00000000-0008-0000-1000-00000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33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5135" name="Picture 15" descr="pixel">
          <a:extLst>
            <a:ext uri="{FF2B5EF4-FFF2-40B4-BE49-F238E27FC236}">
              <a16:creationId xmlns:a16="http://schemas.microsoft.com/office/drawing/2014/main" id="{00000000-0008-0000-1000-00000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33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5136" name="Picture 16" descr="pixel">
          <a:extLst>
            <a:ext uri="{FF2B5EF4-FFF2-40B4-BE49-F238E27FC236}">
              <a16:creationId xmlns:a16="http://schemas.microsoft.com/office/drawing/2014/main" id="{00000000-0008-0000-1000-00001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33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5137" name="Picture 17" descr="pixel">
          <a:extLst>
            <a:ext uri="{FF2B5EF4-FFF2-40B4-BE49-F238E27FC236}">
              <a16:creationId xmlns:a16="http://schemas.microsoft.com/office/drawing/2014/main" id="{00000000-0008-0000-1000-00001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33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5138" name="Picture 18" descr="pixel">
          <a:extLst>
            <a:ext uri="{FF2B5EF4-FFF2-40B4-BE49-F238E27FC236}">
              <a16:creationId xmlns:a16="http://schemas.microsoft.com/office/drawing/2014/main" id="{00000000-0008-0000-1000-00001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33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5139" name="Picture 19" descr="pixel">
          <a:extLst>
            <a:ext uri="{FF2B5EF4-FFF2-40B4-BE49-F238E27FC236}">
              <a16:creationId xmlns:a16="http://schemas.microsoft.com/office/drawing/2014/main" id="{00000000-0008-0000-1000-00001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33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5140" name="Picture 20" descr="pixel">
          <a:extLst>
            <a:ext uri="{FF2B5EF4-FFF2-40B4-BE49-F238E27FC236}">
              <a16:creationId xmlns:a16="http://schemas.microsoft.com/office/drawing/2014/main" id="{00000000-0008-0000-1000-00001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33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5141" name="Picture 21" descr="pixel">
          <a:extLst>
            <a:ext uri="{FF2B5EF4-FFF2-40B4-BE49-F238E27FC236}">
              <a16:creationId xmlns:a16="http://schemas.microsoft.com/office/drawing/2014/main" id="{00000000-0008-0000-1000-00001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33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5142" name="Picture 22" descr="pixel">
          <a:extLst>
            <a:ext uri="{FF2B5EF4-FFF2-40B4-BE49-F238E27FC236}">
              <a16:creationId xmlns:a16="http://schemas.microsoft.com/office/drawing/2014/main" id="{00000000-0008-0000-1000-00001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33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5143" name="Picture 23" descr="pixel">
          <a:extLst>
            <a:ext uri="{FF2B5EF4-FFF2-40B4-BE49-F238E27FC236}">
              <a16:creationId xmlns:a16="http://schemas.microsoft.com/office/drawing/2014/main" id="{00000000-0008-0000-1000-00001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33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9525</xdr:colOff>
      <xdr:row>6</xdr:row>
      <xdr:rowOff>9525</xdr:rowOff>
    </xdr:to>
    <xdr:pic>
      <xdr:nvPicPr>
        <xdr:cNvPr id="8193" name="Picture 1" descr="pixel">
          <a:extLst>
            <a:ext uri="{FF2B5EF4-FFF2-40B4-BE49-F238E27FC236}">
              <a16:creationId xmlns:a16="http://schemas.microsoft.com/office/drawing/2014/main" id="{00000000-0008-0000-1100-000001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xdr:row>
      <xdr:rowOff>0</xdr:rowOff>
    </xdr:from>
    <xdr:to>
      <xdr:col>0</xdr:col>
      <xdr:colOff>9525</xdr:colOff>
      <xdr:row>9</xdr:row>
      <xdr:rowOff>9525</xdr:rowOff>
    </xdr:to>
    <xdr:pic>
      <xdr:nvPicPr>
        <xdr:cNvPr id="8194" name="Picture 2" descr="pixel">
          <a:extLst>
            <a:ext uri="{FF2B5EF4-FFF2-40B4-BE49-F238E27FC236}">
              <a16:creationId xmlns:a16="http://schemas.microsoft.com/office/drawing/2014/main" id="{00000000-0008-0000-1100-00000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xdr:row>
      <xdr:rowOff>0</xdr:rowOff>
    </xdr:from>
    <xdr:to>
      <xdr:col>0</xdr:col>
      <xdr:colOff>9525</xdr:colOff>
      <xdr:row>8</xdr:row>
      <xdr:rowOff>9525</xdr:rowOff>
    </xdr:to>
    <xdr:pic>
      <xdr:nvPicPr>
        <xdr:cNvPr id="8195" name="Picture 3" descr="pixel">
          <a:extLst>
            <a:ext uri="{FF2B5EF4-FFF2-40B4-BE49-F238E27FC236}">
              <a16:creationId xmlns:a16="http://schemas.microsoft.com/office/drawing/2014/main" id="{00000000-0008-0000-1100-000003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8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0</xdr:col>
      <xdr:colOff>9525</xdr:colOff>
      <xdr:row>14</xdr:row>
      <xdr:rowOff>9525</xdr:rowOff>
    </xdr:to>
    <xdr:pic>
      <xdr:nvPicPr>
        <xdr:cNvPr id="8196" name="Picture 4" descr="pixel">
          <a:extLst>
            <a:ext uri="{FF2B5EF4-FFF2-40B4-BE49-F238E27FC236}">
              <a16:creationId xmlns:a16="http://schemas.microsoft.com/office/drawing/2014/main" id="{00000000-0008-0000-1100-000004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9525</xdr:colOff>
      <xdr:row>17</xdr:row>
      <xdr:rowOff>9525</xdr:rowOff>
    </xdr:to>
    <xdr:pic>
      <xdr:nvPicPr>
        <xdr:cNvPr id="8197" name="Picture 5" descr="pixel">
          <a:extLst>
            <a:ext uri="{FF2B5EF4-FFF2-40B4-BE49-F238E27FC236}">
              <a16:creationId xmlns:a16="http://schemas.microsoft.com/office/drawing/2014/main" id="{00000000-0008-0000-1100-000005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0</xdr:rowOff>
    </xdr:from>
    <xdr:to>
      <xdr:col>0</xdr:col>
      <xdr:colOff>9525</xdr:colOff>
      <xdr:row>20</xdr:row>
      <xdr:rowOff>9525</xdr:rowOff>
    </xdr:to>
    <xdr:pic>
      <xdr:nvPicPr>
        <xdr:cNvPr id="8198" name="Picture 6" descr="pixel">
          <a:extLst>
            <a:ext uri="{FF2B5EF4-FFF2-40B4-BE49-F238E27FC236}">
              <a16:creationId xmlns:a16="http://schemas.microsoft.com/office/drawing/2014/main" id="{00000000-0008-0000-1100-000006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71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xdr:row>
      <xdr:rowOff>0</xdr:rowOff>
    </xdr:from>
    <xdr:to>
      <xdr:col>0</xdr:col>
      <xdr:colOff>9525</xdr:colOff>
      <xdr:row>23</xdr:row>
      <xdr:rowOff>9525</xdr:rowOff>
    </xdr:to>
    <xdr:pic>
      <xdr:nvPicPr>
        <xdr:cNvPr id="8199" name="Picture 7" descr="pixel">
          <a:extLst>
            <a:ext uri="{FF2B5EF4-FFF2-40B4-BE49-F238E27FC236}">
              <a16:creationId xmlns:a16="http://schemas.microsoft.com/office/drawing/2014/main" id="{00000000-0008-0000-1100-000007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57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xdr:row>
      <xdr:rowOff>0</xdr:rowOff>
    </xdr:from>
    <xdr:to>
      <xdr:col>0</xdr:col>
      <xdr:colOff>9525</xdr:colOff>
      <xdr:row>26</xdr:row>
      <xdr:rowOff>9525</xdr:rowOff>
    </xdr:to>
    <xdr:pic>
      <xdr:nvPicPr>
        <xdr:cNvPr id="8200" name="Picture 8" descr="pixel">
          <a:extLst>
            <a:ext uri="{FF2B5EF4-FFF2-40B4-BE49-F238E27FC236}">
              <a16:creationId xmlns:a16="http://schemas.microsoft.com/office/drawing/2014/main" id="{00000000-0008-0000-1100-000008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05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8201" name="Picture 9" descr="pixel">
          <a:extLst>
            <a:ext uri="{FF2B5EF4-FFF2-40B4-BE49-F238E27FC236}">
              <a16:creationId xmlns:a16="http://schemas.microsoft.com/office/drawing/2014/main" id="{00000000-0008-0000-1100-000009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8202" name="Picture 10" descr="pixel">
          <a:extLst>
            <a:ext uri="{FF2B5EF4-FFF2-40B4-BE49-F238E27FC236}">
              <a16:creationId xmlns:a16="http://schemas.microsoft.com/office/drawing/2014/main" id="{00000000-0008-0000-1100-00000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8203" name="Picture 11" descr="pixel">
          <a:extLst>
            <a:ext uri="{FF2B5EF4-FFF2-40B4-BE49-F238E27FC236}">
              <a16:creationId xmlns:a16="http://schemas.microsoft.com/office/drawing/2014/main" id="{00000000-0008-0000-1100-00000B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8204" name="Picture 12" descr="pixel">
          <a:extLst>
            <a:ext uri="{FF2B5EF4-FFF2-40B4-BE49-F238E27FC236}">
              <a16:creationId xmlns:a16="http://schemas.microsoft.com/office/drawing/2014/main" id="{00000000-0008-0000-1100-00000C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8205" name="Picture 13" descr="pixel">
          <a:extLst>
            <a:ext uri="{FF2B5EF4-FFF2-40B4-BE49-F238E27FC236}">
              <a16:creationId xmlns:a16="http://schemas.microsoft.com/office/drawing/2014/main" id="{00000000-0008-0000-1100-00000D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8206" name="Picture 14" descr="pixel">
          <a:extLst>
            <a:ext uri="{FF2B5EF4-FFF2-40B4-BE49-F238E27FC236}">
              <a16:creationId xmlns:a16="http://schemas.microsoft.com/office/drawing/2014/main" id="{00000000-0008-0000-1100-00000E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8207" name="Picture 15" descr="pixel">
          <a:extLst>
            <a:ext uri="{FF2B5EF4-FFF2-40B4-BE49-F238E27FC236}">
              <a16:creationId xmlns:a16="http://schemas.microsoft.com/office/drawing/2014/main" id="{00000000-0008-0000-1100-00000F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8208" name="Picture 16" descr="pixel">
          <a:extLst>
            <a:ext uri="{FF2B5EF4-FFF2-40B4-BE49-F238E27FC236}">
              <a16:creationId xmlns:a16="http://schemas.microsoft.com/office/drawing/2014/main" id="{00000000-0008-0000-1100-000010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8209" name="Picture 17" descr="pixel">
          <a:extLst>
            <a:ext uri="{FF2B5EF4-FFF2-40B4-BE49-F238E27FC236}">
              <a16:creationId xmlns:a16="http://schemas.microsoft.com/office/drawing/2014/main" id="{00000000-0008-0000-1100-000011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8210" name="Picture 18" descr="pixel">
          <a:extLst>
            <a:ext uri="{FF2B5EF4-FFF2-40B4-BE49-F238E27FC236}">
              <a16:creationId xmlns:a16="http://schemas.microsoft.com/office/drawing/2014/main" id="{00000000-0008-0000-1100-00001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8211" name="Picture 19" descr="pixel">
          <a:extLst>
            <a:ext uri="{FF2B5EF4-FFF2-40B4-BE49-F238E27FC236}">
              <a16:creationId xmlns:a16="http://schemas.microsoft.com/office/drawing/2014/main" id="{00000000-0008-0000-1100-000013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8212" name="Picture 20" descr="pixel">
          <a:extLst>
            <a:ext uri="{FF2B5EF4-FFF2-40B4-BE49-F238E27FC236}">
              <a16:creationId xmlns:a16="http://schemas.microsoft.com/office/drawing/2014/main" id="{00000000-0008-0000-1100-000014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8213" name="Picture 21" descr="pixel">
          <a:extLst>
            <a:ext uri="{FF2B5EF4-FFF2-40B4-BE49-F238E27FC236}">
              <a16:creationId xmlns:a16="http://schemas.microsoft.com/office/drawing/2014/main" id="{00000000-0008-0000-1100-000015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8214" name="Picture 22" descr="pixel">
          <a:extLst>
            <a:ext uri="{FF2B5EF4-FFF2-40B4-BE49-F238E27FC236}">
              <a16:creationId xmlns:a16="http://schemas.microsoft.com/office/drawing/2014/main" id="{00000000-0008-0000-1100-000016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8215" name="Picture 23" descr="pixel">
          <a:extLst>
            <a:ext uri="{FF2B5EF4-FFF2-40B4-BE49-F238E27FC236}">
              <a16:creationId xmlns:a16="http://schemas.microsoft.com/office/drawing/2014/main" id="{00000000-0008-0000-1100-000017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xdr:row>
      <xdr:rowOff>0</xdr:rowOff>
    </xdr:from>
    <xdr:to>
      <xdr:col>0</xdr:col>
      <xdr:colOff>9525</xdr:colOff>
      <xdr:row>30</xdr:row>
      <xdr:rowOff>9525</xdr:rowOff>
    </xdr:to>
    <xdr:pic>
      <xdr:nvPicPr>
        <xdr:cNvPr id="8216" name="Picture 24" descr="pixel">
          <a:extLst>
            <a:ext uri="{FF2B5EF4-FFF2-40B4-BE49-F238E27FC236}">
              <a16:creationId xmlns:a16="http://schemas.microsoft.com/office/drawing/2014/main" id="{00000000-0008-0000-1100-000018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00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xdr:row>
      <xdr:rowOff>0</xdr:rowOff>
    </xdr:from>
    <xdr:to>
      <xdr:col>0</xdr:col>
      <xdr:colOff>9525</xdr:colOff>
      <xdr:row>30</xdr:row>
      <xdr:rowOff>9525</xdr:rowOff>
    </xdr:to>
    <xdr:pic>
      <xdr:nvPicPr>
        <xdr:cNvPr id="8217" name="Picture 25" descr="pixel">
          <a:extLst>
            <a:ext uri="{FF2B5EF4-FFF2-40B4-BE49-F238E27FC236}">
              <a16:creationId xmlns:a16="http://schemas.microsoft.com/office/drawing/2014/main" id="{00000000-0008-0000-1100-000019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00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xdr:row>
      <xdr:rowOff>0</xdr:rowOff>
    </xdr:from>
    <xdr:to>
      <xdr:col>0</xdr:col>
      <xdr:colOff>9525</xdr:colOff>
      <xdr:row>30</xdr:row>
      <xdr:rowOff>9525</xdr:rowOff>
    </xdr:to>
    <xdr:pic>
      <xdr:nvPicPr>
        <xdr:cNvPr id="8218" name="Picture 26" descr="pixel">
          <a:extLst>
            <a:ext uri="{FF2B5EF4-FFF2-40B4-BE49-F238E27FC236}">
              <a16:creationId xmlns:a16="http://schemas.microsoft.com/office/drawing/2014/main" id="{00000000-0008-0000-1100-00001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00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xdr:row>
      <xdr:rowOff>0</xdr:rowOff>
    </xdr:from>
    <xdr:to>
      <xdr:col>0</xdr:col>
      <xdr:colOff>9525</xdr:colOff>
      <xdr:row>30</xdr:row>
      <xdr:rowOff>9525</xdr:rowOff>
    </xdr:to>
    <xdr:pic>
      <xdr:nvPicPr>
        <xdr:cNvPr id="8219" name="Picture 27" descr="pixel">
          <a:extLst>
            <a:ext uri="{FF2B5EF4-FFF2-40B4-BE49-F238E27FC236}">
              <a16:creationId xmlns:a16="http://schemas.microsoft.com/office/drawing/2014/main" id="{00000000-0008-0000-1100-00001B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00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xdr:row>
      <xdr:rowOff>0</xdr:rowOff>
    </xdr:from>
    <xdr:to>
      <xdr:col>0</xdr:col>
      <xdr:colOff>9525</xdr:colOff>
      <xdr:row>30</xdr:row>
      <xdr:rowOff>9525</xdr:rowOff>
    </xdr:to>
    <xdr:pic>
      <xdr:nvPicPr>
        <xdr:cNvPr id="8220" name="Picture 28" descr="pixel">
          <a:extLst>
            <a:ext uri="{FF2B5EF4-FFF2-40B4-BE49-F238E27FC236}">
              <a16:creationId xmlns:a16="http://schemas.microsoft.com/office/drawing/2014/main" id="{00000000-0008-0000-1100-00001C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00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xdr:col>
      <xdr:colOff>9525</xdr:colOff>
      <xdr:row>3</xdr:row>
      <xdr:rowOff>9525</xdr:rowOff>
    </xdr:to>
    <xdr:pic>
      <xdr:nvPicPr>
        <xdr:cNvPr id="2" name="Picture 1" descr="pixel">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52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xdr:row>
      <xdr:rowOff>0</xdr:rowOff>
    </xdr:from>
    <xdr:to>
      <xdr:col>1</xdr:col>
      <xdr:colOff>9525</xdr:colOff>
      <xdr:row>6</xdr:row>
      <xdr:rowOff>9525</xdr:rowOff>
    </xdr:to>
    <xdr:pic>
      <xdr:nvPicPr>
        <xdr:cNvPr id="3" name="Picture 2" descr="pixel">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352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9525</xdr:colOff>
      <xdr:row>5</xdr:row>
      <xdr:rowOff>9525</xdr:rowOff>
    </xdr:to>
    <xdr:pic>
      <xdr:nvPicPr>
        <xdr:cNvPr id="4" name="Picture 3" descr="pixel">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9525</xdr:colOff>
      <xdr:row>11</xdr:row>
      <xdr:rowOff>9525</xdr:rowOff>
    </xdr:to>
    <xdr:pic>
      <xdr:nvPicPr>
        <xdr:cNvPr id="5" name="Picture 4" descr="pixel">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xdr:row>
      <xdr:rowOff>0</xdr:rowOff>
    </xdr:from>
    <xdr:to>
      <xdr:col>1</xdr:col>
      <xdr:colOff>9525</xdr:colOff>
      <xdr:row>14</xdr:row>
      <xdr:rowOff>9525</xdr:rowOff>
    </xdr:to>
    <xdr:pic>
      <xdr:nvPicPr>
        <xdr:cNvPr id="6" name="Picture 5" descr="pixel">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2647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9525</xdr:colOff>
      <xdr:row>17</xdr:row>
      <xdr:rowOff>9525</xdr:rowOff>
    </xdr:to>
    <xdr:pic>
      <xdr:nvPicPr>
        <xdr:cNvPr id="7" name="Picture 6" descr="pixel">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3133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8" name="Picture 7" descr="pixel">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3629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xdr:row>
      <xdr:rowOff>0</xdr:rowOff>
    </xdr:from>
    <xdr:to>
      <xdr:col>1</xdr:col>
      <xdr:colOff>9525</xdr:colOff>
      <xdr:row>23</xdr:row>
      <xdr:rowOff>9525</xdr:rowOff>
    </xdr:to>
    <xdr:pic>
      <xdr:nvPicPr>
        <xdr:cNvPr id="9" name="Picture 8" descr="pixel">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4210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9525</xdr:colOff>
      <xdr:row>6</xdr:row>
      <xdr:rowOff>9525</xdr:rowOff>
    </xdr:to>
    <xdr:pic>
      <xdr:nvPicPr>
        <xdr:cNvPr id="9217" name="Picture 1" descr="pixel">
          <a:extLst>
            <a:ext uri="{FF2B5EF4-FFF2-40B4-BE49-F238E27FC236}">
              <a16:creationId xmlns:a16="http://schemas.microsoft.com/office/drawing/2014/main" id="{00000000-0008-0000-1200-00000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xdr:row>
      <xdr:rowOff>0</xdr:rowOff>
    </xdr:from>
    <xdr:to>
      <xdr:col>0</xdr:col>
      <xdr:colOff>9525</xdr:colOff>
      <xdr:row>9</xdr:row>
      <xdr:rowOff>9525</xdr:rowOff>
    </xdr:to>
    <xdr:pic>
      <xdr:nvPicPr>
        <xdr:cNvPr id="9218" name="Picture 2" descr="pixel">
          <a:extLst>
            <a:ext uri="{FF2B5EF4-FFF2-40B4-BE49-F238E27FC236}">
              <a16:creationId xmlns:a16="http://schemas.microsoft.com/office/drawing/2014/main" id="{00000000-0008-0000-1200-000002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xdr:row>
      <xdr:rowOff>0</xdr:rowOff>
    </xdr:from>
    <xdr:to>
      <xdr:col>0</xdr:col>
      <xdr:colOff>9525</xdr:colOff>
      <xdr:row>8</xdr:row>
      <xdr:rowOff>9525</xdr:rowOff>
    </xdr:to>
    <xdr:pic>
      <xdr:nvPicPr>
        <xdr:cNvPr id="9219" name="Picture 3" descr="pixel">
          <a:extLst>
            <a:ext uri="{FF2B5EF4-FFF2-40B4-BE49-F238E27FC236}">
              <a16:creationId xmlns:a16="http://schemas.microsoft.com/office/drawing/2014/main" id="{00000000-0008-0000-1200-00000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8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0</xdr:col>
      <xdr:colOff>9525</xdr:colOff>
      <xdr:row>14</xdr:row>
      <xdr:rowOff>9525</xdr:rowOff>
    </xdr:to>
    <xdr:pic>
      <xdr:nvPicPr>
        <xdr:cNvPr id="9220" name="Picture 4" descr="pixel">
          <a:extLst>
            <a:ext uri="{FF2B5EF4-FFF2-40B4-BE49-F238E27FC236}">
              <a16:creationId xmlns:a16="http://schemas.microsoft.com/office/drawing/2014/main" id="{00000000-0008-0000-1200-000004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9525</xdr:colOff>
      <xdr:row>17</xdr:row>
      <xdr:rowOff>9525</xdr:rowOff>
    </xdr:to>
    <xdr:pic>
      <xdr:nvPicPr>
        <xdr:cNvPr id="9221" name="Picture 5" descr="pixel">
          <a:extLst>
            <a:ext uri="{FF2B5EF4-FFF2-40B4-BE49-F238E27FC236}">
              <a16:creationId xmlns:a16="http://schemas.microsoft.com/office/drawing/2014/main" id="{00000000-0008-0000-1200-00000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0</xdr:rowOff>
    </xdr:from>
    <xdr:to>
      <xdr:col>0</xdr:col>
      <xdr:colOff>9525</xdr:colOff>
      <xdr:row>20</xdr:row>
      <xdr:rowOff>9525</xdr:rowOff>
    </xdr:to>
    <xdr:pic>
      <xdr:nvPicPr>
        <xdr:cNvPr id="9222" name="Picture 6" descr="pixel">
          <a:extLst>
            <a:ext uri="{FF2B5EF4-FFF2-40B4-BE49-F238E27FC236}">
              <a16:creationId xmlns:a16="http://schemas.microsoft.com/office/drawing/2014/main" id="{00000000-0008-0000-1200-000006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71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xdr:row>
      <xdr:rowOff>0</xdr:rowOff>
    </xdr:from>
    <xdr:to>
      <xdr:col>0</xdr:col>
      <xdr:colOff>9525</xdr:colOff>
      <xdr:row>23</xdr:row>
      <xdr:rowOff>9525</xdr:rowOff>
    </xdr:to>
    <xdr:pic>
      <xdr:nvPicPr>
        <xdr:cNvPr id="9223" name="Picture 7" descr="pixel">
          <a:extLst>
            <a:ext uri="{FF2B5EF4-FFF2-40B4-BE49-F238E27FC236}">
              <a16:creationId xmlns:a16="http://schemas.microsoft.com/office/drawing/2014/main" id="{00000000-0008-0000-1200-00000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57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xdr:row>
      <xdr:rowOff>0</xdr:rowOff>
    </xdr:from>
    <xdr:to>
      <xdr:col>0</xdr:col>
      <xdr:colOff>9525</xdr:colOff>
      <xdr:row>26</xdr:row>
      <xdr:rowOff>9525</xdr:rowOff>
    </xdr:to>
    <xdr:pic>
      <xdr:nvPicPr>
        <xdr:cNvPr id="9224" name="Picture 8" descr="pixel">
          <a:extLst>
            <a:ext uri="{FF2B5EF4-FFF2-40B4-BE49-F238E27FC236}">
              <a16:creationId xmlns:a16="http://schemas.microsoft.com/office/drawing/2014/main" id="{00000000-0008-0000-1200-000008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05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9225" name="Picture 9" descr="pixel">
          <a:extLst>
            <a:ext uri="{FF2B5EF4-FFF2-40B4-BE49-F238E27FC236}">
              <a16:creationId xmlns:a16="http://schemas.microsoft.com/office/drawing/2014/main" id="{00000000-0008-0000-1200-00000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9226" name="Picture 10" descr="pixel">
          <a:extLst>
            <a:ext uri="{FF2B5EF4-FFF2-40B4-BE49-F238E27FC236}">
              <a16:creationId xmlns:a16="http://schemas.microsoft.com/office/drawing/2014/main" id="{00000000-0008-0000-1200-00000A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9227" name="Picture 11" descr="pixel">
          <a:extLst>
            <a:ext uri="{FF2B5EF4-FFF2-40B4-BE49-F238E27FC236}">
              <a16:creationId xmlns:a16="http://schemas.microsoft.com/office/drawing/2014/main" id="{00000000-0008-0000-1200-00000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9228" name="Picture 12" descr="pixel">
          <a:extLst>
            <a:ext uri="{FF2B5EF4-FFF2-40B4-BE49-F238E27FC236}">
              <a16:creationId xmlns:a16="http://schemas.microsoft.com/office/drawing/2014/main" id="{00000000-0008-0000-1200-00000C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9229" name="Picture 13" descr="pixel">
          <a:extLst>
            <a:ext uri="{FF2B5EF4-FFF2-40B4-BE49-F238E27FC236}">
              <a16:creationId xmlns:a16="http://schemas.microsoft.com/office/drawing/2014/main" id="{00000000-0008-0000-1200-00000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9230" name="Picture 14" descr="pixel">
          <a:extLst>
            <a:ext uri="{FF2B5EF4-FFF2-40B4-BE49-F238E27FC236}">
              <a16:creationId xmlns:a16="http://schemas.microsoft.com/office/drawing/2014/main" id="{00000000-0008-0000-1200-00000E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9231" name="Picture 15" descr="pixel">
          <a:extLst>
            <a:ext uri="{FF2B5EF4-FFF2-40B4-BE49-F238E27FC236}">
              <a16:creationId xmlns:a16="http://schemas.microsoft.com/office/drawing/2014/main" id="{00000000-0008-0000-1200-00000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9232" name="Picture 16" descr="pixel">
          <a:extLst>
            <a:ext uri="{FF2B5EF4-FFF2-40B4-BE49-F238E27FC236}">
              <a16:creationId xmlns:a16="http://schemas.microsoft.com/office/drawing/2014/main" id="{00000000-0008-0000-1200-000010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9233" name="Picture 17" descr="pixel">
          <a:extLst>
            <a:ext uri="{FF2B5EF4-FFF2-40B4-BE49-F238E27FC236}">
              <a16:creationId xmlns:a16="http://schemas.microsoft.com/office/drawing/2014/main" id="{00000000-0008-0000-1200-00001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9234" name="Picture 18" descr="pixel">
          <a:extLst>
            <a:ext uri="{FF2B5EF4-FFF2-40B4-BE49-F238E27FC236}">
              <a16:creationId xmlns:a16="http://schemas.microsoft.com/office/drawing/2014/main" id="{00000000-0008-0000-1200-000012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9235" name="Picture 19" descr="pixel">
          <a:extLst>
            <a:ext uri="{FF2B5EF4-FFF2-40B4-BE49-F238E27FC236}">
              <a16:creationId xmlns:a16="http://schemas.microsoft.com/office/drawing/2014/main" id="{00000000-0008-0000-1200-00001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9236" name="Picture 20" descr="pixel">
          <a:extLst>
            <a:ext uri="{FF2B5EF4-FFF2-40B4-BE49-F238E27FC236}">
              <a16:creationId xmlns:a16="http://schemas.microsoft.com/office/drawing/2014/main" id="{00000000-0008-0000-1200-000014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9237" name="Picture 21" descr="pixel">
          <a:extLst>
            <a:ext uri="{FF2B5EF4-FFF2-40B4-BE49-F238E27FC236}">
              <a16:creationId xmlns:a16="http://schemas.microsoft.com/office/drawing/2014/main" id="{00000000-0008-0000-1200-00001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9238" name="Picture 22" descr="pixel">
          <a:extLst>
            <a:ext uri="{FF2B5EF4-FFF2-40B4-BE49-F238E27FC236}">
              <a16:creationId xmlns:a16="http://schemas.microsoft.com/office/drawing/2014/main" id="{00000000-0008-0000-1200-000016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9239" name="Picture 23" descr="pixel">
          <a:extLst>
            <a:ext uri="{FF2B5EF4-FFF2-40B4-BE49-F238E27FC236}">
              <a16:creationId xmlns:a16="http://schemas.microsoft.com/office/drawing/2014/main" id="{00000000-0008-0000-1200-00001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9240" name="Picture 24" descr="pixel">
          <a:extLst>
            <a:ext uri="{FF2B5EF4-FFF2-40B4-BE49-F238E27FC236}">
              <a16:creationId xmlns:a16="http://schemas.microsoft.com/office/drawing/2014/main" id="{00000000-0008-0000-1200-000018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00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9241" name="Picture 25" descr="pixel">
          <a:extLst>
            <a:ext uri="{FF2B5EF4-FFF2-40B4-BE49-F238E27FC236}">
              <a16:creationId xmlns:a16="http://schemas.microsoft.com/office/drawing/2014/main" id="{00000000-0008-0000-1200-00001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00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9242" name="Picture 26" descr="pixel">
          <a:extLst>
            <a:ext uri="{FF2B5EF4-FFF2-40B4-BE49-F238E27FC236}">
              <a16:creationId xmlns:a16="http://schemas.microsoft.com/office/drawing/2014/main" id="{00000000-0008-0000-1200-00001A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00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9243" name="Picture 27" descr="pixel">
          <a:extLst>
            <a:ext uri="{FF2B5EF4-FFF2-40B4-BE49-F238E27FC236}">
              <a16:creationId xmlns:a16="http://schemas.microsoft.com/office/drawing/2014/main" id="{00000000-0008-0000-1200-00001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00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9244" name="Picture 28" descr="pixel">
          <a:extLst>
            <a:ext uri="{FF2B5EF4-FFF2-40B4-BE49-F238E27FC236}">
              <a16:creationId xmlns:a16="http://schemas.microsoft.com/office/drawing/2014/main" id="{00000000-0008-0000-1200-00001C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00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9245" name="Picture 29" descr="pixel">
          <a:extLst>
            <a:ext uri="{FF2B5EF4-FFF2-40B4-BE49-F238E27FC236}">
              <a16:creationId xmlns:a16="http://schemas.microsoft.com/office/drawing/2014/main" id="{00000000-0008-0000-1200-00001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00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9246" name="Picture 30" descr="pixel">
          <a:extLst>
            <a:ext uri="{FF2B5EF4-FFF2-40B4-BE49-F238E27FC236}">
              <a16:creationId xmlns:a16="http://schemas.microsoft.com/office/drawing/2014/main" id="{00000000-0008-0000-1200-00001E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00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9247" name="Picture 31" descr="pixel">
          <a:extLst>
            <a:ext uri="{FF2B5EF4-FFF2-40B4-BE49-F238E27FC236}">
              <a16:creationId xmlns:a16="http://schemas.microsoft.com/office/drawing/2014/main" id="{00000000-0008-0000-1200-00001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00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9248" name="Picture 32" descr="pixel">
          <a:extLst>
            <a:ext uri="{FF2B5EF4-FFF2-40B4-BE49-F238E27FC236}">
              <a16:creationId xmlns:a16="http://schemas.microsoft.com/office/drawing/2014/main" id="{00000000-0008-0000-1200-000020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00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9249" name="Picture 33" descr="pixel">
          <a:extLst>
            <a:ext uri="{FF2B5EF4-FFF2-40B4-BE49-F238E27FC236}">
              <a16:creationId xmlns:a16="http://schemas.microsoft.com/office/drawing/2014/main" id="{00000000-0008-0000-1200-00002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00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32</xdr:row>
      <xdr:rowOff>0</xdr:rowOff>
    </xdr:from>
    <xdr:to>
      <xdr:col>0</xdr:col>
      <xdr:colOff>9525</xdr:colOff>
      <xdr:row>32</xdr:row>
      <xdr:rowOff>9525</xdr:rowOff>
    </xdr:to>
    <xdr:pic>
      <xdr:nvPicPr>
        <xdr:cNvPr id="9250" name="Picture 34" descr="pixel">
          <a:extLst>
            <a:ext uri="{FF2B5EF4-FFF2-40B4-BE49-F238E27FC236}">
              <a16:creationId xmlns:a16="http://schemas.microsoft.com/office/drawing/2014/main" id="{00000000-0008-0000-1200-000022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8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32</xdr:row>
      <xdr:rowOff>0</xdr:rowOff>
    </xdr:from>
    <xdr:to>
      <xdr:col>0</xdr:col>
      <xdr:colOff>9525</xdr:colOff>
      <xdr:row>32</xdr:row>
      <xdr:rowOff>9525</xdr:rowOff>
    </xdr:to>
    <xdr:pic>
      <xdr:nvPicPr>
        <xdr:cNvPr id="9251" name="Picture 35" descr="pixel">
          <a:extLst>
            <a:ext uri="{FF2B5EF4-FFF2-40B4-BE49-F238E27FC236}">
              <a16:creationId xmlns:a16="http://schemas.microsoft.com/office/drawing/2014/main" id="{00000000-0008-0000-1200-00002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8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32</xdr:row>
      <xdr:rowOff>0</xdr:rowOff>
    </xdr:from>
    <xdr:to>
      <xdr:col>0</xdr:col>
      <xdr:colOff>9525</xdr:colOff>
      <xdr:row>32</xdr:row>
      <xdr:rowOff>9525</xdr:rowOff>
    </xdr:to>
    <xdr:pic>
      <xdr:nvPicPr>
        <xdr:cNvPr id="9252" name="Picture 36" descr="pixel">
          <a:extLst>
            <a:ext uri="{FF2B5EF4-FFF2-40B4-BE49-F238E27FC236}">
              <a16:creationId xmlns:a16="http://schemas.microsoft.com/office/drawing/2014/main" id="{00000000-0008-0000-1200-000024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8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32</xdr:row>
      <xdr:rowOff>0</xdr:rowOff>
    </xdr:from>
    <xdr:to>
      <xdr:col>0</xdr:col>
      <xdr:colOff>9525</xdr:colOff>
      <xdr:row>32</xdr:row>
      <xdr:rowOff>9525</xdr:rowOff>
    </xdr:to>
    <xdr:pic>
      <xdr:nvPicPr>
        <xdr:cNvPr id="9253" name="Picture 37" descr="pixel">
          <a:extLst>
            <a:ext uri="{FF2B5EF4-FFF2-40B4-BE49-F238E27FC236}">
              <a16:creationId xmlns:a16="http://schemas.microsoft.com/office/drawing/2014/main" id="{00000000-0008-0000-1200-00002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8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9525</xdr:colOff>
      <xdr:row>6</xdr:row>
      <xdr:rowOff>9525</xdr:rowOff>
    </xdr:to>
    <xdr:pic>
      <xdr:nvPicPr>
        <xdr:cNvPr id="10241" name="Picture 1" descr="pixel">
          <a:extLst>
            <a:ext uri="{FF2B5EF4-FFF2-40B4-BE49-F238E27FC236}">
              <a16:creationId xmlns:a16="http://schemas.microsoft.com/office/drawing/2014/main" id="{00000000-0008-0000-1300-000001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xdr:row>
      <xdr:rowOff>0</xdr:rowOff>
    </xdr:from>
    <xdr:to>
      <xdr:col>0</xdr:col>
      <xdr:colOff>9525</xdr:colOff>
      <xdr:row>9</xdr:row>
      <xdr:rowOff>9525</xdr:rowOff>
    </xdr:to>
    <xdr:pic>
      <xdr:nvPicPr>
        <xdr:cNvPr id="10242" name="Picture 2" descr="pixel">
          <a:extLst>
            <a:ext uri="{FF2B5EF4-FFF2-40B4-BE49-F238E27FC236}">
              <a16:creationId xmlns:a16="http://schemas.microsoft.com/office/drawing/2014/main" id="{00000000-0008-0000-1300-00000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xdr:row>
      <xdr:rowOff>0</xdr:rowOff>
    </xdr:from>
    <xdr:to>
      <xdr:col>0</xdr:col>
      <xdr:colOff>9525</xdr:colOff>
      <xdr:row>8</xdr:row>
      <xdr:rowOff>9525</xdr:rowOff>
    </xdr:to>
    <xdr:pic>
      <xdr:nvPicPr>
        <xdr:cNvPr id="10243" name="Picture 3" descr="pixel">
          <a:extLst>
            <a:ext uri="{FF2B5EF4-FFF2-40B4-BE49-F238E27FC236}">
              <a16:creationId xmlns:a16="http://schemas.microsoft.com/office/drawing/2014/main" id="{00000000-0008-0000-1300-000003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8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0</xdr:col>
      <xdr:colOff>9525</xdr:colOff>
      <xdr:row>14</xdr:row>
      <xdr:rowOff>9525</xdr:rowOff>
    </xdr:to>
    <xdr:pic>
      <xdr:nvPicPr>
        <xdr:cNvPr id="10244" name="Picture 4" descr="pixel">
          <a:extLst>
            <a:ext uri="{FF2B5EF4-FFF2-40B4-BE49-F238E27FC236}">
              <a16:creationId xmlns:a16="http://schemas.microsoft.com/office/drawing/2014/main" id="{00000000-0008-0000-1300-00000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9525</xdr:colOff>
      <xdr:row>17</xdr:row>
      <xdr:rowOff>9525</xdr:rowOff>
    </xdr:to>
    <xdr:pic>
      <xdr:nvPicPr>
        <xdr:cNvPr id="10245" name="Picture 5" descr="pixel">
          <a:extLst>
            <a:ext uri="{FF2B5EF4-FFF2-40B4-BE49-F238E27FC236}">
              <a16:creationId xmlns:a16="http://schemas.microsoft.com/office/drawing/2014/main" id="{00000000-0008-0000-1300-00000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0</xdr:rowOff>
    </xdr:from>
    <xdr:to>
      <xdr:col>0</xdr:col>
      <xdr:colOff>9525</xdr:colOff>
      <xdr:row>20</xdr:row>
      <xdr:rowOff>9525</xdr:rowOff>
    </xdr:to>
    <xdr:pic>
      <xdr:nvPicPr>
        <xdr:cNvPr id="10246" name="Picture 6" descr="pixel">
          <a:extLst>
            <a:ext uri="{FF2B5EF4-FFF2-40B4-BE49-F238E27FC236}">
              <a16:creationId xmlns:a16="http://schemas.microsoft.com/office/drawing/2014/main" id="{00000000-0008-0000-1300-00000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71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xdr:row>
      <xdr:rowOff>0</xdr:rowOff>
    </xdr:from>
    <xdr:to>
      <xdr:col>0</xdr:col>
      <xdr:colOff>9525</xdr:colOff>
      <xdr:row>23</xdr:row>
      <xdr:rowOff>9525</xdr:rowOff>
    </xdr:to>
    <xdr:pic>
      <xdr:nvPicPr>
        <xdr:cNvPr id="10247" name="Picture 7" descr="pixel">
          <a:extLst>
            <a:ext uri="{FF2B5EF4-FFF2-40B4-BE49-F238E27FC236}">
              <a16:creationId xmlns:a16="http://schemas.microsoft.com/office/drawing/2014/main" id="{00000000-0008-0000-1300-000007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57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xdr:row>
      <xdr:rowOff>0</xdr:rowOff>
    </xdr:from>
    <xdr:to>
      <xdr:col>0</xdr:col>
      <xdr:colOff>9525</xdr:colOff>
      <xdr:row>26</xdr:row>
      <xdr:rowOff>9525</xdr:rowOff>
    </xdr:to>
    <xdr:pic>
      <xdr:nvPicPr>
        <xdr:cNvPr id="10248" name="Picture 8" descr="pixel">
          <a:extLst>
            <a:ext uri="{FF2B5EF4-FFF2-40B4-BE49-F238E27FC236}">
              <a16:creationId xmlns:a16="http://schemas.microsoft.com/office/drawing/2014/main" id="{00000000-0008-0000-1300-00000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05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10249" name="Picture 9" descr="pixel">
          <a:extLst>
            <a:ext uri="{FF2B5EF4-FFF2-40B4-BE49-F238E27FC236}">
              <a16:creationId xmlns:a16="http://schemas.microsoft.com/office/drawing/2014/main" id="{00000000-0008-0000-1300-000009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10250" name="Picture 10" descr="pixel">
          <a:extLst>
            <a:ext uri="{FF2B5EF4-FFF2-40B4-BE49-F238E27FC236}">
              <a16:creationId xmlns:a16="http://schemas.microsoft.com/office/drawing/2014/main" id="{00000000-0008-0000-1300-00000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10251" name="Picture 11" descr="pixel">
          <a:extLst>
            <a:ext uri="{FF2B5EF4-FFF2-40B4-BE49-F238E27FC236}">
              <a16:creationId xmlns:a16="http://schemas.microsoft.com/office/drawing/2014/main" id="{00000000-0008-0000-1300-00000B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10252" name="Picture 12" descr="pixel">
          <a:extLst>
            <a:ext uri="{FF2B5EF4-FFF2-40B4-BE49-F238E27FC236}">
              <a16:creationId xmlns:a16="http://schemas.microsoft.com/office/drawing/2014/main" id="{00000000-0008-0000-1300-00000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10253" name="Picture 13" descr="pixel">
          <a:extLst>
            <a:ext uri="{FF2B5EF4-FFF2-40B4-BE49-F238E27FC236}">
              <a16:creationId xmlns:a16="http://schemas.microsoft.com/office/drawing/2014/main" id="{00000000-0008-0000-1300-00000D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10254" name="Picture 14" descr="pixel">
          <a:extLst>
            <a:ext uri="{FF2B5EF4-FFF2-40B4-BE49-F238E27FC236}">
              <a16:creationId xmlns:a16="http://schemas.microsoft.com/office/drawing/2014/main" id="{00000000-0008-0000-1300-00000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10255" name="Picture 15" descr="pixel">
          <a:extLst>
            <a:ext uri="{FF2B5EF4-FFF2-40B4-BE49-F238E27FC236}">
              <a16:creationId xmlns:a16="http://schemas.microsoft.com/office/drawing/2014/main" id="{00000000-0008-0000-1300-00000F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10256" name="Picture 16" descr="pixel">
          <a:extLst>
            <a:ext uri="{FF2B5EF4-FFF2-40B4-BE49-F238E27FC236}">
              <a16:creationId xmlns:a16="http://schemas.microsoft.com/office/drawing/2014/main" id="{00000000-0008-0000-1300-00001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10257" name="Picture 17" descr="pixel">
          <a:extLst>
            <a:ext uri="{FF2B5EF4-FFF2-40B4-BE49-F238E27FC236}">
              <a16:creationId xmlns:a16="http://schemas.microsoft.com/office/drawing/2014/main" id="{00000000-0008-0000-1300-000011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10258" name="Picture 18" descr="pixel">
          <a:extLst>
            <a:ext uri="{FF2B5EF4-FFF2-40B4-BE49-F238E27FC236}">
              <a16:creationId xmlns:a16="http://schemas.microsoft.com/office/drawing/2014/main" id="{00000000-0008-0000-1300-00001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10259" name="Picture 19" descr="pixel">
          <a:extLst>
            <a:ext uri="{FF2B5EF4-FFF2-40B4-BE49-F238E27FC236}">
              <a16:creationId xmlns:a16="http://schemas.microsoft.com/office/drawing/2014/main" id="{00000000-0008-0000-1300-000013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10260" name="Picture 20" descr="pixel">
          <a:extLst>
            <a:ext uri="{FF2B5EF4-FFF2-40B4-BE49-F238E27FC236}">
              <a16:creationId xmlns:a16="http://schemas.microsoft.com/office/drawing/2014/main" id="{00000000-0008-0000-1300-00001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10261" name="Picture 21" descr="pixel">
          <a:extLst>
            <a:ext uri="{FF2B5EF4-FFF2-40B4-BE49-F238E27FC236}">
              <a16:creationId xmlns:a16="http://schemas.microsoft.com/office/drawing/2014/main" id="{00000000-0008-0000-1300-00001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10262" name="Picture 22" descr="pixel">
          <a:extLst>
            <a:ext uri="{FF2B5EF4-FFF2-40B4-BE49-F238E27FC236}">
              <a16:creationId xmlns:a16="http://schemas.microsoft.com/office/drawing/2014/main" id="{00000000-0008-0000-1300-00001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10263" name="Picture 23" descr="pixel">
          <a:extLst>
            <a:ext uri="{FF2B5EF4-FFF2-40B4-BE49-F238E27FC236}">
              <a16:creationId xmlns:a16="http://schemas.microsoft.com/office/drawing/2014/main" id="{00000000-0008-0000-1300-000017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10264" name="Picture 24" descr="pixel">
          <a:extLst>
            <a:ext uri="{FF2B5EF4-FFF2-40B4-BE49-F238E27FC236}">
              <a16:creationId xmlns:a16="http://schemas.microsoft.com/office/drawing/2014/main" id="{00000000-0008-0000-1300-00001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10265" name="Picture 25" descr="pixel">
          <a:extLst>
            <a:ext uri="{FF2B5EF4-FFF2-40B4-BE49-F238E27FC236}">
              <a16:creationId xmlns:a16="http://schemas.microsoft.com/office/drawing/2014/main" id="{00000000-0008-0000-1300-000019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10266" name="Picture 26" descr="pixel">
          <a:extLst>
            <a:ext uri="{FF2B5EF4-FFF2-40B4-BE49-F238E27FC236}">
              <a16:creationId xmlns:a16="http://schemas.microsoft.com/office/drawing/2014/main" id="{00000000-0008-0000-1300-00001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10267" name="Picture 27" descr="pixel">
          <a:extLst>
            <a:ext uri="{FF2B5EF4-FFF2-40B4-BE49-F238E27FC236}">
              <a16:creationId xmlns:a16="http://schemas.microsoft.com/office/drawing/2014/main" id="{00000000-0008-0000-1300-00001B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10268" name="Picture 28" descr="pixel">
          <a:extLst>
            <a:ext uri="{FF2B5EF4-FFF2-40B4-BE49-F238E27FC236}">
              <a16:creationId xmlns:a16="http://schemas.microsoft.com/office/drawing/2014/main" id="{00000000-0008-0000-1300-00001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10269" name="Picture 29" descr="pixel">
          <a:extLst>
            <a:ext uri="{FF2B5EF4-FFF2-40B4-BE49-F238E27FC236}">
              <a16:creationId xmlns:a16="http://schemas.microsoft.com/office/drawing/2014/main" id="{00000000-0008-0000-1300-00001D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10270" name="Picture 30" descr="pixel">
          <a:extLst>
            <a:ext uri="{FF2B5EF4-FFF2-40B4-BE49-F238E27FC236}">
              <a16:creationId xmlns:a16="http://schemas.microsoft.com/office/drawing/2014/main" id="{00000000-0008-0000-1300-00001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10271" name="Picture 31" descr="pixel">
          <a:extLst>
            <a:ext uri="{FF2B5EF4-FFF2-40B4-BE49-F238E27FC236}">
              <a16:creationId xmlns:a16="http://schemas.microsoft.com/office/drawing/2014/main" id="{00000000-0008-0000-1300-00001F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10272" name="Picture 32" descr="pixel">
          <a:extLst>
            <a:ext uri="{FF2B5EF4-FFF2-40B4-BE49-F238E27FC236}">
              <a16:creationId xmlns:a16="http://schemas.microsoft.com/office/drawing/2014/main" id="{00000000-0008-0000-1300-00002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10273" name="Picture 33" descr="pixel">
          <a:extLst>
            <a:ext uri="{FF2B5EF4-FFF2-40B4-BE49-F238E27FC236}">
              <a16:creationId xmlns:a16="http://schemas.microsoft.com/office/drawing/2014/main" id="{00000000-0008-0000-1300-000021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10274" name="Picture 34" descr="pixel">
          <a:extLst>
            <a:ext uri="{FF2B5EF4-FFF2-40B4-BE49-F238E27FC236}">
              <a16:creationId xmlns:a16="http://schemas.microsoft.com/office/drawing/2014/main" id="{00000000-0008-0000-1300-00002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10275" name="Picture 35" descr="pixel">
          <a:extLst>
            <a:ext uri="{FF2B5EF4-FFF2-40B4-BE49-F238E27FC236}">
              <a16:creationId xmlns:a16="http://schemas.microsoft.com/office/drawing/2014/main" id="{00000000-0008-0000-1300-000023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10276" name="Picture 36" descr="pixel">
          <a:extLst>
            <a:ext uri="{FF2B5EF4-FFF2-40B4-BE49-F238E27FC236}">
              <a16:creationId xmlns:a16="http://schemas.microsoft.com/office/drawing/2014/main" id="{00000000-0008-0000-1300-00002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10277" name="Picture 37" descr="pixel">
          <a:extLst>
            <a:ext uri="{FF2B5EF4-FFF2-40B4-BE49-F238E27FC236}">
              <a16:creationId xmlns:a16="http://schemas.microsoft.com/office/drawing/2014/main" id="{00000000-0008-0000-1300-00002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10278" name="Picture 38" descr="pixel">
          <a:extLst>
            <a:ext uri="{FF2B5EF4-FFF2-40B4-BE49-F238E27FC236}">
              <a16:creationId xmlns:a16="http://schemas.microsoft.com/office/drawing/2014/main" id="{00000000-0008-0000-1300-00002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10279" name="Picture 39" descr="pixel">
          <a:extLst>
            <a:ext uri="{FF2B5EF4-FFF2-40B4-BE49-F238E27FC236}">
              <a16:creationId xmlns:a16="http://schemas.microsoft.com/office/drawing/2014/main" id="{00000000-0008-0000-1300-000027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9525</xdr:colOff>
      <xdr:row>6</xdr:row>
      <xdr:rowOff>9525</xdr:rowOff>
    </xdr:to>
    <xdr:pic>
      <xdr:nvPicPr>
        <xdr:cNvPr id="11265" name="Picture 1" descr="pixel">
          <a:extLst>
            <a:ext uri="{FF2B5EF4-FFF2-40B4-BE49-F238E27FC236}">
              <a16:creationId xmlns:a16="http://schemas.microsoft.com/office/drawing/2014/main" id="{00000000-0008-0000-1400-000001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xdr:row>
      <xdr:rowOff>0</xdr:rowOff>
    </xdr:from>
    <xdr:to>
      <xdr:col>0</xdr:col>
      <xdr:colOff>9525</xdr:colOff>
      <xdr:row>9</xdr:row>
      <xdr:rowOff>9525</xdr:rowOff>
    </xdr:to>
    <xdr:pic>
      <xdr:nvPicPr>
        <xdr:cNvPr id="11266" name="Picture 2" descr="pixel">
          <a:extLst>
            <a:ext uri="{FF2B5EF4-FFF2-40B4-BE49-F238E27FC236}">
              <a16:creationId xmlns:a16="http://schemas.microsoft.com/office/drawing/2014/main" id="{00000000-0008-0000-1400-000002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xdr:row>
      <xdr:rowOff>0</xdr:rowOff>
    </xdr:from>
    <xdr:to>
      <xdr:col>0</xdr:col>
      <xdr:colOff>9525</xdr:colOff>
      <xdr:row>8</xdr:row>
      <xdr:rowOff>9525</xdr:rowOff>
    </xdr:to>
    <xdr:pic>
      <xdr:nvPicPr>
        <xdr:cNvPr id="11267" name="Picture 3" descr="pixel">
          <a:extLst>
            <a:ext uri="{FF2B5EF4-FFF2-40B4-BE49-F238E27FC236}">
              <a16:creationId xmlns:a16="http://schemas.microsoft.com/office/drawing/2014/main" id="{00000000-0008-0000-1400-000003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8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0</xdr:col>
      <xdr:colOff>9525</xdr:colOff>
      <xdr:row>14</xdr:row>
      <xdr:rowOff>9525</xdr:rowOff>
    </xdr:to>
    <xdr:pic>
      <xdr:nvPicPr>
        <xdr:cNvPr id="11268" name="Picture 4" descr="pixel">
          <a:extLst>
            <a:ext uri="{FF2B5EF4-FFF2-40B4-BE49-F238E27FC236}">
              <a16:creationId xmlns:a16="http://schemas.microsoft.com/office/drawing/2014/main" id="{00000000-0008-0000-1400-000004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9525</xdr:colOff>
      <xdr:row>17</xdr:row>
      <xdr:rowOff>9525</xdr:rowOff>
    </xdr:to>
    <xdr:pic>
      <xdr:nvPicPr>
        <xdr:cNvPr id="11269" name="Picture 5" descr="pixel">
          <a:extLst>
            <a:ext uri="{FF2B5EF4-FFF2-40B4-BE49-F238E27FC236}">
              <a16:creationId xmlns:a16="http://schemas.microsoft.com/office/drawing/2014/main" id="{00000000-0008-0000-1400-000005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0</xdr:rowOff>
    </xdr:from>
    <xdr:to>
      <xdr:col>0</xdr:col>
      <xdr:colOff>9525</xdr:colOff>
      <xdr:row>20</xdr:row>
      <xdr:rowOff>9525</xdr:rowOff>
    </xdr:to>
    <xdr:pic>
      <xdr:nvPicPr>
        <xdr:cNvPr id="11270" name="Picture 6" descr="pixel">
          <a:extLst>
            <a:ext uri="{FF2B5EF4-FFF2-40B4-BE49-F238E27FC236}">
              <a16:creationId xmlns:a16="http://schemas.microsoft.com/office/drawing/2014/main" id="{00000000-0008-0000-1400-000006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71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xdr:row>
      <xdr:rowOff>0</xdr:rowOff>
    </xdr:from>
    <xdr:to>
      <xdr:col>0</xdr:col>
      <xdr:colOff>9525</xdr:colOff>
      <xdr:row>23</xdr:row>
      <xdr:rowOff>9525</xdr:rowOff>
    </xdr:to>
    <xdr:pic>
      <xdr:nvPicPr>
        <xdr:cNvPr id="11271" name="Picture 7" descr="pixel">
          <a:extLst>
            <a:ext uri="{FF2B5EF4-FFF2-40B4-BE49-F238E27FC236}">
              <a16:creationId xmlns:a16="http://schemas.microsoft.com/office/drawing/2014/main" id="{00000000-0008-0000-1400-000007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57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xdr:row>
      <xdr:rowOff>0</xdr:rowOff>
    </xdr:from>
    <xdr:to>
      <xdr:col>0</xdr:col>
      <xdr:colOff>9525</xdr:colOff>
      <xdr:row>26</xdr:row>
      <xdr:rowOff>9525</xdr:rowOff>
    </xdr:to>
    <xdr:pic>
      <xdr:nvPicPr>
        <xdr:cNvPr id="11272" name="Picture 8" descr="pixel">
          <a:extLst>
            <a:ext uri="{FF2B5EF4-FFF2-40B4-BE49-F238E27FC236}">
              <a16:creationId xmlns:a16="http://schemas.microsoft.com/office/drawing/2014/main" id="{00000000-0008-0000-1400-000008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05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11273" name="Picture 9" descr="pixel">
          <a:extLst>
            <a:ext uri="{FF2B5EF4-FFF2-40B4-BE49-F238E27FC236}">
              <a16:creationId xmlns:a16="http://schemas.microsoft.com/office/drawing/2014/main" id="{00000000-0008-0000-1400-000009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11274" name="Picture 10" descr="pixel">
          <a:extLst>
            <a:ext uri="{FF2B5EF4-FFF2-40B4-BE49-F238E27FC236}">
              <a16:creationId xmlns:a16="http://schemas.microsoft.com/office/drawing/2014/main" id="{00000000-0008-0000-1400-00000A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11275" name="Picture 11" descr="pixel">
          <a:extLst>
            <a:ext uri="{FF2B5EF4-FFF2-40B4-BE49-F238E27FC236}">
              <a16:creationId xmlns:a16="http://schemas.microsoft.com/office/drawing/2014/main" id="{00000000-0008-0000-1400-00000B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11276" name="Picture 12" descr="pixel">
          <a:extLst>
            <a:ext uri="{FF2B5EF4-FFF2-40B4-BE49-F238E27FC236}">
              <a16:creationId xmlns:a16="http://schemas.microsoft.com/office/drawing/2014/main" id="{00000000-0008-0000-1400-00000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11277" name="Picture 13" descr="pixel">
          <a:extLst>
            <a:ext uri="{FF2B5EF4-FFF2-40B4-BE49-F238E27FC236}">
              <a16:creationId xmlns:a16="http://schemas.microsoft.com/office/drawing/2014/main" id="{00000000-0008-0000-1400-00000D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11278" name="Picture 14" descr="pixel">
          <a:extLst>
            <a:ext uri="{FF2B5EF4-FFF2-40B4-BE49-F238E27FC236}">
              <a16:creationId xmlns:a16="http://schemas.microsoft.com/office/drawing/2014/main" id="{00000000-0008-0000-1400-00000E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11279" name="Picture 15" descr="pixel">
          <a:extLst>
            <a:ext uri="{FF2B5EF4-FFF2-40B4-BE49-F238E27FC236}">
              <a16:creationId xmlns:a16="http://schemas.microsoft.com/office/drawing/2014/main" id="{00000000-0008-0000-1400-00000F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11280" name="Picture 16" descr="pixel">
          <a:extLst>
            <a:ext uri="{FF2B5EF4-FFF2-40B4-BE49-F238E27FC236}">
              <a16:creationId xmlns:a16="http://schemas.microsoft.com/office/drawing/2014/main" id="{00000000-0008-0000-1400-000010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11281" name="Picture 17" descr="pixel">
          <a:extLst>
            <a:ext uri="{FF2B5EF4-FFF2-40B4-BE49-F238E27FC236}">
              <a16:creationId xmlns:a16="http://schemas.microsoft.com/office/drawing/2014/main" id="{00000000-0008-0000-1400-000011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11282" name="Picture 18" descr="pixel">
          <a:extLst>
            <a:ext uri="{FF2B5EF4-FFF2-40B4-BE49-F238E27FC236}">
              <a16:creationId xmlns:a16="http://schemas.microsoft.com/office/drawing/2014/main" id="{00000000-0008-0000-1400-000012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11283" name="Picture 19" descr="pixel">
          <a:extLst>
            <a:ext uri="{FF2B5EF4-FFF2-40B4-BE49-F238E27FC236}">
              <a16:creationId xmlns:a16="http://schemas.microsoft.com/office/drawing/2014/main" id="{00000000-0008-0000-1400-000013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11284" name="Picture 20" descr="pixel">
          <a:extLst>
            <a:ext uri="{FF2B5EF4-FFF2-40B4-BE49-F238E27FC236}">
              <a16:creationId xmlns:a16="http://schemas.microsoft.com/office/drawing/2014/main" id="{00000000-0008-0000-1400-000014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11285" name="Picture 21" descr="pixel">
          <a:extLst>
            <a:ext uri="{FF2B5EF4-FFF2-40B4-BE49-F238E27FC236}">
              <a16:creationId xmlns:a16="http://schemas.microsoft.com/office/drawing/2014/main" id="{00000000-0008-0000-1400-000015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11286" name="Picture 22" descr="pixel">
          <a:extLst>
            <a:ext uri="{FF2B5EF4-FFF2-40B4-BE49-F238E27FC236}">
              <a16:creationId xmlns:a16="http://schemas.microsoft.com/office/drawing/2014/main" id="{00000000-0008-0000-1400-000016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11287" name="Picture 23" descr="pixel">
          <a:extLst>
            <a:ext uri="{FF2B5EF4-FFF2-40B4-BE49-F238E27FC236}">
              <a16:creationId xmlns:a16="http://schemas.microsoft.com/office/drawing/2014/main" id="{00000000-0008-0000-1400-000017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11288" name="Picture 24" descr="pixel">
          <a:extLst>
            <a:ext uri="{FF2B5EF4-FFF2-40B4-BE49-F238E27FC236}">
              <a16:creationId xmlns:a16="http://schemas.microsoft.com/office/drawing/2014/main" id="{00000000-0008-0000-1400-000018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11289" name="Picture 25" descr="pixel">
          <a:extLst>
            <a:ext uri="{FF2B5EF4-FFF2-40B4-BE49-F238E27FC236}">
              <a16:creationId xmlns:a16="http://schemas.microsoft.com/office/drawing/2014/main" id="{00000000-0008-0000-1400-000019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11290" name="Picture 26" descr="pixel">
          <a:extLst>
            <a:ext uri="{FF2B5EF4-FFF2-40B4-BE49-F238E27FC236}">
              <a16:creationId xmlns:a16="http://schemas.microsoft.com/office/drawing/2014/main" id="{00000000-0008-0000-1400-00001A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11291" name="Picture 27" descr="pixel">
          <a:extLst>
            <a:ext uri="{FF2B5EF4-FFF2-40B4-BE49-F238E27FC236}">
              <a16:creationId xmlns:a16="http://schemas.microsoft.com/office/drawing/2014/main" id="{00000000-0008-0000-1400-00001B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11292" name="Picture 28" descr="pixel">
          <a:extLst>
            <a:ext uri="{FF2B5EF4-FFF2-40B4-BE49-F238E27FC236}">
              <a16:creationId xmlns:a16="http://schemas.microsoft.com/office/drawing/2014/main" id="{00000000-0008-0000-1400-00001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11293" name="Picture 29" descr="pixel">
          <a:extLst>
            <a:ext uri="{FF2B5EF4-FFF2-40B4-BE49-F238E27FC236}">
              <a16:creationId xmlns:a16="http://schemas.microsoft.com/office/drawing/2014/main" id="{00000000-0008-0000-1400-00001D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11294" name="Picture 30" descr="pixel">
          <a:extLst>
            <a:ext uri="{FF2B5EF4-FFF2-40B4-BE49-F238E27FC236}">
              <a16:creationId xmlns:a16="http://schemas.microsoft.com/office/drawing/2014/main" id="{00000000-0008-0000-1400-00001E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11295" name="Picture 31" descr="pixel">
          <a:extLst>
            <a:ext uri="{FF2B5EF4-FFF2-40B4-BE49-F238E27FC236}">
              <a16:creationId xmlns:a16="http://schemas.microsoft.com/office/drawing/2014/main" id="{00000000-0008-0000-1400-00001F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11296" name="Picture 32" descr="pixel">
          <a:extLst>
            <a:ext uri="{FF2B5EF4-FFF2-40B4-BE49-F238E27FC236}">
              <a16:creationId xmlns:a16="http://schemas.microsoft.com/office/drawing/2014/main" id="{00000000-0008-0000-1400-000020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11297" name="Picture 33" descr="pixel">
          <a:extLst>
            <a:ext uri="{FF2B5EF4-FFF2-40B4-BE49-F238E27FC236}">
              <a16:creationId xmlns:a16="http://schemas.microsoft.com/office/drawing/2014/main" id="{00000000-0008-0000-1400-000021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11298" name="Picture 34" descr="pixel">
          <a:extLst>
            <a:ext uri="{FF2B5EF4-FFF2-40B4-BE49-F238E27FC236}">
              <a16:creationId xmlns:a16="http://schemas.microsoft.com/office/drawing/2014/main" id="{00000000-0008-0000-1400-000022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11299" name="Picture 35" descr="pixel">
          <a:extLst>
            <a:ext uri="{FF2B5EF4-FFF2-40B4-BE49-F238E27FC236}">
              <a16:creationId xmlns:a16="http://schemas.microsoft.com/office/drawing/2014/main" id="{00000000-0008-0000-1400-000023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11300" name="Picture 36" descr="pixel">
          <a:extLst>
            <a:ext uri="{FF2B5EF4-FFF2-40B4-BE49-F238E27FC236}">
              <a16:creationId xmlns:a16="http://schemas.microsoft.com/office/drawing/2014/main" id="{00000000-0008-0000-1400-000024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11301" name="Picture 37" descr="pixel">
          <a:extLst>
            <a:ext uri="{FF2B5EF4-FFF2-40B4-BE49-F238E27FC236}">
              <a16:creationId xmlns:a16="http://schemas.microsoft.com/office/drawing/2014/main" id="{00000000-0008-0000-1400-000025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11302" name="Picture 38" descr="pixel">
          <a:extLst>
            <a:ext uri="{FF2B5EF4-FFF2-40B4-BE49-F238E27FC236}">
              <a16:creationId xmlns:a16="http://schemas.microsoft.com/office/drawing/2014/main" id="{00000000-0008-0000-1400-000026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11303" name="Picture 39" descr="pixel">
          <a:extLst>
            <a:ext uri="{FF2B5EF4-FFF2-40B4-BE49-F238E27FC236}">
              <a16:creationId xmlns:a16="http://schemas.microsoft.com/office/drawing/2014/main" id="{00000000-0008-0000-1400-000027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xdr:row>
      <xdr:rowOff>0</xdr:rowOff>
    </xdr:from>
    <xdr:to>
      <xdr:col>0</xdr:col>
      <xdr:colOff>9525</xdr:colOff>
      <xdr:row>30</xdr:row>
      <xdr:rowOff>9525</xdr:rowOff>
    </xdr:to>
    <xdr:pic>
      <xdr:nvPicPr>
        <xdr:cNvPr id="11304" name="Picture 40" descr="pixel">
          <a:extLst>
            <a:ext uri="{FF2B5EF4-FFF2-40B4-BE49-F238E27FC236}">
              <a16:creationId xmlns:a16="http://schemas.microsoft.com/office/drawing/2014/main" id="{00000000-0008-0000-1400-000028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00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xdr:row>
      <xdr:rowOff>0</xdr:rowOff>
    </xdr:from>
    <xdr:to>
      <xdr:col>0</xdr:col>
      <xdr:colOff>9525</xdr:colOff>
      <xdr:row>30</xdr:row>
      <xdr:rowOff>9525</xdr:rowOff>
    </xdr:to>
    <xdr:pic>
      <xdr:nvPicPr>
        <xdr:cNvPr id="11305" name="Picture 41" descr="pixel">
          <a:extLst>
            <a:ext uri="{FF2B5EF4-FFF2-40B4-BE49-F238E27FC236}">
              <a16:creationId xmlns:a16="http://schemas.microsoft.com/office/drawing/2014/main" id="{00000000-0008-0000-1400-000029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00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xdr:row>
      <xdr:rowOff>0</xdr:rowOff>
    </xdr:from>
    <xdr:to>
      <xdr:col>0</xdr:col>
      <xdr:colOff>9525</xdr:colOff>
      <xdr:row>30</xdr:row>
      <xdr:rowOff>9525</xdr:rowOff>
    </xdr:to>
    <xdr:pic>
      <xdr:nvPicPr>
        <xdr:cNvPr id="11306" name="Picture 42" descr="pixel">
          <a:extLst>
            <a:ext uri="{FF2B5EF4-FFF2-40B4-BE49-F238E27FC236}">
              <a16:creationId xmlns:a16="http://schemas.microsoft.com/office/drawing/2014/main" id="{00000000-0008-0000-1400-00002A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00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xdr:row>
      <xdr:rowOff>0</xdr:rowOff>
    </xdr:from>
    <xdr:to>
      <xdr:col>0</xdr:col>
      <xdr:colOff>9525</xdr:colOff>
      <xdr:row>30</xdr:row>
      <xdr:rowOff>9525</xdr:rowOff>
    </xdr:to>
    <xdr:pic>
      <xdr:nvPicPr>
        <xdr:cNvPr id="11307" name="Picture 43" descr="pixel">
          <a:extLst>
            <a:ext uri="{FF2B5EF4-FFF2-40B4-BE49-F238E27FC236}">
              <a16:creationId xmlns:a16="http://schemas.microsoft.com/office/drawing/2014/main" id="{00000000-0008-0000-1400-00002B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00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9525</xdr:colOff>
      <xdr:row>3</xdr:row>
      <xdr:rowOff>9525</xdr:rowOff>
    </xdr:to>
    <xdr:pic>
      <xdr:nvPicPr>
        <xdr:cNvPr id="12289" name="Picture 1" descr="pixel">
          <a:extLst>
            <a:ext uri="{FF2B5EF4-FFF2-40B4-BE49-F238E27FC236}">
              <a16:creationId xmlns:a16="http://schemas.microsoft.com/office/drawing/2014/main" id="{00000000-0008-0000-1500-000001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0</xdr:rowOff>
    </xdr:from>
    <xdr:to>
      <xdr:col>0</xdr:col>
      <xdr:colOff>9525</xdr:colOff>
      <xdr:row>6</xdr:row>
      <xdr:rowOff>9525</xdr:rowOff>
    </xdr:to>
    <xdr:pic>
      <xdr:nvPicPr>
        <xdr:cNvPr id="12290" name="Picture 2" descr="pixel">
          <a:extLst>
            <a:ext uri="{FF2B5EF4-FFF2-40B4-BE49-F238E27FC236}">
              <a16:creationId xmlns:a16="http://schemas.microsoft.com/office/drawing/2014/main" id="{00000000-0008-0000-1500-00000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9525</xdr:colOff>
      <xdr:row>5</xdr:row>
      <xdr:rowOff>9525</xdr:rowOff>
    </xdr:to>
    <xdr:pic>
      <xdr:nvPicPr>
        <xdr:cNvPr id="12291" name="Picture 3" descr="pixel">
          <a:extLst>
            <a:ext uri="{FF2B5EF4-FFF2-40B4-BE49-F238E27FC236}">
              <a16:creationId xmlns:a16="http://schemas.microsoft.com/office/drawing/2014/main" id="{00000000-0008-0000-1500-000003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9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xdr:row>
      <xdr:rowOff>0</xdr:rowOff>
    </xdr:from>
    <xdr:to>
      <xdr:col>0</xdr:col>
      <xdr:colOff>9525</xdr:colOff>
      <xdr:row>11</xdr:row>
      <xdr:rowOff>9525</xdr:rowOff>
    </xdr:to>
    <xdr:pic>
      <xdr:nvPicPr>
        <xdr:cNvPr id="12292" name="Picture 4" descr="pixel">
          <a:extLst>
            <a:ext uri="{FF2B5EF4-FFF2-40B4-BE49-F238E27FC236}">
              <a16:creationId xmlns:a16="http://schemas.microsoft.com/office/drawing/2014/main" id="{00000000-0008-0000-1500-00000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81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0</xdr:col>
      <xdr:colOff>9525</xdr:colOff>
      <xdr:row>14</xdr:row>
      <xdr:rowOff>9525</xdr:rowOff>
    </xdr:to>
    <xdr:pic>
      <xdr:nvPicPr>
        <xdr:cNvPr id="12293" name="Picture 5" descr="pixel">
          <a:extLst>
            <a:ext uri="{FF2B5EF4-FFF2-40B4-BE49-F238E27FC236}">
              <a16:creationId xmlns:a16="http://schemas.microsoft.com/office/drawing/2014/main" id="{00000000-0008-0000-1500-000005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9525</xdr:colOff>
      <xdr:row>17</xdr:row>
      <xdr:rowOff>9525</xdr:rowOff>
    </xdr:to>
    <xdr:pic>
      <xdr:nvPicPr>
        <xdr:cNvPr id="12294" name="Picture 6" descr="pixel">
          <a:extLst>
            <a:ext uri="{FF2B5EF4-FFF2-40B4-BE49-F238E27FC236}">
              <a16:creationId xmlns:a16="http://schemas.microsoft.com/office/drawing/2014/main" id="{00000000-0008-0000-1500-00000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0</xdr:rowOff>
    </xdr:from>
    <xdr:to>
      <xdr:col>0</xdr:col>
      <xdr:colOff>9525</xdr:colOff>
      <xdr:row>20</xdr:row>
      <xdr:rowOff>9525</xdr:rowOff>
    </xdr:to>
    <xdr:pic>
      <xdr:nvPicPr>
        <xdr:cNvPr id="12295" name="Picture 7" descr="pixel">
          <a:extLst>
            <a:ext uri="{FF2B5EF4-FFF2-40B4-BE49-F238E27FC236}">
              <a16:creationId xmlns:a16="http://schemas.microsoft.com/office/drawing/2014/main" id="{00000000-0008-0000-1500-000007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38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xdr:row>
      <xdr:rowOff>0</xdr:rowOff>
    </xdr:from>
    <xdr:to>
      <xdr:col>0</xdr:col>
      <xdr:colOff>9525</xdr:colOff>
      <xdr:row>22</xdr:row>
      <xdr:rowOff>9525</xdr:rowOff>
    </xdr:to>
    <xdr:pic>
      <xdr:nvPicPr>
        <xdr:cNvPr id="12296" name="Picture 8" descr="pixel">
          <a:extLst>
            <a:ext uri="{FF2B5EF4-FFF2-40B4-BE49-F238E27FC236}">
              <a16:creationId xmlns:a16="http://schemas.microsoft.com/office/drawing/2014/main" id="{00000000-0008-0000-1500-00000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6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2297" name="Picture 9" descr="pixel">
          <a:extLst>
            <a:ext uri="{FF2B5EF4-FFF2-40B4-BE49-F238E27FC236}">
              <a16:creationId xmlns:a16="http://schemas.microsoft.com/office/drawing/2014/main" id="{00000000-0008-0000-1500-000009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2298" name="Picture 10" descr="pixel">
          <a:extLst>
            <a:ext uri="{FF2B5EF4-FFF2-40B4-BE49-F238E27FC236}">
              <a16:creationId xmlns:a16="http://schemas.microsoft.com/office/drawing/2014/main" id="{00000000-0008-0000-1500-00000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2299" name="Picture 11" descr="pixel">
          <a:extLst>
            <a:ext uri="{FF2B5EF4-FFF2-40B4-BE49-F238E27FC236}">
              <a16:creationId xmlns:a16="http://schemas.microsoft.com/office/drawing/2014/main" id="{00000000-0008-0000-1500-00000B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2300" name="Picture 12" descr="pixel">
          <a:extLst>
            <a:ext uri="{FF2B5EF4-FFF2-40B4-BE49-F238E27FC236}">
              <a16:creationId xmlns:a16="http://schemas.microsoft.com/office/drawing/2014/main" id="{00000000-0008-0000-1500-00000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2301" name="Picture 13" descr="pixel">
          <a:extLst>
            <a:ext uri="{FF2B5EF4-FFF2-40B4-BE49-F238E27FC236}">
              <a16:creationId xmlns:a16="http://schemas.microsoft.com/office/drawing/2014/main" id="{00000000-0008-0000-1500-00000D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2302" name="Picture 14" descr="pixel">
          <a:extLst>
            <a:ext uri="{FF2B5EF4-FFF2-40B4-BE49-F238E27FC236}">
              <a16:creationId xmlns:a16="http://schemas.microsoft.com/office/drawing/2014/main" id="{00000000-0008-0000-1500-00000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2303" name="Picture 15" descr="pixel">
          <a:extLst>
            <a:ext uri="{FF2B5EF4-FFF2-40B4-BE49-F238E27FC236}">
              <a16:creationId xmlns:a16="http://schemas.microsoft.com/office/drawing/2014/main" id="{00000000-0008-0000-1500-00000F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2304" name="Picture 16" descr="pixel">
          <a:extLst>
            <a:ext uri="{FF2B5EF4-FFF2-40B4-BE49-F238E27FC236}">
              <a16:creationId xmlns:a16="http://schemas.microsoft.com/office/drawing/2014/main" id="{00000000-0008-0000-1500-00001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2305" name="Picture 17" descr="pixel">
          <a:extLst>
            <a:ext uri="{FF2B5EF4-FFF2-40B4-BE49-F238E27FC236}">
              <a16:creationId xmlns:a16="http://schemas.microsoft.com/office/drawing/2014/main" id="{00000000-0008-0000-1500-000011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2306" name="Picture 18" descr="pixel">
          <a:extLst>
            <a:ext uri="{FF2B5EF4-FFF2-40B4-BE49-F238E27FC236}">
              <a16:creationId xmlns:a16="http://schemas.microsoft.com/office/drawing/2014/main" id="{00000000-0008-0000-1500-00001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2307" name="Picture 19" descr="pixel">
          <a:extLst>
            <a:ext uri="{FF2B5EF4-FFF2-40B4-BE49-F238E27FC236}">
              <a16:creationId xmlns:a16="http://schemas.microsoft.com/office/drawing/2014/main" id="{00000000-0008-0000-1500-000013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2308" name="Picture 20" descr="pixel">
          <a:extLst>
            <a:ext uri="{FF2B5EF4-FFF2-40B4-BE49-F238E27FC236}">
              <a16:creationId xmlns:a16="http://schemas.microsoft.com/office/drawing/2014/main" id="{00000000-0008-0000-1500-00001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2309" name="Picture 21" descr="pixel">
          <a:extLst>
            <a:ext uri="{FF2B5EF4-FFF2-40B4-BE49-F238E27FC236}">
              <a16:creationId xmlns:a16="http://schemas.microsoft.com/office/drawing/2014/main" id="{00000000-0008-0000-1500-000015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2310" name="Picture 22" descr="pixel">
          <a:extLst>
            <a:ext uri="{FF2B5EF4-FFF2-40B4-BE49-F238E27FC236}">
              <a16:creationId xmlns:a16="http://schemas.microsoft.com/office/drawing/2014/main" id="{00000000-0008-0000-1500-00001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2311" name="Picture 23" descr="pixel">
          <a:extLst>
            <a:ext uri="{FF2B5EF4-FFF2-40B4-BE49-F238E27FC236}">
              <a16:creationId xmlns:a16="http://schemas.microsoft.com/office/drawing/2014/main" id="{00000000-0008-0000-1500-000017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0</xdr:col>
      <xdr:colOff>9525</xdr:colOff>
      <xdr:row>25</xdr:row>
      <xdr:rowOff>9525</xdr:rowOff>
    </xdr:to>
    <xdr:pic>
      <xdr:nvPicPr>
        <xdr:cNvPr id="12312" name="Picture 24" descr="pixel">
          <a:extLst>
            <a:ext uri="{FF2B5EF4-FFF2-40B4-BE49-F238E27FC236}">
              <a16:creationId xmlns:a16="http://schemas.microsoft.com/office/drawing/2014/main" id="{00000000-0008-0000-1500-00001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19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0</xdr:col>
      <xdr:colOff>9525</xdr:colOff>
      <xdr:row>25</xdr:row>
      <xdr:rowOff>9525</xdr:rowOff>
    </xdr:to>
    <xdr:pic>
      <xdr:nvPicPr>
        <xdr:cNvPr id="12313" name="Picture 25" descr="pixel">
          <a:extLst>
            <a:ext uri="{FF2B5EF4-FFF2-40B4-BE49-F238E27FC236}">
              <a16:creationId xmlns:a16="http://schemas.microsoft.com/office/drawing/2014/main" id="{00000000-0008-0000-1500-000019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19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0</xdr:col>
      <xdr:colOff>9525</xdr:colOff>
      <xdr:row>25</xdr:row>
      <xdr:rowOff>9525</xdr:rowOff>
    </xdr:to>
    <xdr:pic>
      <xdr:nvPicPr>
        <xdr:cNvPr id="12314" name="Picture 26" descr="pixel">
          <a:extLst>
            <a:ext uri="{FF2B5EF4-FFF2-40B4-BE49-F238E27FC236}">
              <a16:creationId xmlns:a16="http://schemas.microsoft.com/office/drawing/2014/main" id="{00000000-0008-0000-1500-00001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19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0</xdr:col>
      <xdr:colOff>9525</xdr:colOff>
      <xdr:row>25</xdr:row>
      <xdr:rowOff>9525</xdr:rowOff>
    </xdr:to>
    <xdr:pic>
      <xdr:nvPicPr>
        <xdr:cNvPr id="12315" name="Picture 27" descr="pixel">
          <a:extLst>
            <a:ext uri="{FF2B5EF4-FFF2-40B4-BE49-F238E27FC236}">
              <a16:creationId xmlns:a16="http://schemas.microsoft.com/office/drawing/2014/main" id="{00000000-0008-0000-1500-00001B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19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0</xdr:col>
      <xdr:colOff>9525</xdr:colOff>
      <xdr:row>25</xdr:row>
      <xdr:rowOff>9525</xdr:rowOff>
    </xdr:to>
    <xdr:pic>
      <xdr:nvPicPr>
        <xdr:cNvPr id="12316" name="Picture 28" descr="pixel">
          <a:extLst>
            <a:ext uri="{FF2B5EF4-FFF2-40B4-BE49-F238E27FC236}">
              <a16:creationId xmlns:a16="http://schemas.microsoft.com/office/drawing/2014/main" id="{00000000-0008-0000-1500-00001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19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0</xdr:col>
      <xdr:colOff>9525</xdr:colOff>
      <xdr:row>25</xdr:row>
      <xdr:rowOff>9525</xdr:rowOff>
    </xdr:to>
    <xdr:pic>
      <xdr:nvPicPr>
        <xdr:cNvPr id="12317" name="Picture 29" descr="pixel">
          <a:extLst>
            <a:ext uri="{FF2B5EF4-FFF2-40B4-BE49-F238E27FC236}">
              <a16:creationId xmlns:a16="http://schemas.microsoft.com/office/drawing/2014/main" id="{00000000-0008-0000-1500-00001D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19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0</xdr:col>
      <xdr:colOff>9525</xdr:colOff>
      <xdr:row>25</xdr:row>
      <xdr:rowOff>9525</xdr:rowOff>
    </xdr:to>
    <xdr:pic>
      <xdr:nvPicPr>
        <xdr:cNvPr id="12318" name="Picture 30" descr="pixel">
          <a:extLst>
            <a:ext uri="{FF2B5EF4-FFF2-40B4-BE49-F238E27FC236}">
              <a16:creationId xmlns:a16="http://schemas.microsoft.com/office/drawing/2014/main" id="{00000000-0008-0000-1500-00001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19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0</xdr:col>
      <xdr:colOff>9525</xdr:colOff>
      <xdr:row>25</xdr:row>
      <xdr:rowOff>9525</xdr:rowOff>
    </xdr:to>
    <xdr:pic>
      <xdr:nvPicPr>
        <xdr:cNvPr id="12319" name="Picture 31" descr="pixel">
          <a:extLst>
            <a:ext uri="{FF2B5EF4-FFF2-40B4-BE49-F238E27FC236}">
              <a16:creationId xmlns:a16="http://schemas.microsoft.com/office/drawing/2014/main" id="{00000000-0008-0000-1500-00001F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19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0</xdr:col>
      <xdr:colOff>9525</xdr:colOff>
      <xdr:row>25</xdr:row>
      <xdr:rowOff>9525</xdr:rowOff>
    </xdr:to>
    <xdr:pic>
      <xdr:nvPicPr>
        <xdr:cNvPr id="12320" name="Picture 32" descr="pixel">
          <a:extLst>
            <a:ext uri="{FF2B5EF4-FFF2-40B4-BE49-F238E27FC236}">
              <a16:creationId xmlns:a16="http://schemas.microsoft.com/office/drawing/2014/main" id="{00000000-0008-0000-1500-00002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19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0</xdr:col>
      <xdr:colOff>9525</xdr:colOff>
      <xdr:row>25</xdr:row>
      <xdr:rowOff>9525</xdr:rowOff>
    </xdr:to>
    <xdr:pic>
      <xdr:nvPicPr>
        <xdr:cNvPr id="12321" name="Picture 33" descr="pixel">
          <a:extLst>
            <a:ext uri="{FF2B5EF4-FFF2-40B4-BE49-F238E27FC236}">
              <a16:creationId xmlns:a16="http://schemas.microsoft.com/office/drawing/2014/main" id="{00000000-0008-0000-1500-000021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19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0</xdr:col>
      <xdr:colOff>9525</xdr:colOff>
      <xdr:row>25</xdr:row>
      <xdr:rowOff>9525</xdr:rowOff>
    </xdr:to>
    <xdr:pic>
      <xdr:nvPicPr>
        <xdr:cNvPr id="12322" name="Picture 34" descr="pixel">
          <a:extLst>
            <a:ext uri="{FF2B5EF4-FFF2-40B4-BE49-F238E27FC236}">
              <a16:creationId xmlns:a16="http://schemas.microsoft.com/office/drawing/2014/main" id="{00000000-0008-0000-1500-00002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19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0</xdr:col>
      <xdr:colOff>9525</xdr:colOff>
      <xdr:row>25</xdr:row>
      <xdr:rowOff>9525</xdr:rowOff>
    </xdr:to>
    <xdr:pic>
      <xdr:nvPicPr>
        <xdr:cNvPr id="12323" name="Picture 35" descr="pixel">
          <a:extLst>
            <a:ext uri="{FF2B5EF4-FFF2-40B4-BE49-F238E27FC236}">
              <a16:creationId xmlns:a16="http://schemas.microsoft.com/office/drawing/2014/main" id="{00000000-0008-0000-1500-000023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19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0</xdr:col>
      <xdr:colOff>9525</xdr:colOff>
      <xdr:row>25</xdr:row>
      <xdr:rowOff>9525</xdr:rowOff>
    </xdr:to>
    <xdr:pic>
      <xdr:nvPicPr>
        <xdr:cNvPr id="12324" name="Picture 36" descr="pixel">
          <a:extLst>
            <a:ext uri="{FF2B5EF4-FFF2-40B4-BE49-F238E27FC236}">
              <a16:creationId xmlns:a16="http://schemas.microsoft.com/office/drawing/2014/main" id="{00000000-0008-0000-1500-00002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19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0</xdr:col>
      <xdr:colOff>9525</xdr:colOff>
      <xdr:row>25</xdr:row>
      <xdr:rowOff>9525</xdr:rowOff>
    </xdr:to>
    <xdr:pic>
      <xdr:nvPicPr>
        <xdr:cNvPr id="12325" name="Picture 37" descr="pixel">
          <a:extLst>
            <a:ext uri="{FF2B5EF4-FFF2-40B4-BE49-F238E27FC236}">
              <a16:creationId xmlns:a16="http://schemas.microsoft.com/office/drawing/2014/main" id="{00000000-0008-0000-1500-000025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19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0</xdr:col>
      <xdr:colOff>9525</xdr:colOff>
      <xdr:row>25</xdr:row>
      <xdr:rowOff>9525</xdr:rowOff>
    </xdr:to>
    <xdr:pic>
      <xdr:nvPicPr>
        <xdr:cNvPr id="12326" name="Picture 38" descr="pixel">
          <a:extLst>
            <a:ext uri="{FF2B5EF4-FFF2-40B4-BE49-F238E27FC236}">
              <a16:creationId xmlns:a16="http://schemas.microsoft.com/office/drawing/2014/main" id="{00000000-0008-0000-1500-00002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19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0</xdr:col>
      <xdr:colOff>9525</xdr:colOff>
      <xdr:row>25</xdr:row>
      <xdr:rowOff>9525</xdr:rowOff>
    </xdr:to>
    <xdr:pic>
      <xdr:nvPicPr>
        <xdr:cNvPr id="12327" name="Picture 39" descr="pixel">
          <a:extLst>
            <a:ext uri="{FF2B5EF4-FFF2-40B4-BE49-F238E27FC236}">
              <a16:creationId xmlns:a16="http://schemas.microsoft.com/office/drawing/2014/main" id="{00000000-0008-0000-1500-000027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19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xdr:row>
      <xdr:rowOff>0</xdr:rowOff>
    </xdr:from>
    <xdr:to>
      <xdr:col>0</xdr:col>
      <xdr:colOff>9525</xdr:colOff>
      <xdr:row>26</xdr:row>
      <xdr:rowOff>9525</xdr:rowOff>
    </xdr:to>
    <xdr:pic>
      <xdr:nvPicPr>
        <xdr:cNvPr id="12328" name="Picture 40" descr="pixel">
          <a:extLst>
            <a:ext uri="{FF2B5EF4-FFF2-40B4-BE49-F238E27FC236}">
              <a16:creationId xmlns:a16="http://schemas.microsoft.com/office/drawing/2014/main" id="{00000000-0008-0000-1500-00002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8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xdr:row>
      <xdr:rowOff>0</xdr:rowOff>
    </xdr:from>
    <xdr:to>
      <xdr:col>0</xdr:col>
      <xdr:colOff>9525</xdr:colOff>
      <xdr:row>26</xdr:row>
      <xdr:rowOff>9525</xdr:rowOff>
    </xdr:to>
    <xdr:pic>
      <xdr:nvPicPr>
        <xdr:cNvPr id="12329" name="Picture 41" descr="pixel">
          <a:extLst>
            <a:ext uri="{FF2B5EF4-FFF2-40B4-BE49-F238E27FC236}">
              <a16:creationId xmlns:a16="http://schemas.microsoft.com/office/drawing/2014/main" id="{00000000-0008-0000-1500-000029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8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xdr:row>
      <xdr:rowOff>0</xdr:rowOff>
    </xdr:from>
    <xdr:to>
      <xdr:col>0</xdr:col>
      <xdr:colOff>9525</xdr:colOff>
      <xdr:row>26</xdr:row>
      <xdr:rowOff>9525</xdr:rowOff>
    </xdr:to>
    <xdr:pic>
      <xdr:nvPicPr>
        <xdr:cNvPr id="12330" name="Picture 42" descr="pixel">
          <a:extLst>
            <a:ext uri="{FF2B5EF4-FFF2-40B4-BE49-F238E27FC236}">
              <a16:creationId xmlns:a16="http://schemas.microsoft.com/office/drawing/2014/main" id="{00000000-0008-0000-1500-00002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8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xdr:row>
      <xdr:rowOff>0</xdr:rowOff>
    </xdr:from>
    <xdr:to>
      <xdr:col>0</xdr:col>
      <xdr:colOff>9525</xdr:colOff>
      <xdr:row>26</xdr:row>
      <xdr:rowOff>9525</xdr:rowOff>
    </xdr:to>
    <xdr:pic>
      <xdr:nvPicPr>
        <xdr:cNvPr id="12331" name="Picture 43" descr="pixel">
          <a:extLst>
            <a:ext uri="{FF2B5EF4-FFF2-40B4-BE49-F238E27FC236}">
              <a16:creationId xmlns:a16="http://schemas.microsoft.com/office/drawing/2014/main" id="{00000000-0008-0000-1500-00002B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8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12332" name="Picture 44" descr="pixel">
          <a:extLst>
            <a:ext uri="{FF2B5EF4-FFF2-40B4-BE49-F238E27FC236}">
              <a16:creationId xmlns:a16="http://schemas.microsoft.com/office/drawing/2014/main" id="{00000000-0008-0000-1500-00002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6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12333" name="Picture 45" descr="pixel">
          <a:extLst>
            <a:ext uri="{FF2B5EF4-FFF2-40B4-BE49-F238E27FC236}">
              <a16:creationId xmlns:a16="http://schemas.microsoft.com/office/drawing/2014/main" id="{00000000-0008-0000-1500-00002D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6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12334" name="Picture 46" descr="pixel">
          <a:extLst>
            <a:ext uri="{FF2B5EF4-FFF2-40B4-BE49-F238E27FC236}">
              <a16:creationId xmlns:a16="http://schemas.microsoft.com/office/drawing/2014/main" id="{00000000-0008-0000-1500-00002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6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12335" name="Picture 47" descr="pixel">
          <a:extLst>
            <a:ext uri="{FF2B5EF4-FFF2-40B4-BE49-F238E27FC236}">
              <a16:creationId xmlns:a16="http://schemas.microsoft.com/office/drawing/2014/main" id="{00000000-0008-0000-1500-00002F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6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12336" name="Picture 48" descr="pixel">
          <a:extLst>
            <a:ext uri="{FF2B5EF4-FFF2-40B4-BE49-F238E27FC236}">
              <a16:creationId xmlns:a16="http://schemas.microsoft.com/office/drawing/2014/main" id="{00000000-0008-0000-1500-00003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6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12337" name="Picture 49" descr="pixel">
          <a:extLst>
            <a:ext uri="{FF2B5EF4-FFF2-40B4-BE49-F238E27FC236}">
              <a16:creationId xmlns:a16="http://schemas.microsoft.com/office/drawing/2014/main" id="{00000000-0008-0000-1500-000031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6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9525</xdr:colOff>
      <xdr:row>3</xdr:row>
      <xdr:rowOff>9525</xdr:rowOff>
    </xdr:to>
    <xdr:pic>
      <xdr:nvPicPr>
        <xdr:cNvPr id="13313" name="Picture 1" descr="pixel">
          <a:extLst>
            <a:ext uri="{FF2B5EF4-FFF2-40B4-BE49-F238E27FC236}">
              <a16:creationId xmlns:a16="http://schemas.microsoft.com/office/drawing/2014/main" id="{00000000-0008-0000-1600-000001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0</xdr:rowOff>
    </xdr:from>
    <xdr:to>
      <xdr:col>0</xdr:col>
      <xdr:colOff>9525</xdr:colOff>
      <xdr:row>6</xdr:row>
      <xdr:rowOff>9525</xdr:rowOff>
    </xdr:to>
    <xdr:pic>
      <xdr:nvPicPr>
        <xdr:cNvPr id="13314" name="Picture 2" descr="pixel">
          <a:extLst>
            <a:ext uri="{FF2B5EF4-FFF2-40B4-BE49-F238E27FC236}">
              <a16:creationId xmlns:a16="http://schemas.microsoft.com/office/drawing/2014/main" id="{00000000-0008-0000-1600-000002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9525</xdr:colOff>
      <xdr:row>5</xdr:row>
      <xdr:rowOff>9525</xdr:rowOff>
    </xdr:to>
    <xdr:pic>
      <xdr:nvPicPr>
        <xdr:cNvPr id="13315" name="Picture 3" descr="pixel">
          <a:extLst>
            <a:ext uri="{FF2B5EF4-FFF2-40B4-BE49-F238E27FC236}">
              <a16:creationId xmlns:a16="http://schemas.microsoft.com/office/drawing/2014/main" id="{00000000-0008-0000-1600-000003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9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xdr:row>
      <xdr:rowOff>0</xdr:rowOff>
    </xdr:from>
    <xdr:to>
      <xdr:col>0</xdr:col>
      <xdr:colOff>9525</xdr:colOff>
      <xdr:row>11</xdr:row>
      <xdr:rowOff>9525</xdr:rowOff>
    </xdr:to>
    <xdr:pic>
      <xdr:nvPicPr>
        <xdr:cNvPr id="13316" name="Picture 4" descr="pixel">
          <a:extLst>
            <a:ext uri="{FF2B5EF4-FFF2-40B4-BE49-F238E27FC236}">
              <a16:creationId xmlns:a16="http://schemas.microsoft.com/office/drawing/2014/main" id="{00000000-0008-0000-1600-000004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81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0</xdr:col>
      <xdr:colOff>9525</xdr:colOff>
      <xdr:row>14</xdr:row>
      <xdr:rowOff>9525</xdr:rowOff>
    </xdr:to>
    <xdr:pic>
      <xdr:nvPicPr>
        <xdr:cNvPr id="13317" name="Picture 5" descr="pixel">
          <a:extLst>
            <a:ext uri="{FF2B5EF4-FFF2-40B4-BE49-F238E27FC236}">
              <a16:creationId xmlns:a16="http://schemas.microsoft.com/office/drawing/2014/main" id="{00000000-0008-0000-1600-000005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9525</xdr:colOff>
      <xdr:row>17</xdr:row>
      <xdr:rowOff>9525</xdr:rowOff>
    </xdr:to>
    <xdr:pic>
      <xdr:nvPicPr>
        <xdr:cNvPr id="13318" name="Picture 6" descr="pixel">
          <a:extLst>
            <a:ext uri="{FF2B5EF4-FFF2-40B4-BE49-F238E27FC236}">
              <a16:creationId xmlns:a16="http://schemas.microsoft.com/office/drawing/2014/main" id="{00000000-0008-0000-1600-000006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0</xdr:rowOff>
    </xdr:from>
    <xdr:to>
      <xdr:col>0</xdr:col>
      <xdr:colOff>9525</xdr:colOff>
      <xdr:row>20</xdr:row>
      <xdr:rowOff>9525</xdr:rowOff>
    </xdr:to>
    <xdr:pic>
      <xdr:nvPicPr>
        <xdr:cNvPr id="13319" name="Picture 7" descr="pixel">
          <a:extLst>
            <a:ext uri="{FF2B5EF4-FFF2-40B4-BE49-F238E27FC236}">
              <a16:creationId xmlns:a16="http://schemas.microsoft.com/office/drawing/2014/main" id="{00000000-0008-0000-1600-000007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38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xdr:row>
      <xdr:rowOff>0</xdr:rowOff>
    </xdr:from>
    <xdr:to>
      <xdr:col>0</xdr:col>
      <xdr:colOff>9525</xdr:colOff>
      <xdr:row>22</xdr:row>
      <xdr:rowOff>9525</xdr:rowOff>
    </xdr:to>
    <xdr:pic>
      <xdr:nvPicPr>
        <xdr:cNvPr id="13320" name="Picture 8" descr="pixel">
          <a:extLst>
            <a:ext uri="{FF2B5EF4-FFF2-40B4-BE49-F238E27FC236}">
              <a16:creationId xmlns:a16="http://schemas.microsoft.com/office/drawing/2014/main" id="{00000000-0008-0000-1600-000008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6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3321" name="Picture 9" descr="pixel">
          <a:extLst>
            <a:ext uri="{FF2B5EF4-FFF2-40B4-BE49-F238E27FC236}">
              <a16:creationId xmlns:a16="http://schemas.microsoft.com/office/drawing/2014/main" id="{00000000-0008-0000-1600-000009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3322" name="Picture 10" descr="pixel">
          <a:extLst>
            <a:ext uri="{FF2B5EF4-FFF2-40B4-BE49-F238E27FC236}">
              <a16:creationId xmlns:a16="http://schemas.microsoft.com/office/drawing/2014/main" id="{00000000-0008-0000-1600-00000A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3323" name="Picture 11" descr="pixel">
          <a:extLst>
            <a:ext uri="{FF2B5EF4-FFF2-40B4-BE49-F238E27FC236}">
              <a16:creationId xmlns:a16="http://schemas.microsoft.com/office/drawing/2014/main" id="{00000000-0008-0000-1600-00000B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3324" name="Picture 12" descr="pixel">
          <a:extLst>
            <a:ext uri="{FF2B5EF4-FFF2-40B4-BE49-F238E27FC236}">
              <a16:creationId xmlns:a16="http://schemas.microsoft.com/office/drawing/2014/main" id="{00000000-0008-0000-1600-00000C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3325" name="Picture 13" descr="pixel">
          <a:extLst>
            <a:ext uri="{FF2B5EF4-FFF2-40B4-BE49-F238E27FC236}">
              <a16:creationId xmlns:a16="http://schemas.microsoft.com/office/drawing/2014/main" id="{00000000-0008-0000-1600-00000D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3326" name="Picture 14" descr="pixel">
          <a:extLst>
            <a:ext uri="{FF2B5EF4-FFF2-40B4-BE49-F238E27FC236}">
              <a16:creationId xmlns:a16="http://schemas.microsoft.com/office/drawing/2014/main" id="{00000000-0008-0000-1600-00000E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3327" name="Picture 15" descr="pixel">
          <a:extLst>
            <a:ext uri="{FF2B5EF4-FFF2-40B4-BE49-F238E27FC236}">
              <a16:creationId xmlns:a16="http://schemas.microsoft.com/office/drawing/2014/main" id="{00000000-0008-0000-1600-00000F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3328" name="Picture 16" descr="pixel">
          <a:extLst>
            <a:ext uri="{FF2B5EF4-FFF2-40B4-BE49-F238E27FC236}">
              <a16:creationId xmlns:a16="http://schemas.microsoft.com/office/drawing/2014/main" id="{00000000-0008-0000-1600-000010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3329" name="Picture 17" descr="pixel">
          <a:extLst>
            <a:ext uri="{FF2B5EF4-FFF2-40B4-BE49-F238E27FC236}">
              <a16:creationId xmlns:a16="http://schemas.microsoft.com/office/drawing/2014/main" id="{00000000-0008-0000-1600-000011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3330" name="Picture 18" descr="pixel">
          <a:extLst>
            <a:ext uri="{FF2B5EF4-FFF2-40B4-BE49-F238E27FC236}">
              <a16:creationId xmlns:a16="http://schemas.microsoft.com/office/drawing/2014/main" id="{00000000-0008-0000-1600-000012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3331" name="Picture 19" descr="pixel">
          <a:extLst>
            <a:ext uri="{FF2B5EF4-FFF2-40B4-BE49-F238E27FC236}">
              <a16:creationId xmlns:a16="http://schemas.microsoft.com/office/drawing/2014/main" id="{00000000-0008-0000-1600-000013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3332" name="Picture 20" descr="pixel">
          <a:extLst>
            <a:ext uri="{FF2B5EF4-FFF2-40B4-BE49-F238E27FC236}">
              <a16:creationId xmlns:a16="http://schemas.microsoft.com/office/drawing/2014/main" id="{00000000-0008-0000-1600-000014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3333" name="Picture 21" descr="pixel">
          <a:extLst>
            <a:ext uri="{FF2B5EF4-FFF2-40B4-BE49-F238E27FC236}">
              <a16:creationId xmlns:a16="http://schemas.microsoft.com/office/drawing/2014/main" id="{00000000-0008-0000-1600-000015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3334" name="Picture 22" descr="pixel">
          <a:extLst>
            <a:ext uri="{FF2B5EF4-FFF2-40B4-BE49-F238E27FC236}">
              <a16:creationId xmlns:a16="http://schemas.microsoft.com/office/drawing/2014/main" id="{00000000-0008-0000-1600-000016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3335" name="Picture 23" descr="pixel">
          <a:extLst>
            <a:ext uri="{FF2B5EF4-FFF2-40B4-BE49-F238E27FC236}">
              <a16:creationId xmlns:a16="http://schemas.microsoft.com/office/drawing/2014/main" id="{00000000-0008-0000-1600-000017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3336" name="Picture 24" descr="pixel">
          <a:extLst>
            <a:ext uri="{FF2B5EF4-FFF2-40B4-BE49-F238E27FC236}">
              <a16:creationId xmlns:a16="http://schemas.microsoft.com/office/drawing/2014/main" id="{00000000-0008-0000-1600-000018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3337" name="Picture 25" descr="pixel">
          <a:extLst>
            <a:ext uri="{FF2B5EF4-FFF2-40B4-BE49-F238E27FC236}">
              <a16:creationId xmlns:a16="http://schemas.microsoft.com/office/drawing/2014/main" id="{00000000-0008-0000-1600-000019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3338" name="Picture 26" descr="pixel">
          <a:extLst>
            <a:ext uri="{FF2B5EF4-FFF2-40B4-BE49-F238E27FC236}">
              <a16:creationId xmlns:a16="http://schemas.microsoft.com/office/drawing/2014/main" id="{00000000-0008-0000-1600-00001A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3339" name="Picture 27" descr="pixel">
          <a:extLst>
            <a:ext uri="{FF2B5EF4-FFF2-40B4-BE49-F238E27FC236}">
              <a16:creationId xmlns:a16="http://schemas.microsoft.com/office/drawing/2014/main" id="{00000000-0008-0000-1600-00001B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3340" name="Picture 28" descr="pixel">
          <a:extLst>
            <a:ext uri="{FF2B5EF4-FFF2-40B4-BE49-F238E27FC236}">
              <a16:creationId xmlns:a16="http://schemas.microsoft.com/office/drawing/2014/main" id="{00000000-0008-0000-1600-00001C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3341" name="Picture 29" descr="pixel">
          <a:extLst>
            <a:ext uri="{FF2B5EF4-FFF2-40B4-BE49-F238E27FC236}">
              <a16:creationId xmlns:a16="http://schemas.microsoft.com/office/drawing/2014/main" id="{00000000-0008-0000-1600-00001D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3342" name="Picture 30" descr="pixel">
          <a:extLst>
            <a:ext uri="{FF2B5EF4-FFF2-40B4-BE49-F238E27FC236}">
              <a16:creationId xmlns:a16="http://schemas.microsoft.com/office/drawing/2014/main" id="{00000000-0008-0000-1600-00001E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3343" name="Picture 31" descr="pixel">
          <a:extLst>
            <a:ext uri="{FF2B5EF4-FFF2-40B4-BE49-F238E27FC236}">
              <a16:creationId xmlns:a16="http://schemas.microsoft.com/office/drawing/2014/main" id="{00000000-0008-0000-1600-00001F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3344" name="Picture 32" descr="pixel">
          <a:extLst>
            <a:ext uri="{FF2B5EF4-FFF2-40B4-BE49-F238E27FC236}">
              <a16:creationId xmlns:a16="http://schemas.microsoft.com/office/drawing/2014/main" id="{00000000-0008-0000-1600-000020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3345" name="Picture 33" descr="pixel">
          <a:extLst>
            <a:ext uri="{FF2B5EF4-FFF2-40B4-BE49-F238E27FC236}">
              <a16:creationId xmlns:a16="http://schemas.microsoft.com/office/drawing/2014/main" id="{00000000-0008-0000-1600-000021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3346" name="Picture 34" descr="pixel">
          <a:extLst>
            <a:ext uri="{FF2B5EF4-FFF2-40B4-BE49-F238E27FC236}">
              <a16:creationId xmlns:a16="http://schemas.microsoft.com/office/drawing/2014/main" id="{00000000-0008-0000-1600-000022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3347" name="Picture 35" descr="pixel">
          <a:extLst>
            <a:ext uri="{FF2B5EF4-FFF2-40B4-BE49-F238E27FC236}">
              <a16:creationId xmlns:a16="http://schemas.microsoft.com/office/drawing/2014/main" id="{00000000-0008-0000-1600-000023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3348" name="Picture 36" descr="pixel">
          <a:extLst>
            <a:ext uri="{FF2B5EF4-FFF2-40B4-BE49-F238E27FC236}">
              <a16:creationId xmlns:a16="http://schemas.microsoft.com/office/drawing/2014/main" id="{00000000-0008-0000-1600-000024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3349" name="Picture 37" descr="pixel">
          <a:extLst>
            <a:ext uri="{FF2B5EF4-FFF2-40B4-BE49-F238E27FC236}">
              <a16:creationId xmlns:a16="http://schemas.microsoft.com/office/drawing/2014/main" id="{00000000-0008-0000-1600-000025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3350" name="Picture 38" descr="pixel">
          <a:extLst>
            <a:ext uri="{FF2B5EF4-FFF2-40B4-BE49-F238E27FC236}">
              <a16:creationId xmlns:a16="http://schemas.microsoft.com/office/drawing/2014/main" id="{00000000-0008-0000-1600-000026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3351" name="Picture 39" descr="pixel">
          <a:extLst>
            <a:ext uri="{FF2B5EF4-FFF2-40B4-BE49-F238E27FC236}">
              <a16:creationId xmlns:a16="http://schemas.microsoft.com/office/drawing/2014/main" id="{00000000-0008-0000-1600-000027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3352" name="Picture 40" descr="pixel">
          <a:extLst>
            <a:ext uri="{FF2B5EF4-FFF2-40B4-BE49-F238E27FC236}">
              <a16:creationId xmlns:a16="http://schemas.microsoft.com/office/drawing/2014/main" id="{00000000-0008-0000-1600-000028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3353" name="Picture 41" descr="pixel">
          <a:extLst>
            <a:ext uri="{FF2B5EF4-FFF2-40B4-BE49-F238E27FC236}">
              <a16:creationId xmlns:a16="http://schemas.microsoft.com/office/drawing/2014/main" id="{00000000-0008-0000-1600-000029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3354" name="Picture 42" descr="pixel">
          <a:extLst>
            <a:ext uri="{FF2B5EF4-FFF2-40B4-BE49-F238E27FC236}">
              <a16:creationId xmlns:a16="http://schemas.microsoft.com/office/drawing/2014/main" id="{00000000-0008-0000-1600-00002A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3355" name="Picture 43" descr="pixel">
          <a:extLst>
            <a:ext uri="{FF2B5EF4-FFF2-40B4-BE49-F238E27FC236}">
              <a16:creationId xmlns:a16="http://schemas.microsoft.com/office/drawing/2014/main" id="{00000000-0008-0000-1600-00002B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3356" name="Picture 44" descr="pixel">
          <a:extLst>
            <a:ext uri="{FF2B5EF4-FFF2-40B4-BE49-F238E27FC236}">
              <a16:creationId xmlns:a16="http://schemas.microsoft.com/office/drawing/2014/main" id="{00000000-0008-0000-1600-00002C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3357" name="Picture 45" descr="pixel">
          <a:extLst>
            <a:ext uri="{FF2B5EF4-FFF2-40B4-BE49-F238E27FC236}">
              <a16:creationId xmlns:a16="http://schemas.microsoft.com/office/drawing/2014/main" id="{00000000-0008-0000-1600-00002D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3358" name="Picture 46" descr="pixel">
          <a:extLst>
            <a:ext uri="{FF2B5EF4-FFF2-40B4-BE49-F238E27FC236}">
              <a16:creationId xmlns:a16="http://schemas.microsoft.com/office/drawing/2014/main" id="{00000000-0008-0000-1600-00002E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3359" name="Picture 47" descr="pixel">
          <a:extLst>
            <a:ext uri="{FF2B5EF4-FFF2-40B4-BE49-F238E27FC236}">
              <a16:creationId xmlns:a16="http://schemas.microsoft.com/office/drawing/2014/main" id="{00000000-0008-0000-1600-00002F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3360" name="Picture 48" descr="pixel">
          <a:extLst>
            <a:ext uri="{FF2B5EF4-FFF2-40B4-BE49-F238E27FC236}">
              <a16:creationId xmlns:a16="http://schemas.microsoft.com/office/drawing/2014/main" id="{00000000-0008-0000-1600-000030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3361" name="Picture 49" descr="pixel">
          <a:extLst>
            <a:ext uri="{FF2B5EF4-FFF2-40B4-BE49-F238E27FC236}">
              <a16:creationId xmlns:a16="http://schemas.microsoft.com/office/drawing/2014/main" id="{00000000-0008-0000-1600-000031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3362" name="Picture 50" descr="pixel">
          <a:extLst>
            <a:ext uri="{FF2B5EF4-FFF2-40B4-BE49-F238E27FC236}">
              <a16:creationId xmlns:a16="http://schemas.microsoft.com/office/drawing/2014/main" id="{00000000-0008-0000-1600-000032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3363" name="Picture 51" descr="pixel">
          <a:extLst>
            <a:ext uri="{FF2B5EF4-FFF2-40B4-BE49-F238E27FC236}">
              <a16:creationId xmlns:a16="http://schemas.microsoft.com/office/drawing/2014/main" id="{00000000-0008-0000-1600-000033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3364" name="Picture 52" descr="pixel">
          <a:extLst>
            <a:ext uri="{FF2B5EF4-FFF2-40B4-BE49-F238E27FC236}">
              <a16:creationId xmlns:a16="http://schemas.microsoft.com/office/drawing/2014/main" id="{00000000-0008-0000-1600-000034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3365" name="Picture 53" descr="pixel">
          <a:extLst>
            <a:ext uri="{FF2B5EF4-FFF2-40B4-BE49-F238E27FC236}">
              <a16:creationId xmlns:a16="http://schemas.microsoft.com/office/drawing/2014/main" id="{00000000-0008-0000-1600-000035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3366" name="Picture 54" descr="pixel">
          <a:extLst>
            <a:ext uri="{FF2B5EF4-FFF2-40B4-BE49-F238E27FC236}">
              <a16:creationId xmlns:a16="http://schemas.microsoft.com/office/drawing/2014/main" id="{00000000-0008-0000-1600-000036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9525</xdr:colOff>
      <xdr:row>3</xdr:row>
      <xdr:rowOff>9525</xdr:rowOff>
    </xdr:to>
    <xdr:pic>
      <xdr:nvPicPr>
        <xdr:cNvPr id="14337" name="Picture 1" descr="pixel">
          <a:extLst>
            <a:ext uri="{FF2B5EF4-FFF2-40B4-BE49-F238E27FC236}">
              <a16:creationId xmlns:a16="http://schemas.microsoft.com/office/drawing/2014/main" id="{00000000-0008-0000-1700-000001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0</xdr:rowOff>
    </xdr:from>
    <xdr:to>
      <xdr:col>0</xdr:col>
      <xdr:colOff>9525</xdr:colOff>
      <xdr:row>6</xdr:row>
      <xdr:rowOff>9525</xdr:rowOff>
    </xdr:to>
    <xdr:pic>
      <xdr:nvPicPr>
        <xdr:cNvPr id="14338" name="Picture 2" descr="pixel">
          <a:extLst>
            <a:ext uri="{FF2B5EF4-FFF2-40B4-BE49-F238E27FC236}">
              <a16:creationId xmlns:a16="http://schemas.microsoft.com/office/drawing/2014/main" id="{00000000-0008-0000-1700-000002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9525</xdr:colOff>
      <xdr:row>5</xdr:row>
      <xdr:rowOff>9525</xdr:rowOff>
    </xdr:to>
    <xdr:pic>
      <xdr:nvPicPr>
        <xdr:cNvPr id="14339" name="Picture 3" descr="pixel">
          <a:extLst>
            <a:ext uri="{FF2B5EF4-FFF2-40B4-BE49-F238E27FC236}">
              <a16:creationId xmlns:a16="http://schemas.microsoft.com/office/drawing/2014/main" id="{00000000-0008-0000-1700-000003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9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xdr:row>
      <xdr:rowOff>0</xdr:rowOff>
    </xdr:from>
    <xdr:to>
      <xdr:col>0</xdr:col>
      <xdr:colOff>9525</xdr:colOff>
      <xdr:row>11</xdr:row>
      <xdr:rowOff>9525</xdr:rowOff>
    </xdr:to>
    <xdr:pic>
      <xdr:nvPicPr>
        <xdr:cNvPr id="14340" name="Picture 4" descr="pixel">
          <a:extLst>
            <a:ext uri="{FF2B5EF4-FFF2-40B4-BE49-F238E27FC236}">
              <a16:creationId xmlns:a16="http://schemas.microsoft.com/office/drawing/2014/main" id="{00000000-0008-0000-1700-000004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81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0</xdr:col>
      <xdr:colOff>9525</xdr:colOff>
      <xdr:row>14</xdr:row>
      <xdr:rowOff>9525</xdr:rowOff>
    </xdr:to>
    <xdr:pic>
      <xdr:nvPicPr>
        <xdr:cNvPr id="14341" name="Picture 5" descr="pixel">
          <a:extLst>
            <a:ext uri="{FF2B5EF4-FFF2-40B4-BE49-F238E27FC236}">
              <a16:creationId xmlns:a16="http://schemas.microsoft.com/office/drawing/2014/main" id="{00000000-0008-0000-1700-000005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9525</xdr:colOff>
      <xdr:row>17</xdr:row>
      <xdr:rowOff>9525</xdr:rowOff>
    </xdr:to>
    <xdr:pic>
      <xdr:nvPicPr>
        <xdr:cNvPr id="14342" name="Picture 6" descr="pixel">
          <a:extLst>
            <a:ext uri="{FF2B5EF4-FFF2-40B4-BE49-F238E27FC236}">
              <a16:creationId xmlns:a16="http://schemas.microsoft.com/office/drawing/2014/main" id="{00000000-0008-0000-1700-000006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0</xdr:rowOff>
    </xdr:from>
    <xdr:to>
      <xdr:col>0</xdr:col>
      <xdr:colOff>9525</xdr:colOff>
      <xdr:row>20</xdr:row>
      <xdr:rowOff>9525</xdr:rowOff>
    </xdr:to>
    <xdr:pic>
      <xdr:nvPicPr>
        <xdr:cNvPr id="14343" name="Picture 7" descr="pixel">
          <a:extLst>
            <a:ext uri="{FF2B5EF4-FFF2-40B4-BE49-F238E27FC236}">
              <a16:creationId xmlns:a16="http://schemas.microsoft.com/office/drawing/2014/main" id="{00000000-0008-0000-1700-000007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38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xdr:row>
      <xdr:rowOff>0</xdr:rowOff>
    </xdr:from>
    <xdr:to>
      <xdr:col>0</xdr:col>
      <xdr:colOff>9525</xdr:colOff>
      <xdr:row>22</xdr:row>
      <xdr:rowOff>9525</xdr:rowOff>
    </xdr:to>
    <xdr:pic>
      <xdr:nvPicPr>
        <xdr:cNvPr id="14344" name="Picture 8" descr="pixel">
          <a:extLst>
            <a:ext uri="{FF2B5EF4-FFF2-40B4-BE49-F238E27FC236}">
              <a16:creationId xmlns:a16="http://schemas.microsoft.com/office/drawing/2014/main" id="{00000000-0008-0000-1700-000008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6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4345" name="Picture 9" descr="pixel">
          <a:extLst>
            <a:ext uri="{FF2B5EF4-FFF2-40B4-BE49-F238E27FC236}">
              <a16:creationId xmlns:a16="http://schemas.microsoft.com/office/drawing/2014/main" id="{00000000-0008-0000-1700-000009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4346" name="Picture 10" descr="pixel">
          <a:extLst>
            <a:ext uri="{FF2B5EF4-FFF2-40B4-BE49-F238E27FC236}">
              <a16:creationId xmlns:a16="http://schemas.microsoft.com/office/drawing/2014/main" id="{00000000-0008-0000-1700-00000A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4347" name="Picture 11" descr="pixel">
          <a:extLst>
            <a:ext uri="{FF2B5EF4-FFF2-40B4-BE49-F238E27FC236}">
              <a16:creationId xmlns:a16="http://schemas.microsoft.com/office/drawing/2014/main" id="{00000000-0008-0000-1700-00000B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4348" name="Picture 12" descr="pixel">
          <a:extLst>
            <a:ext uri="{FF2B5EF4-FFF2-40B4-BE49-F238E27FC236}">
              <a16:creationId xmlns:a16="http://schemas.microsoft.com/office/drawing/2014/main" id="{00000000-0008-0000-1700-00000C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4349" name="Picture 13" descr="pixel">
          <a:extLst>
            <a:ext uri="{FF2B5EF4-FFF2-40B4-BE49-F238E27FC236}">
              <a16:creationId xmlns:a16="http://schemas.microsoft.com/office/drawing/2014/main" id="{00000000-0008-0000-1700-00000D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4350" name="Picture 14" descr="pixel">
          <a:extLst>
            <a:ext uri="{FF2B5EF4-FFF2-40B4-BE49-F238E27FC236}">
              <a16:creationId xmlns:a16="http://schemas.microsoft.com/office/drawing/2014/main" id="{00000000-0008-0000-1700-00000E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4351" name="Picture 15" descr="pixel">
          <a:extLst>
            <a:ext uri="{FF2B5EF4-FFF2-40B4-BE49-F238E27FC236}">
              <a16:creationId xmlns:a16="http://schemas.microsoft.com/office/drawing/2014/main" id="{00000000-0008-0000-1700-00000F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4352" name="Picture 16" descr="pixel">
          <a:extLst>
            <a:ext uri="{FF2B5EF4-FFF2-40B4-BE49-F238E27FC236}">
              <a16:creationId xmlns:a16="http://schemas.microsoft.com/office/drawing/2014/main" id="{00000000-0008-0000-1700-000010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4353" name="Picture 17" descr="pixel">
          <a:extLst>
            <a:ext uri="{FF2B5EF4-FFF2-40B4-BE49-F238E27FC236}">
              <a16:creationId xmlns:a16="http://schemas.microsoft.com/office/drawing/2014/main" id="{00000000-0008-0000-1700-000011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4354" name="Picture 18" descr="pixel">
          <a:extLst>
            <a:ext uri="{FF2B5EF4-FFF2-40B4-BE49-F238E27FC236}">
              <a16:creationId xmlns:a16="http://schemas.microsoft.com/office/drawing/2014/main" id="{00000000-0008-0000-1700-000012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4355" name="Picture 19" descr="pixel">
          <a:extLst>
            <a:ext uri="{FF2B5EF4-FFF2-40B4-BE49-F238E27FC236}">
              <a16:creationId xmlns:a16="http://schemas.microsoft.com/office/drawing/2014/main" id="{00000000-0008-0000-1700-000013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4356" name="Picture 20" descr="pixel">
          <a:extLst>
            <a:ext uri="{FF2B5EF4-FFF2-40B4-BE49-F238E27FC236}">
              <a16:creationId xmlns:a16="http://schemas.microsoft.com/office/drawing/2014/main" id="{00000000-0008-0000-1700-000014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4357" name="Picture 21" descr="pixel">
          <a:extLst>
            <a:ext uri="{FF2B5EF4-FFF2-40B4-BE49-F238E27FC236}">
              <a16:creationId xmlns:a16="http://schemas.microsoft.com/office/drawing/2014/main" id="{00000000-0008-0000-1700-000015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4358" name="Picture 22" descr="pixel">
          <a:extLst>
            <a:ext uri="{FF2B5EF4-FFF2-40B4-BE49-F238E27FC236}">
              <a16:creationId xmlns:a16="http://schemas.microsoft.com/office/drawing/2014/main" id="{00000000-0008-0000-1700-000016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4359" name="Picture 23" descr="pixel">
          <a:extLst>
            <a:ext uri="{FF2B5EF4-FFF2-40B4-BE49-F238E27FC236}">
              <a16:creationId xmlns:a16="http://schemas.microsoft.com/office/drawing/2014/main" id="{00000000-0008-0000-1700-000017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4360" name="Picture 24" descr="pixel">
          <a:extLst>
            <a:ext uri="{FF2B5EF4-FFF2-40B4-BE49-F238E27FC236}">
              <a16:creationId xmlns:a16="http://schemas.microsoft.com/office/drawing/2014/main" id="{00000000-0008-0000-1700-000018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4361" name="Picture 25" descr="pixel">
          <a:extLst>
            <a:ext uri="{FF2B5EF4-FFF2-40B4-BE49-F238E27FC236}">
              <a16:creationId xmlns:a16="http://schemas.microsoft.com/office/drawing/2014/main" id="{00000000-0008-0000-1700-000019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4362" name="Picture 26" descr="pixel">
          <a:extLst>
            <a:ext uri="{FF2B5EF4-FFF2-40B4-BE49-F238E27FC236}">
              <a16:creationId xmlns:a16="http://schemas.microsoft.com/office/drawing/2014/main" id="{00000000-0008-0000-1700-00001A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4363" name="Picture 27" descr="pixel">
          <a:extLst>
            <a:ext uri="{FF2B5EF4-FFF2-40B4-BE49-F238E27FC236}">
              <a16:creationId xmlns:a16="http://schemas.microsoft.com/office/drawing/2014/main" id="{00000000-0008-0000-1700-00001B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4364" name="Picture 28" descr="pixel">
          <a:extLst>
            <a:ext uri="{FF2B5EF4-FFF2-40B4-BE49-F238E27FC236}">
              <a16:creationId xmlns:a16="http://schemas.microsoft.com/office/drawing/2014/main" id="{00000000-0008-0000-1700-00001C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4365" name="Picture 29" descr="pixel">
          <a:extLst>
            <a:ext uri="{FF2B5EF4-FFF2-40B4-BE49-F238E27FC236}">
              <a16:creationId xmlns:a16="http://schemas.microsoft.com/office/drawing/2014/main" id="{00000000-0008-0000-1700-00001D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4366" name="Picture 30" descr="pixel">
          <a:extLst>
            <a:ext uri="{FF2B5EF4-FFF2-40B4-BE49-F238E27FC236}">
              <a16:creationId xmlns:a16="http://schemas.microsoft.com/office/drawing/2014/main" id="{00000000-0008-0000-1700-00001E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4367" name="Picture 31" descr="pixel">
          <a:extLst>
            <a:ext uri="{FF2B5EF4-FFF2-40B4-BE49-F238E27FC236}">
              <a16:creationId xmlns:a16="http://schemas.microsoft.com/office/drawing/2014/main" id="{00000000-0008-0000-1700-00001F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4368" name="Picture 32" descr="pixel">
          <a:extLst>
            <a:ext uri="{FF2B5EF4-FFF2-40B4-BE49-F238E27FC236}">
              <a16:creationId xmlns:a16="http://schemas.microsoft.com/office/drawing/2014/main" id="{00000000-0008-0000-1700-000020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4369" name="Picture 33" descr="pixel">
          <a:extLst>
            <a:ext uri="{FF2B5EF4-FFF2-40B4-BE49-F238E27FC236}">
              <a16:creationId xmlns:a16="http://schemas.microsoft.com/office/drawing/2014/main" id="{00000000-0008-0000-1700-000021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4370" name="Picture 34" descr="pixel">
          <a:extLst>
            <a:ext uri="{FF2B5EF4-FFF2-40B4-BE49-F238E27FC236}">
              <a16:creationId xmlns:a16="http://schemas.microsoft.com/office/drawing/2014/main" id="{00000000-0008-0000-1700-000022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4371" name="Picture 35" descr="pixel">
          <a:extLst>
            <a:ext uri="{FF2B5EF4-FFF2-40B4-BE49-F238E27FC236}">
              <a16:creationId xmlns:a16="http://schemas.microsoft.com/office/drawing/2014/main" id="{00000000-0008-0000-1700-000023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4372" name="Picture 36" descr="pixel">
          <a:extLst>
            <a:ext uri="{FF2B5EF4-FFF2-40B4-BE49-F238E27FC236}">
              <a16:creationId xmlns:a16="http://schemas.microsoft.com/office/drawing/2014/main" id="{00000000-0008-0000-1700-000024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4373" name="Picture 37" descr="pixel">
          <a:extLst>
            <a:ext uri="{FF2B5EF4-FFF2-40B4-BE49-F238E27FC236}">
              <a16:creationId xmlns:a16="http://schemas.microsoft.com/office/drawing/2014/main" id="{00000000-0008-0000-1700-000025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4374" name="Picture 38" descr="pixel">
          <a:extLst>
            <a:ext uri="{FF2B5EF4-FFF2-40B4-BE49-F238E27FC236}">
              <a16:creationId xmlns:a16="http://schemas.microsoft.com/office/drawing/2014/main" id="{00000000-0008-0000-1700-000026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4375" name="Picture 39" descr="pixel">
          <a:extLst>
            <a:ext uri="{FF2B5EF4-FFF2-40B4-BE49-F238E27FC236}">
              <a16:creationId xmlns:a16="http://schemas.microsoft.com/office/drawing/2014/main" id="{00000000-0008-0000-1700-000027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4376" name="Picture 40" descr="pixel">
          <a:extLst>
            <a:ext uri="{FF2B5EF4-FFF2-40B4-BE49-F238E27FC236}">
              <a16:creationId xmlns:a16="http://schemas.microsoft.com/office/drawing/2014/main" id="{00000000-0008-0000-1700-000028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4377" name="Picture 41" descr="pixel">
          <a:extLst>
            <a:ext uri="{FF2B5EF4-FFF2-40B4-BE49-F238E27FC236}">
              <a16:creationId xmlns:a16="http://schemas.microsoft.com/office/drawing/2014/main" id="{00000000-0008-0000-1700-000029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4378" name="Picture 42" descr="pixel">
          <a:extLst>
            <a:ext uri="{FF2B5EF4-FFF2-40B4-BE49-F238E27FC236}">
              <a16:creationId xmlns:a16="http://schemas.microsoft.com/office/drawing/2014/main" id="{00000000-0008-0000-1700-00002A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4379" name="Picture 43" descr="pixel">
          <a:extLst>
            <a:ext uri="{FF2B5EF4-FFF2-40B4-BE49-F238E27FC236}">
              <a16:creationId xmlns:a16="http://schemas.microsoft.com/office/drawing/2014/main" id="{00000000-0008-0000-1700-00002B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4380" name="Picture 44" descr="pixel">
          <a:extLst>
            <a:ext uri="{FF2B5EF4-FFF2-40B4-BE49-F238E27FC236}">
              <a16:creationId xmlns:a16="http://schemas.microsoft.com/office/drawing/2014/main" id="{00000000-0008-0000-1700-00002C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4381" name="Picture 45" descr="pixel">
          <a:extLst>
            <a:ext uri="{FF2B5EF4-FFF2-40B4-BE49-F238E27FC236}">
              <a16:creationId xmlns:a16="http://schemas.microsoft.com/office/drawing/2014/main" id="{00000000-0008-0000-1700-00002D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4382" name="Picture 46" descr="pixel">
          <a:extLst>
            <a:ext uri="{FF2B5EF4-FFF2-40B4-BE49-F238E27FC236}">
              <a16:creationId xmlns:a16="http://schemas.microsoft.com/office/drawing/2014/main" id="{00000000-0008-0000-1700-00002E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4383" name="Picture 47" descr="pixel">
          <a:extLst>
            <a:ext uri="{FF2B5EF4-FFF2-40B4-BE49-F238E27FC236}">
              <a16:creationId xmlns:a16="http://schemas.microsoft.com/office/drawing/2014/main" id="{00000000-0008-0000-1700-00002F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4384" name="Picture 48" descr="pixel">
          <a:extLst>
            <a:ext uri="{FF2B5EF4-FFF2-40B4-BE49-F238E27FC236}">
              <a16:creationId xmlns:a16="http://schemas.microsoft.com/office/drawing/2014/main" id="{00000000-0008-0000-1700-000030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4385" name="Picture 49" descr="pixel">
          <a:extLst>
            <a:ext uri="{FF2B5EF4-FFF2-40B4-BE49-F238E27FC236}">
              <a16:creationId xmlns:a16="http://schemas.microsoft.com/office/drawing/2014/main" id="{00000000-0008-0000-1700-000031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4386" name="Picture 50" descr="pixel">
          <a:extLst>
            <a:ext uri="{FF2B5EF4-FFF2-40B4-BE49-F238E27FC236}">
              <a16:creationId xmlns:a16="http://schemas.microsoft.com/office/drawing/2014/main" id="{00000000-0008-0000-1700-000032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4387" name="Picture 51" descr="pixel">
          <a:extLst>
            <a:ext uri="{FF2B5EF4-FFF2-40B4-BE49-F238E27FC236}">
              <a16:creationId xmlns:a16="http://schemas.microsoft.com/office/drawing/2014/main" id="{00000000-0008-0000-1700-000033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4388" name="Picture 52" descr="pixel">
          <a:extLst>
            <a:ext uri="{FF2B5EF4-FFF2-40B4-BE49-F238E27FC236}">
              <a16:creationId xmlns:a16="http://schemas.microsoft.com/office/drawing/2014/main" id="{00000000-0008-0000-1700-000034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4389" name="Picture 53" descr="pixel">
          <a:extLst>
            <a:ext uri="{FF2B5EF4-FFF2-40B4-BE49-F238E27FC236}">
              <a16:creationId xmlns:a16="http://schemas.microsoft.com/office/drawing/2014/main" id="{00000000-0008-0000-1700-000035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4390" name="Picture 54" descr="pixel">
          <a:extLst>
            <a:ext uri="{FF2B5EF4-FFF2-40B4-BE49-F238E27FC236}">
              <a16:creationId xmlns:a16="http://schemas.microsoft.com/office/drawing/2014/main" id="{00000000-0008-0000-1700-000036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14391" name="Picture 55" descr="pixel">
          <a:extLst>
            <a:ext uri="{FF2B5EF4-FFF2-40B4-BE49-F238E27FC236}">
              <a16:creationId xmlns:a16="http://schemas.microsoft.com/office/drawing/2014/main" id="{00000000-0008-0000-1700-000037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05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14392" name="Picture 56" descr="pixel">
          <a:extLst>
            <a:ext uri="{FF2B5EF4-FFF2-40B4-BE49-F238E27FC236}">
              <a16:creationId xmlns:a16="http://schemas.microsoft.com/office/drawing/2014/main" id="{00000000-0008-0000-1700-000038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05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14393" name="Picture 57" descr="pixel">
          <a:extLst>
            <a:ext uri="{FF2B5EF4-FFF2-40B4-BE49-F238E27FC236}">
              <a16:creationId xmlns:a16="http://schemas.microsoft.com/office/drawing/2014/main" id="{00000000-0008-0000-1700-000039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05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14394" name="Picture 58" descr="pixel">
          <a:extLst>
            <a:ext uri="{FF2B5EF4-FFF2-40B4-BE49-F238E27FC236}">
              <a16:creationId xmlns:a16="http://schemas.microsoft.com/office/drawing/2014/main" id="{00000000-0008-0000-1700-00003A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05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xdr:col>
      <xdr:colOff>9525</xdr:colOff>
      <xdr:row>3</xdr:row>
      <xdr:rowOff>9525</xdr:rowOff>
    </xdr:to>
    <xdr:pic>
      <xdr:nvPicPr>
        <xdr:cNvPr id="2" name="Picture 1" descr="pixel">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xdr:row>
      <xdr:rowOff>0</xdr:rowOff>
    </xdr:from>
    <xdr:to>
      <xdr:col>1</xdr:col>
      <xdr:colOff>9525</xdr:colOff>
      <xdr:row>6</xdr:row>
      <xdr:rowOff>9525</xdr:rowOff>
    </xdr:to>
    <xdr:pic>
      <xdr:nvPicPr>
        <xdr:cNvPr id="3" name="Picture 2" descr="pixel">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358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9525</xdr:colOff>
      <xdr:row>5</xdr:row>
      <xdr:rowOff>9525</xdr:rowOff>
    </xdr:to>
    <xdr:pic>
      <xdr:nvPicPr>
        <xdr:cNvPr id="4" name="Picture 3" descr="pixel">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200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9525</xdr:colOff>
      <xdr:row>11</xdr:row>
      <xdr:rowOff>9525</xdr:rowOff>
    </xdr:to>
    <xdr:pic>
      <xdr:nvPicPr>
        <xdr:cNvPr id="5" name="Picture 4" descr="pixel">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16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xdr:row>
      <xdr:rowOff>0</xdr:rowOff>
    </xdr:from>
    <xdr:to>
      <xdr:col>1</xdr:col>
      <xdr:colOff>9525</xdr:colOff>
      <xdr:row>14</xdr:row>
      <xdr:rowOff>9525</xdr:rowOff>
    </xdr:to>
    <xdr:pic>
      <xdr:nvPicPr>
        <xdr:cNvPr id="6" name="Picture 5" descr="pixel">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641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9525</xdr:colOff>
      <xdr:row>17</xdr:row>
      <xdr:rowOff>9525</xdr:rowOff>
    </xdr:to>
    <xdr:pic>
      <xdr:nvPicPr>
        <xdr:cNvPr id="7" name="Picture 6" descr="pixel">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3117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8" name="Picture 7" descr="pixel">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3600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xdr:row>
      <xdr:rowOff>0</xdr:rowOff>
    </xdr:from>
    <xdr:to>
      <xdr:col>1</xdr:col>
      <xdr:colOff>9525</xdr:colOff>
      <xdr:row>23</xdr:row>
      <xdr:rowOff>9525</xdr:rowOff>
    </xdr:to>
    <xdr:pic>
      <xdr:nvPicPr>
        <xdr:cNvPr id="9" name="Picture 8" descr="pixel">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4184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1</xdr:col>
      <xdr:colOff>9525</xdr:colOff>
      <xdr:row>6</xdr:row>
      <xdr:rowOff>9525</xdr:rowOff>
    </xdr:to>
    <xdr:pic>
      <xdr:nvPicPr>
        <xdr:cNvPr id="2" name="Picture 1" descr="pixel">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52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3" name="Picture 2" descr="pixel">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352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4" name="Picture 3" descr="pixel">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xdr:row>
      <xdr:rowOff>0</xdr:rowOff>
    </xdr:from>
    <xdr:to>
      <xdr:col>1</xdr:col>
      <xdr:colOff>9525</xdr:colOff>
      <xdr:row>14</xdr:row>
      <xdr:rowOff>9525</xdr:rowOff>
    </xdr:to>
    <xdr:pic>
      <xdr:nvPicPr>
        <xdr:cNvPr id="5" name="Picture 4" descr="pixel">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9525</xdr:colOff>
      <xdr:row>17</xdr:row>
      <xdr:rowOff>9525</xdr:rowOff>
    </xdr:to>
    <xdr:pic>
      <xdr:nvPicPr>
        <xdr:cNvPr id="6" name="Picture 5" descr="pixel">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2647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7" name="Picture 6" descr="pixel">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3133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xdr:row>
      <xdr:rowOff>0</xdr:rowOff>
    </xdr:from>
    <xdr:to>
      <xdr:col>1</xdr:col>
      <xdr:colOff>9525</xdr:colOff>
      <xdr:row>23</xdr:row>
      <xdr:rowOff>9525</xdr:rowOff>
    </xdr:to>
    <xdr:pic>
      <xdr:nvPicPr>
        <xdr:cNvPr id="8" name="Picture 7" descr="pixel">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3629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1</xdr:col>
      <xdr:colOff>9525</xdr:colOff>
      <xdr:row>26</xdr:row>
      <xdr:rowOff>9525</xdr:rowOff>
    </xdr:to>
    <xdr:pic>
      <xdr:nvPicPr>
        <xdr:cNvPr id="9" name="Picture 8" descr="pixel">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4210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1</xdr:col>
      <xdr:colOff>9525</xdr:colOff>
      <xdr:row>6</xdr:row>
      <xdr:rowOff>9525</xdr:rowOff>
    </xdr:to>
    <xdr:pic>
      <xdr:nvPicPr>
        <xdr:cNvPr id="2" name="Picture 1" descr="pixel">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52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3" name="Picture 2" descr="pixel">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352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4" name="Picture 3" descr="pixel">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xdr:row>
      <xdr:rowOff>0</xdr:rowOff>
    </xdr:from>
    <xdr:to>
      <xdr:col>1</xdr:col>
      <xdr:colOff>9525</xdr:colOff>
      <xdr:row>14</xdr:row>
      <xdr:rowOff>9525</xdr:rowOff>
    </xdr:to>
    <xdr:pic>
      <xdr:nvPicPr>
        <xdr:cNvPr id="5" name="Picture 4" descr="pixel">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9525</xdr:colOff>
      <xdr:row>17</xdr:row>
      <xdr:rowOff>9525</xdr:rowOff>
    </xdr:to>
    <xdr:pic>
      <xdr:nvPicPr>
        <xdr:cNvPr id="6" name="Picture 5" descr="pixel">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2647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7" name="Picture 6" descr="pixel">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3133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xdr:row>
      <xdr:rowOff>0</xdr:rowOff>
    </xdr:from>
    <xdr:to>
      <xdr:col>1</xdr:col>
      <xdr:colOff>9525</xdr:colOff>
      <xdr:row>23</xdr:row>
      <xdr:rowOff>9525</xdr:rowOff>
    </xdr:to>
    <xdr:pic>
      <xdr:nvPicPr>
        <xdr:cNvPr id="8" name="Picture 7" descr="pixel">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3629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1</xdr:col>
      <xdr:colOff>9525</xdr:colOff>
      <xdr:row>26</xdr:row>
      <xdr:rowOff>9525</xdr:rowOff>
    </xdr:to>
    <xdr:pic>
      <xdr:nvPicPr>
        <xdr:cNvPr id="9" name="Picture 8" descr="pixel">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4210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1</xdr:col>
      <xdr:colOff>9525</xdr:colOff>
      <xdr:row>6</xdr:row>
      <xdr:rowOff>9525</xdr:rowOff>
    </xdr:to>
    <xdr:pic>
      <xdr:nvPicPr>
        <xdr:cNvPr id="2" name="Picture 1" descr="pixel">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3" name="Picture 2" descr="pixel">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4" name="Picture 3" descr="pixel">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8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xdr:row>
      <xdr:rowOff>0</xdr:rowOff>
    </xdr:from>
    <xdr:to>
      <xdr:col>1</xdr:col>
      <xdr:colOff>9525</xdr:colOff>
      <xdr:row>14</xdr:row>
      <xdr:rowOff>9525</xdr:rowOff>
    </xdr:to>
    <xdr:pic>
      <xdr:nvPicPr>
        <xdr:cNvPr id="5" name="Picture 4" descr="pixel">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9525</xdr:colOff>
      <xdr:row>17</xdr:row>
      <xdr:rowOff>9525</xdr:rowOff>
    </xdr:to>
    <xdr:pic>
      <xdr:nvPicPr>
        <xdr:cNvPr id="6" name="Picture 5" descr="pixel">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7" name="Picture 6" descr="pixel">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71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xdr:row>
      <xdr:rowOff>0</xdr:rowOff>
    </xdr:from>
    <xdr:to>
      <xdr:col>1</xdr:col>
      <xdr:colOff>9525</xdr:colOff>
      <xdr:row>23</xdr:row>
      <xdr:rowOff>9525</xdr:rowOff>
    </xdr:to>
    <xdr:pic>
      <xdr:nvPicPr>
        <xdr:cNvPr id="8" name="Picture 7" descr="pixel">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57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1</xdr:col>
      <xdr:colOff>9525</xdr:colOff>
      <xdr:row>26</xdr:row>
      <xdr:rowOff>9525</xdr:rowOff>
    </xdr:to>
    <xdr:pic>
      <xdr:nvPicPr>
        <xdr:cNvPr id="9" name="Picture 8" descr="pixel">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05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9525</xdr:colOff>
      <xdr:row>6</xdr:row>
      <xdr:rowOff>9525</xdr:rowOff>
    </xdr:to>
    <xdr:pic>
      <xdr:nvPicPr>
        <xdr:cNvPr id="2" name="Picture 1" descr="pixel">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xdr:row>
      <xdr:rowOff>0</xdr:rowOff>
    </xdr:from>
    <xdr:to>
      <xdr:col>0</xdr:col>
      <xdr:colOff>9525</xdr:colOff>
      <xdr:row>9</xdr:row>
      <xdr:rowOff>9525</xdr:rowOff>
    </xdr:to>
    <xdr:pic>
      <xdr:nvPicPr>
        <xdr:cNvPr id="3" name="Picture 2" descr="pixel">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xdr:row>
      <xdr:rowOff>0</xdr:rowOff>
    </xdr:from>
    <xdr:to>
      <xdr:col>0</xdr:col>
      <xdr:colOff>9525</xdr:colOff>
      <xdr:row>8</xdr:row>
      <xdr:rowOff>9525</xdr:rowOff>
    </xdr:to>
    <xdr:pic>
      <xdr:nvPicPr>
        <xdr:cNvPr id="4" name="Picture 3" descr="pixel">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8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0</xdr:col>
      <xdr:colOff>9525</xdr:colOff>
      <xdr:row>14</xdr:row>
      <xdr:rowOff>9525</xdr:rowOff>
    </xdr:to>
    <xdr:pic>
      <xdr:nvPicPr>
        <xdr:cNvPr id="5" name="Picture 4" descr="pixel">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9525</xdr:colOff>
      <xdr:row>17</xdr:row>
      <xdr:rowOff>9525</xdr:rowOff>
    </xdr:to>
    <xdr:pic>
      <xdr:nvPicPr>
        <xdr:cNvPr id="6" name="Picture 5" descr="pixel">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0</xdr:rowOff>
    </xdr:from>
    <xdr:to>
      <xdr:col>0</xdr:col>
      <xdr:colOff>9525</xdr:colOff>
      <xdr:row>20</xdr:row>
      <xdr:rowOff>9525</xdr:rowOff>
    </xdr:to>
    <xdr:pic>
      <xdr:nvPicPr>
        <xdr:cNvPr id="7" name="Picture 6" descr="pixel">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71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xdr:row>
      <xdr:rowOff>0</xdr:rowOff>
    </xdr:from>
    <xdr:to>
      <xdr:col>0</xdr:col>
      <xdr:colOff>9525</xdr:colOff>
      <xdr:row>23</xdr:row>
      <xdr:rowOff>9525</xdr:rowOff>
    </xdr:to>
    <xdr:pic>
      <xdr:nvPicPr>
        <xdr:cNvPr id="8" name="Picture 7" descr="pixel">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57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xdr:row>
      <xdr:rowOff>0</xdr:rowOff>
    </xdr:from>
    <xdr:to>
      <xdr:col>0</xdr:col>
      <xdr:colOff>9525</xdr:colOff>
      <xdr:row>26</xdr:row>
      <xdr:rowOff>9525</xdr:rowOff>
    </xdr:to>
    <xdr:pic>
      <xdr:nvPicPr>
        <xdr:cNvPr id="9" name="Picture 8" descr="pixel">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05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9525</xdr:colOff>
      <xdr:row>6</xdr:row>
      <xdr:rowOff>9525</xdr:rowOff>
    </xdr:to>
    <xdr:pic>
      <xdr:nvPicPr>
        <xdr:cNvPr id="2" name="Picture 1" descr="pixel">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xdr:row>
      <xdr:rowOff>0</xdr:rowOff>
    </xdr:from>
    <xdr:to>
      <xdr:col>0</xdr:col>
      <xdr:colOff>9525</xdr:colOff>
      <xdr:row>9</xdr:row>
      <xdr:rowOff>9525</xdr:rowOff>
    </xdr:to>
    <xdr:pic>
      <xdr:nvPicPr>
        <xdr:cNvPr id="3" name="Picture 2" descr="pixel">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xdr:row>
      <xdr:rowOff>0</xdr:rowOff>
    </xdr:from>
    <xdr:to>
      <xdr:col>0</xdr:col>
      <xdr:colOff>9525</xdr:colOff>
      <xdr:row>8</xdr:row>
      <xdr:rowOff>9525</xdr:rowOff>
    </xdr:to>
    <xdr:pic>
      <xdr:nvPicPr>
        <xdr:cNvPr id="4" name="Picture 3" descr="pixel">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8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0</xdr:col>
      <xdr:colOff>9525</xdr:colOff>
      <xdr:row>14</xdr:row>
      <xdr:rowOff>9525</xdr:rowOff>
    </xdr:to>
    <xdr:pic>
      <xdr:nvPicPr>
        <xdr:cNvPr id="5" name="Picture 4" descr="pixel">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9525</xdr:colOff>
      <xdr:row>17</xdr:row>
      <xdr:rowOff>9525</xdr:rowOff>
    </xdr:to>
    <xdr:pic>
      <xdr:nvPicPr>
        <xdr:cNvPr id="6" name="Picture 5" descr="pixel">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0</xdr:rowOff>
    </xdr:from>
    <xdr:to>
      <xdr:col>0</xdr:col>
      <xdr:colOff>9525</xdr:colOff>
      <xdr:row>20</xdr:row>
      <xdr:rowOff>9525</xdr:rowOff>
    </xdr:to>
    <xdr:pic>
      <xdr:nvPicPr>
        <xdr:cNvPr id="7" name="Picture 6" descr="pixel">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71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xdr:row>
      <xdr:rowOff>0</xdr:rowOff>
    </xdr:from>
    <xdr:to>
      <xdr:col>0</xdr:col>
      <xdr:colOff>9525</xdr:colOff>
      <xdr:row>23</xdr:row>
      <xdr:rowOff>9525</xdr:rowOff>
    </xdr:to>
    <xdr:pic>
      <xdr:nvPicPr>
        <xdr:cNvPr id="8" name="Picture 7" descr="pixel">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57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xdr:row>
      <xdr:rowOff>0</xdr:rowOff>
    </xdr:from>
    <xdr:to>
      <xdr:col>0</xdr:col>
      <xdr:colOff>9525</xdr:colOff>
      <xdr:row>26</xdr:row>
      <xdr:rowOff>9525</xdr:rowOff>
    </xdr:to>
    <xdr:pic>
      <xdr:nvPicPr>
        <xdr:cNvPr id="9" name="Picture 8" descr="pixel">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05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9525</xdr:colOff>
      <xdr:row>6</xdr:row>
      <xdr:rowOff>9525</xdr:rowOff>
    </xdr:to>
    <xdr:pic>
      <xdr:nvPicPr>
        <xdr:cNvPr id="2" name="Picture 1" descr="pixel">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xdr:row>
      <xdr:rowOff>0</xdr:rowOff>
    </xdr:from>
    <xdr:to>
      <xdr:col>0</xdr:col>
      <xdr:colOff>9525</xdr:colOff>
      <xdr:row>9</xdr:row>
      <xdr:rowOff>9525</xdr:rowOff>
    </xdr:to>
    <xdr:pic>
      <xdr:nvPicPr>
        <xdr:cNvPr id="3" name="Picture 2" descr="pixel">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xdr:row>
      <xdr:rowOff>0</xdr:rowOff>
    </xdr:from>
    <xdr:to>
      <xdr:col>0</xdr:col>
      <xdr:colOff>9525</xdr:colOff>
      <xdr:row>8</xdr:row>
      <xdr:rowOff>9525</xdr:rowOff>
    </xdr:to>
    <xdr:pic>
      <xdr:nvPicPr>
        <xdr:cNvPr id="4" name="Picture 3" descr="pixel">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8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0</xdr:col>
      <xdr:colOff>9525</xdr:colOff>
      <xdr:row>14</xdr:row>
      <xdr:rowOff>9525</xdr:rowOff>
    </xdr:to>
    <xdr:pic>
      <xdr:nvPicPr>
        <xdr:cNvPr id="5" name="Picture 4" descr="pixel">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9525</xdr:colOff>
      <xdr:row>17</xdr:row>
      <xdr:rowOff>9525</xdr:rowOff>
    </xdr:to>
    <xdr:pic>
      <xdr:nvPicPr>
        <xdr:cNvPr id="6" name="Picture 5" descr="pixel">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0</xdr:rowOff>
    </xdr:from>
    <xdr:to>
      <xdr:col>0</xdr:col>
      <xdr:colOff>9525</xdr:colOff>
      <xdr:row>20</xdr:row>
      <xdr:rowOff>9525</xdr:rowOff>
    </xdr:to>
    <xdr:pic>
      <xdr:nvPicPr>
        <xdr:cNvPr id="7" name="Picture 6" descr="pixel">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71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xdr:row>
      <xdr:rowOff>0</xdr:rowOff>
    </xdr:from>
    <xdr:to>
      <xdr:col>0</xdr:col>
      <xdr:colOff>9525</xdr:colOff>
      <xdr:row>23</xdr:row>
      <xdr:rowOff>9525</xdr:rowOff>
    </xdr:to>
    <xdr:pic>
      <xdr:nvPicPr>
        <xdr:cNvPr id="8" name="Picture 7" descr="pixel">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57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xdr:row>
      <xdr:rowOff>0</xdr:rowOff>
    </xdr:from>
    <xdr:to>
      <xdr:col>0</xdr:col>
      <xdr:colOff>9525</xdr:colOff>
      <xdr:row>26</xdr:row>
      <xdr:rowOff>9525</xdr:rowOff>
    </xdr:to>
    <xdr:pic>
      <xdr:nvPicPr>
        <xdr:cNvPr id="9" name="Picture 8" descr="pixel">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05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E3028-B616-4E5A-9CA7-DD5EC2554EDC}">
  <dimension ref="B1:P27"/>
  <sheetViews>
    <sheetView showGridLines="0" tabSelected="1" zoomScaleNormal="100" workbookViewId="0"/>
  </sheetViews>
  <sheetFormatPr baseColWidth="10" defaultColWidth="11.453125" defaultRowHeight="12.5" x14ac:dyDescent="0.25"/>
  <cols>
    <col min="1" max="1" width="2.7265625" style="28" customWidth="1"/>
    <col min="2" max="2" width="20.7265625" style="20" customWidth="1"/>
    <col min="3" max="16" width="10.7265625" style="28" customWidth="1"/>
    <col min="17" max="16384" width="11.453125" style="28"/>
  </cols>
  <sheetData>
    <row r="1" spans="2:16" ht="15.5" x14ac:dyDescent="0.35">
      <c r="B1" s="47" t="s">
        <v>0</v>
      </c>
      <c r="C1" s="47"/>
      <c r="D1" s="47"/>
      <c r="E1" s="47"/>
      <c r="F1" s="47"/>
      <c r="G1" s="47"/>
      <c r="H1" s="47"/>
      <c r="I1" s="47"/>
    </row>
    <row r="2" spans="2:16" x14ac:dyDescent="0.25">
      <c r="B2" s="48" t="s">
        <v>1</v>
      </c>
      <c r="C2" s="48"/>
      <c r="D2" s="48"/>
      <c r="E2" s="48"/>
      <c r="F2" s="48"/>
      <c r="G2" s="48"/>
      <c r="H2" s="48"/>
      <c r="I2" s="48"/>
    </row>
    <row r="3" spans="2:16" x14ac:dyDescent="0.25">
      <c r="B3" s="1"/>
    </row>
    <row r="4" spans="2:16" s="8" customFormat="1" ht="13" x14ac:dyDescent="0.25">
      <c r="B4" s="49" t="s">
        <v>23</v>
      </c>
      <c r="C4" s="50" t="s">
        <v>2</v>
      </c>
      <c r="D4" s="50"/>
      <c r="E4" s="50" t="s">
        <v>3</v>
      </c>
      <c r="F4" s="50"/>
      <c r="G4" s="50"/>
      <c r="H4" s="50"/>
      <c r="I4" s="51" t="s">
        <v>22</v>
      </c>
      <c r="J4" s="35">
        <v>377425.05001900002</v>
      </c>
    </row>
    <row r="5" spans="2:16" s="8" customFormat="1" ht="41" x14ac:dyDescent="0.25">
      <c r="B5" s="49"/>
      <c r="C5" s="27" t="s">
        <v>4</v>
      </c>
      <c r="D5" s="27" t="s">
        <v>5</v>
      </c>
      <c r="E5" s="27" t="s">
        <v>20</v>
      </c>
      <c r="F5" s="27" t="s">
        <v>41</v>
      </c>
      <c r="G5" s="27" t="s">
        <v>21</v>
      </c>
      <c r="H5" s="27" t="s">
        <v>43</v>
      </c>
      <c r="I5" s="51"/>
    </row>
    <row r="6" spans="2:16" x14ac:dyDescent="0.25">
      <c r="B6" s="45"/>
      <c r="C6" s="45"/>
      <c r="D6" s="45"/>
      <c r="E6" s="45"/>
      <c r="F6" s="45"/>
      <c r="G6" s="45"/>
      <c r="H6" s="45"/>
      <c r="I6" s="45"/>
    </row>
    <row r="7" spans="2:16" ht="13" x14ac:dyDescent="0.3">
      <c r="B7" s="4">
        <v>2024</v>
      </c>
      <c r="C7" s="13"/>
      <c r="D7" s="14"/>
      <c r="E7" s="13"/>
      <c r="F7" s="14"/>
      <c r="G7" s="13"/>
      <c r="H7" s="13"/>
      <c r="I7" s="13"/>
    </row>
    <row r="8" spans="2:16" ht="13" x14ac:dyDescent="0.3">
      <c r="B8" s="4"/>
      <c r="C8" s="10"/>
      <c r="D8" s="10"/>
      <c r="E8" s="10"/>
      <c r="F8" s="10"/>
      <c r="G8" s="10"/>
      <c r="H8" s="10"/>
      <c r="I8" s="10"/>
    </row>
    <row r="9" spans="2:16" x14ac:dyDescent="0.25">
      <c r="B9" s="6" t="s">
        <v>6</v>
      </c>
      <c r="C9" s="15">
        <v>15208</v>
      </c>
      <c r="D9" s="15">
        <v>4</v>
      </c>
      <c r="E9" s="15">
        <v>9885</v>
      </c>
      <c r="F9" s="15">
        <v>2.6</v>
      </c>
      <c r="G9" s="15">
        <v>1218</v>
      </c>
      <c r="H9" s="15">
        <v>72</v>
      </c>
      <c r="I9" s="15">
        <v>3249</v>
      </c>
      <c r="K9" s="39"/>
      <c r="L9" s="39"/>
      <c r="M9" s="39"/>
      <c r="N9" s="39"/>
      <c r="O9" s="39"/>
      <c r="P9" s="39"/>
    </row>
    <row r="10" spans="2:16" x14ac:dyDescent="0.25">
      <c r="B10" s="6" t="s">
        <v>7</v>
      </c>
      <c r="C10" s="15">
        <v>15287</v>
      </c>
      <c r="D10" s="43">
        <v>4</v>
      </c>
      <c r="E10" s="15">
        <v>9911</v>
      </c>
      <c r="F10" s="43">
        <v>2.6</v>
      </c>
      <c r="G10" s="15">
        <v>1303</v>
      </c>
      <c r="H10" s="43">
        <v>90</v>
      </c>
      <c r="I10" s="15">
        <v>3505</v>
      </c>
      <c r="K10" s="39"/>
      <c r="L10" s="39"/>
      <c r="M10" s="39"/>
      <c r="N10" s="39"/>
      <c r="O10" s="39"/>
      <c r="P10" s="39"/>
    </row>
    <row r="11" spans="2:16" x14ac:dyDescent="0.25">
      <c r="B11" s="6" t="s">
        <v>8</v>
      </c>
      <c r="C11" s="15">
        <v>15154</v>
      </c>
      <c r="D11" s="43">
        <v>4</v>
      </c>
      <c r="E11" s="15">
        <v>9686</v>
      </c>
      <c r="F11" s="43">
        <v>2.6</v>
      </c>
      <c r="G11" s="15">
        <v>1282</v>
      </c>
      <c r="H11" s="43">
        <v>87</v>
      </c>
      <c r="I11" s="15">
        <v>3545</v>
      </c>
      <c r="K11" s="39"/>
      <c r="L11" s="39"/>
      <c r="M11" s="39"/>
      <c r="N11" s="39"/>
      <c r="O11" s="39"/>
      <c r="P11" s="39"/>
    </row>
    <row r="12" spans="2:16" x14ac:dyDescent="0.25">
      <c r="B12" s="6" t="s">
        <v>9</v>
      </c>
      <c r="C12" s="15" t="s">
        <v>26</v>
      </c>
      <c r="D12" s="15" t="s">
        <v>26</v>
      </c>
      <c r="E12" s="15" t="s">
        <v>26</v>
      </c>
      <c r="F12" s="15" t="s">
        <v>26</v>
      </c>
      <c r="G12" s="15" t="s">
        <v>26</v>
      </c>
      <c r="H12" s="15" t="s">
        <v>26</v>
      </c>
      <c r="I12" s="15" t="s">
        <v>26</v>
      </c>
      <c r="K12" s="39"/>
      <c r="L12" s="39"/>
      <c r="M12" s="39"/>
      <c r="N12" s="39"/>
      <c r="O12" s="39"/>
      <c r="P12" s="39"/>
    </row>
    <row r="13" spans="2:16" x14ac:dyDescent="0.25">
      <c r="B13" s="6" t="s">
        <v>10</v>
      </c>
      <c r="C13" s="15" t="s">
        <v>26</v>
      </c>
      <c r="D13" s="15" t="s">
        <v>26</v>
      </c>
      <c r="E13" s="15" t="s">
        <v>26</v>
      </c>
      <c r="F13" s="15" t="s">
        <v>26</v>
      </c>
      <c r="G13" s="15" t="s">
        <v>26</v>
      </c>
      <c r="H13" s="15" t="s">
        <v>26</v>
      </c>
      <c r="I13" s="15" t="s">
        <v>26</v>
      </c>
      <c r="K13" s="39"/>
      <c r="L13" s="39"/>
      <c r="M13" s="39"/>
      <c r="N13" s="39"/>
      <c r="O13" s="39"/>
      <c r="P13" s="39"/>
    </row>
    <row r="14" spans="2:16" x14ac:dyDescent="0.25">
      <c r="B14" s="6" t="s">
        <v>11</v>
      </c>
      <c r="C14" s="15" t="s">
        <v>26</v>
      </c>
      <c r="D14" s="15" t="s">
        <v>26</v>
      </c>
      <c r="E14" s="15" t="s">
        <v>26</v>
      </c>
      <c r="F14" s="15" t="s">
        <v>26</v>
      </c>
      <c r="G14" s="15" t="s">
        <v>26</v>
      </c>
      <c r="H14" s="15" t="s">
        <v>26</v>
      </c>
      <c r="I14" s="15" t="s">
        <v>26</v>
      </c>
      <c r="K14" s="39"/>
      <c r="L14" s="39"/>
      <c r="M14" s="39"/>
      <c r="N14" s="39"/>
      <c r="O14" s="39"/>
      <c r="P14" s="39"/>
    </row>
    <row r="15" spans="2:16" x14ac:dyDescent="0.25">
      <c r="B15" s="6" t="s">
        <v>12</v>
      </c>
      <c r="C15" s="15" t="s">
        <v>26</v>
      </c>
      <c r="D15" s="15" t="s">
        <v>26</v>
      </c>
      <c r="E15" s="15" t="s">
        <v>26</v>
      </c>
      <c r="F15" s="15" t="s">
        <v>26</v>
      </c>
      <c r="G15" s="15" t="s">
        <v>26</v>
      </c>
      <c r="H15" s="15" t="s">
        <v>26</v>
      </c>
      <c r="I15" s="15" t="s">
        <v>26</v>
      </c>
      <c r="K15" s="39"/>
      <c r="L15" s="30"/>
    </row>
    <row r="16" spans="2:16" x14ac:dyDescent="0.25">
      <c r="B16" s="6" t="s">
        <v>13</v>
      </c>
      <c r="C16" s="15" t="s">
        <v>26</v>
      </c>
      <c r="D16" s="15" t="s">
        <v>26</v>
      </c>
      <c r="E16" s="15" t="s">
        <v>26</v>
      </c>
      <c r="F16" s="15" t="s">
        <v>26</v>
      </c>
      <c r="G16" s="15" t="s">
        <v>26</v>
      </c>
      <c r="H16" s="15" t="s">
        <v>26</v>
      </c>
      <c r="I16" s="15" t="s">
        <v>26</v>
      </c>
      <c r="K16" s="39"/>
      <c r="L16" s="30"/>
    </row>
    <row r="17" spans="2:12" x14ac:dyDescent="0.25">
      <c r="B17" s="6" t="s">
        <v>14</v>
      </c>
      <c r="C17" s="15" t="s">
        <v>26</v>
      </c>
      <c r="D17" s="15" t="s">
        <v>26</v>
      </c>
      <c r="E17" s="15" t="s">
        <v>26</v>
      </c>
      <c r="F17" s="15" t="s">
        <v>26</v>
      </c>
      <c r="G17" s="15" t="s">
        <v>26</v>
      </c>
      <c r="H17" s="15" t="s">
        <v>26</v>
      </c>
      <c r="I17" s="15" t="s">
        <v>26</v>
      </c>
      <c r="K17" s="39"/>
      <c r="L17" s="30"/>
    </row>
    <row r="18" spans="2:12" x14ac:dyDescent="0.25">
      <c r="B18" s="6" t="s">
        <v>15</v>
      </c>
      <c r="C18" s="15" t="s">
        <v>26</v>
      </c>
      <c r="D18" s="15" t="s">
        <v>26</v>
      </c>
      <c r="E18" s="15" t="s">
        <v>26</v>
      </c>
      <c r="F18" s="15" t="s">
        <v>26</v>
      </c>
      <c r="G18" s="15" t="s">
        <v>26</v>
      </c>
      <c r="H18" s="15" t="s">
        <v>26</v>
      </c>
      <c r="I18" s="15" t="s">
        <v>26</v>
      </c>
      <c r="K18" s="39"/>
      <c r="L18" s="30"/>
    </row>
    <row r="19" spans="2:12" x14ac:dyDescent="0.25">
      <c r="B19" s="6" t="s">
        <v>16</v>
      </c>
      <c r="C19" s="15" t="s">
        <v>26</v>
      </c>
      <c r="D19" s="15" t="s">
        <v>26</v>
      </c>
      <c r="E19" s="15" t="s">
        <v>26</v>
      </c>
      <c r="F19" s="15" t="s">
        <v>26</v>
      </c>
      <c r="G19" s="15" t="s">
        <v>26</v>
      </c>
      <c r="H19" s="15" t="s">
        <v>26</v>
      </c>
      <c r="I19" s="15" t="s">
        <v>26</v>
      </c>
      <c r="K19" s="39"/>
      <c r="L19" s="30"/>
    </row>
    <row r="20" spans="2:12" ht="13" thickBot="1" x14ac:dyDescent="0.3">
      <c r="B20" s="23" t="s">
        <v>25</v>
      </c>
      <c r="C20" s="26" t="s">
        <v>26</v>
      </c>
      <c r="D20" s="26" t="s">
        <v>26</v>
      </c>
      <c r="E20" s="26" t="s">
        <v>26</v>
      </c>
      <c r="F20" s="26" t="s">
        <v>26</v>
      </c>
      <c r="G20" s="26" t="s">
        <v>26</v>
      </c>
      <c r="H20" s="26" t="s">
        <v>26</v>
      </c>
      <c r="I20" s="26" t="s">
        <v>26</v>
      </c>
      <c r="K20" s="39"/>
      <c r="L20" s="30"/>
    </row>
    <row r="21" spans="2:12" ht="8.15" customHeight="1" x14ac:dyDescent="0.3">
      <c r="B21" s="18"/>
      <c r="C21" s="10"/>
      <c r="D21" s="10"/>
      <c r="E21" s="10"/>
      <c r="F21" s="17"/>
      <c r="G21" s="10"/>
      <c r="H21" s="10"/>
      <c r="I21" s="10"/>
    </row>
    <row r="22" spans="2:12" ht="25.5" customHeight="1" x14ac:dyDescent="0.25">
      <c r="B22" s="46" t="s">
        <v>54</v>
      </c>
      <c r="C22" s="46"/>
      <c r="D22" s="46"/>
      <c r="E22" s="46"/>
      <c r="F22" s="46"/>
      <c r="G22" s="46"/>
      <c r="H22" s="46"/>
      <c r="I22" s="46"/>
    </row>
    <row r="23" spans="2:12" x14ac:dyDescent="0.25">
      <c r="B23" s="46" t="s">
        <v>19</v>
      </c>
      <c r="C23" s="46"/>
      <c r="D23" s="46"/>
      <c r="E23" s="46"/>
      <c r="F23" s="46"/>
      <c r="G23" s="46"/>
      <c r="H23" s="46"/>
      <c r="I23" s="46"/>
    </row>
    <row r="24" spans="2:12" x14ac:dyDescent="0.25">
      <c r="B24" s="21" t="s">
        <v>17</v>
      </c>
    </row>
    <row r="26" spans="2:12" x14ac:dyDescent="0.25">
      <c r="B26" s="40"/>
      <c r="C26" s="29"/>
      <c r="D26" s="17"/>
      <c r="E26" s="29"/>
      <c r="F26" s="17"/>
      <c r="G26" s="29"/>
      <c r="H26" s="29"/>
      <c r="I26" s="29"/>
    </row>
    <row r="27" spans="2:12" x14ac:dyDescent="0.25">
      <c r="C27" s="29"/>
      <c r="D27" s="29"/>
      <c r="E27" s="29"/>
      <c r="F27" s="29"/>
      <c r="G27" s="29"/>
      <c r="H27" s="29"/>
      <c r="I27" s="29"/>
    </row>
  </sheetData>
  <mergeCells count="9">
    <mergeCell ref="B6:I6"/>
    <mergeCell ref="B22:I22"/>
    <mergeCell ref="B23:I23"/>
    <mergeCell ref="B1:I1"/>
    <mergeCell ref="B2:I2"/>
    <mergeCell ref="B4:B5"/>
    <mergeCell ref="C4:D4"/>
    <mergeCell ref="E4:H4"/>
    <mergeCell ref="I4:I5"/>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36"/>
  <sheetViews>
    <sheetView showGridLines="0" workbookViewId="0">
      <selection activeCell="A3" sqref="A3"/>
    </sheetView>
  </sheetViews>
  <sheetFormatPr baseColWidth="10" defaultColWidth="11.453125" defaultRowHeight="12.5" x14ac:dyDescent="0.25"/>
  <cols>
    <col min="1" max="1" width="2.7265625" style="28" customWidth="1"/>
    <col min="2" max="2" width="20.7265625" style="20" customWidth="1"/>
    <col min="3" max="10" width="10.7265625" style="28" customWidth="1"/>
    <col min="11" max="16384" width="11.453125" style="28"/>
  </cols>
  <sheetData>
    <row r="1" spans="2:9" ht="15.5" x14ac:dyDescent="0.35">
      <c r="B1" s="47" t="s">
        <v>0</v>
      </c>
      <c r="C1" s="47"/>
      <c r="D1" s="47"/>
      <c r="E1" s="47"/>
      <c r="F1" s="47"/>
      <c r="G1" s="47"/>
      <c r="H1" s="47"/>
      <c r="I1" s="47"/>
    </row>
    <row r="2" spans="2:9" x14ac:dyDescent="0.25">
      <c r="B2" s="48" t="s">
        <v>1</v>
      </c>
      <c r="C2" s="48"/>
      <c r="D2" s="48"/>
      <c r="E2" s="48"/>
      <c r="F2" s="48"/>
      <c r="G2" s="48"/>
      <c r="H2" s="48"/>
      <c r="I2" s="48"/>
    </row>
    <row r="3" spans="2:9" x14ac:dyDescent="0.25">
      <c r="C3" s="20"/>
      <c r="D3" s="20"/>
      <c r="E3" s="20"/>
      <c r="F3" s="20"/>
      <c r="G3" s="20"/>
      <c r="H3" s="20"/>
      <c r="I3" s="20"/>
    </row>
    <row r="4" spans="2:9" x14ac:dyDescent="0.25">
      <c r="B4" s="20" t="s">
        <v>44</v>
      </c>
      <c r="C4" s="20"/>
      <c r="D4" s="20"/>
      <c r="E4" s="20"/>
      <c r="F4" s="20"/>
      <c r="G4" s="20"/>
      <c r="H4" s="20"/>
      <c r="I4" s="20"/>
    </row>
    <row r="5" spans="2:9" x14ac:dyDescent="0.25">
      <c r="B5" s="20" t="s">
        <v>45</v>
      </c>
      <c r="C5" s="20"/>
      <c r="D5" s="20"/>
      <c r="E5" s="20"/>
      <c r="F5" s="20"/>
      <c r="G5" s="20"/>
      <c r="H5" s="20"/>
      <c r="I5" s="20"/>
    </row>
    <row r="6" spans="2:9" x14ac:dyDescent="0.25">
      <c r="B6" s="1"/>
    </row>
    <row r="7" spans="2:9" s="8" customFormat="1" ht="13" x14ac:dyDescent="0.25">
      <c r="B7" s="49" t="s">
        <v>23</v>
      </c>
      <c r="C7" s="50" t="s">
        <v>2</v>
      </c>
      <c r="D7" s="50"/>
      <c r="E7" s="50" t="s">
        <v>3</v>
      </c>
      <c r="F7" s="50"/>
      <c r="G7" s="50"/>
      <c r="H7" s="50"/>
      <c r="I7" s="51" t="s">
        <v>22</v>
      </c>
    </row>
    <row r="8" spans="2:9" s="8" customFormat="1" ht="41" x14ac:dyDescent="0.25">
      <c r="B8" s="49"/>
      <c r="C8" s="27" t="s">
        <v>4</v>
      </c>
      <c r="D8" s="27" t="s">
        <v>5</v>
      </c>
      <c r="E8" s="27" t="s">
        <v>20</v>
      </c>
      <c r="F8" s="27" t="s">
        <v>41</v>
      </c>
      <c r="G8" s="27" t="s">
        <v>21</v>
      </c>
      <c r="H8" s="27" t="s">
        <v>24</v>
      </c>
      <c r="I8" s="51"/>
    </row>
    <row r="9" spans="2:9" x14ac:dyDescent="0.25">
      <c r="B9" s="45"/>
      <c r="C9" s="45"/>
      <c r="D9" s="45"/>
      <c r="E9" s="45"/>
      <c r="F9" s="45"/>
      <c r="G9" s="45"/>
      <c r="H9" s="45"/>
      <c r="I9" s="45"/>
    </row>
    <row r="10" spans="2:9" ht="13" x14ac:dyDescent="0.3">
      <c r="B10" s="4">
        <v>2015</v>
      </c>
      <c r="C10" s="13">
        <v>14945.416666666666</v>
      </c>
      <c r="D10" s="14">
        <v>4.0999999999999996</v>
      </c>
      <c r="E10" s="13">
        <v>10874</v>
      </c>
      <c r="F10" s="14">
        <v>3</v>
      </c>
      <c r="G10" s="13">
        <v>1668.1666666666667</v>
      </c>
      <c r="H10" s="13">
        <v>1285</v>
      </c>
      <c r="I10" s="13">
        <v>1206.75</v>
      </c>
    </row>
    <row r="11" spans="2:9" ht="13" x14ac:dyDescent="0.3">
      <c r="B11" s="4"/>
      <c r="C11" s="10"/>
      <c r="D11" s="10"/>
      <c r="E11" s="10"/>
      <c r="F11" s="10"/>
      <c r="G11" s="10"/>
      <c r="H11" s="10"/>
      <c r="I11" s="10"/>
    </row>
    <row r="12" spans="2:9" x14ac:dyDescent="0.25">
      <c r="B12" s="6" t="s">
        <v>6</v>
      </c>
      <c r="C12" s="15">
        <v>14791</v>
      </c>
      <c r="D12" s="17">
        <f>IF(C12&lt;&gt;"",C12*100/363924," ")</f>
        <v>4.0643101306866267</v>
      </c>
      <c r="E12" s="16">
        <v>11134</v>
      </c>
      <c r="F12" s="17">
        <f>IF(E12&lt;&gt;"",E12*100/363924,"")</f>
        <v>3.059429990877216</v>
      </c>
      <c r="G12" s="16">
        <v>1729</v>
      </c>
      <c r="H12" s="15">
        <v>95</v>
      </c>
      <c r="I12" s="16">
        <v>1314</v>
      </c>
    </row>
    <row r="13" spans="2:9" x14ac:dyDescent="0.25">
      <c r="B13" s="6" t="s">
        <v>7</v>
      </c>
      <c r="C13" s="15">
        <v>14860</v>
      </c>
      <c r="D13" s="17">
        <f t="shared" ref="D13:D23" si="0">IF(C13&lt;&gt;"",C13*100/363924," ")</f>
        <v>4.0832701333245405</v>
      </c>
      <c r="E13" s="16">
        <v>11157</v>
      </c>
      <c r="F13" s="17">
        <f t="shared" ref="F13:F23" si="1">IF(E13&lt;&gt;"",E13*100/363924,"")</f>
        <v>3.0657499917565207</v>
      </c>
      <c r="G13" s="16">
        <v>1703</v>
      </c>
      <c r="H13" s="16">
        <v>79</v>
      </c>
      <c r="I13" s="16">
        <v>1445</v>
      </c>
    </row>
    <row r="14" spans="2:9" x14ac:dyDescent="0.25">
      <c r="B14" s="6" t="s">
        <v>8</v>
      </c>
      <c r="C14" s="15">
        <v>14912</v>
      </c>
      <c r="D14" s="17">
        <f t="shared" si="0"/>
        <v>4.0975588309647071</v>
      </c>
      <c r="E14" s="16">
        <v>10979</v>
      </c>
      <c r="F14" s="17">
        <f t="shared" si="1"/>
        <v>3.0168386806036427</v>
      </c>
      <c r="G14" s="16">
        <v>1691</v>
      </c>
      <c r="H14" s="15">
        <v>109</v>
      </c>
      <c r="I14" s="16">
        <v>1304</v>
      </c>
    </row>
    <row r="15" spans="2:9" x14ac:dyDescent="0.25">
      <c r="B15" s="6" t="s">
        <v>9</v>
      </c>
      <c r="C15" s="15">
        <v>14758</v>
      </c>
      <c r="D15" s="17">
        <f t="shared" si="0"/>
        <v>4.0552423033380594</v>
      </c>
      <c r="E15" s="16">
        <v>10704</v>
      </c>
      <c r="F15" s="17">
        <f t="shared" si="1"/>
        <v>2.941273452698915</v>
      </c>
      <c r="G15" s="16">
        <v>1668</v>
      </c>
      <c r="H15" s="16">
        <v>103</v>
      </c>
      <c r="I15" s="16">
        <v>1264</v>
      </c>
    </row>
    <row r="16" spans="2:9" x14ac:dyDescent="0.25">
      <c r="B16" s="6" t="s">
        <v>10</v>
      </c>
      <c r="C16" s="15">
        <v>14437</v>
      </c>
      <c r="D16" s="17">
        <f t="shared" si="0"/>
        <v>3.9670370736747231</v>
      </c>
      <c r="E16" s="16">
        <v>10415</v>
      </c>
      <c r="F16" s="17">
        <f t="shared" si="1"/>
        <v>2.8618612677372197</v>
      </c>
      <c r="G16" s="16">
        <v>1658</v>
      </c>
      <c r="H16" s="15">
        <v>97</v>
      </c>
      <c r="I16" s="16">
        <v>1254</v>
      </c>
    </row>
    <row r="17" spans="2:9" x14ac:dyDescent="0.25">
      <c r="B17" s="6" t="s">
        <v>11</v>
      </c>
      <c r="C17" s="15">
        <v>14513</v>
      </c>
      <c r="D17" s="17">
        <f t="shared" si="0"/>
        <v>3.9879205548411205</v>
      </c>
      <c r="E17" s="16">
        <v>10349</v>
      </c>
      <c r="F17" s="17">
        <f t="shared" si="1"/>
        <v>2.8437256130400854</v>
      </c>
      <c r="G17" s="16">
        <v>1653</v>
      </c>
      <c r="H17" s="16">
        <v>117</v>
      </c>
      <c r="I17" s="16">
        <v>1262</v>
      </c>
    </row>
    <row r="18" spans="2:9" x14ac:dyDescent="0.25">
      <c r="B18" s="6" t="s">
        <v>12</v>
      </c>
      <c r="C18" s="15">
        <v>14614</v>
      </c>
      <c r="D18" s="17">
        <f t="shared" si="0"/>
        <v>4.0156736021806747</v>
      </c>
      <c r="E18" s="16">
        <v>10465</v>
      </c>
      <c r="F18" s="17">
        <f t="shared" si="1"/>
        <v>2.8756004000835338</v>
      </c>
      <c r="G18" s="16">
        <v>1623</v>
      </c>
      <c r="H18" s="16">
        <v>125</v>
      </c>
      <c r="I18" s="16">
        <v>1110</v>
      </c>
    </row>
    <row r="19" spans="2:9" x14ac:dyDescent="0.25">
      <c r="B19" s="6" t="s">
        <v>13</v>
      </c>
      <c r="C19" s="15">
        <v>14731</v>
      </c>
      <c r="D19" s="17">
        <f t="shared" si="0"/>
        <v>4.04782317187105</v>
      </c>
      <c r="E19" s="16">
        <v>10645</v>
      </c>
      <c r="F19" s="17">
        <f t="shared" si="1"/>
        <v>2.9250612765302644</v>
      </c>
      <c r="G19" s="16">
        <v>1572</v>
      </c>
      <c r="H19" s="15">
        <v>109</v>
      </c>
      <c r="I19" s="16">
        <v>1311</v>
      </c>
    </row>
    <row r="20" spans="2:9" x14ac:dyDescent="0.25">
      <c r="B20" s="6" t="s">
        <v>14</v>
      </c>
      <c r="C20" s="15">
        <v>14855</v>
      </c>
      <c r="D20" s="17">
        <f t="shared" si="0"/>
        <v>4.0818962200899085</v>
      </c>
      <c r="E20" s="16">
        <v>10659</v>
      </c>
      <c r="F20" s="17">
        <f t="shared" si="1"/>
        <v>2.9289082335872325</v>
      </c>
      <c r="G20" s="16">
        <v>1593</v>
      </c>
      <c r="H20" s="16">
        <v>93</v>
      </c>
      <c r="I20" s="16">
        <v>1339</v>
      </c>
    </row>
    <row r="21" spans="2:9" x14ac:dyDescent="0.25">
      <c r="B21" s="6" t="s">
        <v>15</v>
      </c>
      <c r="C21" s="15">
        <v>14976</v>
      </c>
      <c r="D21" s="17">
        <f t="shared" si="0"/>
        <v>4.1151449203679888</v>
      </c>
      <c r="E21" s="16">
        <v>10751</v>
      </c>
      <c r="F21" s="17">
        <f t="shared" si="1"/>
        <v>2.9541882371044506</v>
      </c>
      <c r="G21" s="16">
        <v>1651</v>
      </c>
      <c r="H21" s="15">
        <v>113</v>
      </c>
      <c r="I21" s="16">
        <v>985</v>
      </c>
    </row>
    <row r="22" spans="2:9" x14ac:dyDescent="0.25">
      <c r="B22" s="6" t="s">
        <v>16</v>
      </c>
      <c r="C22" s="15">
        <v>15659</v>
      </c>
      <c r="D22" s="17">
        <f t="shared" si="0"/>
        <v>4.3028214682186388</v>
      </c>
      <c r="E22" s="16">
        <v>11279</v>
      </c>
      <c r="F22" s="17">
        <f t="shared" si="1"/>
        <v>3.0992734746815267</v>
      </c>
      <c r="G22" s="16">
        <v>1688</v>
      </c>
      <c r="H22" s="15">
        <v>99</v>
      </c>
      <c r="I22" s="16">
        <v>945</v>
      </c>
    </row>
    <row r="23" spans="2:9" ht="13" thickBot="1" x14ac:dyDescent="0.3">
      <c r="B23" s="23" t="s">
        <v>25</v>
      </c>
      <c r="C23" s="26">
        <v>16239</v>
      </c>
      <c r="D23" s="25">
        <f t="shared" si="0"/>
        <v>4.4621954034358824</v>
      </c>
      <c r="E23" s="24">
        <v>11951</v>
      </c>
      <c r="F23" s="25">
        <f t="shared" si="1"/>
        <v>3.2839274134159879</v>
      </c>
      <c r="G23" s="24">
        <v>1789</v>
      </c>
      <c r="H23" s="26">
        <v>146</v>
      </c>
      <c r="I23" s="24">
        <v>948</v>
      </c>
    </row>
    <row r="24" spans="2:9" ht="8.15" customHeight="1" x14ac:dyDescent="0.3">
      <c r="B24" s="18"/>
      <c r="C24" s="10"/>
      <c r="D24" s="10"/>
      <c r="E24" s="10"/>
      <c r="F24" s="17"/>
      <c r="G24" s="10"/>
      <c r="H24" s="10"/>
      <c r="I24" s="10"/>
    </row>
    <row r="25" spans="2:9" ht="25.5" customHeight="1" x14ac:dyDescent="0.25">
      <c r="B25" s="46" t="s">
        <v>39</v>
      </c>
      <c r="C25" s="46"/>
      <c r="D25" s="46"/>
      <c r="E25" s="46"/>
      <c r="F25" s="46"/>
      <c r="G25" s="46"/>
      <c r="H25" s="46"/>
      <c r="I25" s="46"/>
    </row>
    <row r="26" spans="2:9" x14ac:dyDescent="0.25">
      <c r="B26" s="46" t="s">
        <v>19</v>
      </c>
      <c r="C26" s="46"/>
      <c r="D26" s="46"/>
      <c r="E26" s="46"/>
      <c r="F26" s="46"/>
      <c r="G26" s="46"/>
      <c r="H26" s="46"/>
      <c r="I26" s="46"/>
    </row>
    <row r="27" spans="2:9" x14ac:dyDescent="0.25">
      <c r="B27" s="21"/>
    </row>
    <row r="30" spans="2:9" ht="13" x14ac:dyDescent="0.3">
      <c r="C30" s="29"/>
      <c r="D30" s="30"/>
      <c r="E30" s="29"/>
      <c r="F30" s="30"/>
      <c r="G30" s="29"/>
      <c r="H30" s="13"/>
      <c r="I30" s="29"/>
    </row>
    <row r="32" spans="2:9" x14ac:dyDescent="0.25">
      <c r="C32" s="15"/>
      <c r="D32" s="17"/>
      <c r="E32" s="16"/>
      <c r="F32" s="17"/>
      <c r="G32" s="16"/>
      <c r="H32" s="15"/>
      <c r="I32" s="16"/>
    </row>
    <row r="36" spans="3:9" x14ac:dyDescent="0.25">
      <c r="C36" s="29"/>
      <c r="D36" s="29"/>
      <c r="E36" s="29"/>
      <c r="F36" s="29"/>
      <c r="G36" s="29"/>
      <c r="H36" s="29"/>
      <c r="I36" s="29"/>
    </row>
  </sheetData>
  <mergeCells count="9">
    <mergeCell ref="B9:I9"/>
    <mergeCell ref="B25:I25"/>
    <mergeCell ref="B26:I26"/>
    <mergeCell ref="B1:I1"/>
    <mergeCell ref="B2:I2"/>
    <mergeCell ref="B7:B8"/>
    <mergeCell ref="C7:D7"/>
    <mergeCell ref="E7:H7"/>
    <mergeCell ref="I7:I8"/>
  </mergeCells>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I33"/>
  <sheetViews>
    <sheetView showGridLines="0" workbookViewId="0">
      <selection activeCell="A3" sqref="A3"/>
    </sheetView>
  </sheetViews>
  <sheetFormatPr baseColWidth="10" defaultColWidth="11.453125" defaultRowHeight="12.5" x14ac:dyDescent="0.25"/>
  <cols>
    <col min="1" max="1" width="2.7265625" style="28" customWidth="1"/>
    <col min="2" max="2" width="20.7265625" style="20" customWidth="1"/>
    <col min="3" max="10" width="10.7265625" style="28" customWidth="1"/>
    <col min="11" max="16384" width="11.453125" style="28"/>
  </cols>
  <sheetData>
    <row r="1" spans="2:9" ht="15.5" x14ac:dyDescent="0.35">
      <c r="B1" s="47" t="s">
        <v>0</v>
      </c>
      <c r="C1" s="47"/>
      <c r="D1" s="47"/>
      <c r="E1" s="47"/>
      <c r="F1" s="47"/>
      <c r="G1" s="47"/>
      <c r="H1" s="47"/>
      <c r="I1" s="47"/>
    </row>
    <row r="2" spans="2:9" x14ac:dyDescent="0.25">
      <c r="B2" s="48" t="s">
        <v>1</v>
      </c>
      <c r="C2" s="48"/>
      <c r="D2" s="48"/>
      <c r="E2" s="48"/>
      <c r="F2" s="48"/>
      <c r="G2" s="48"/>
      <c r="H2" s="48"/>
      <c r="I2" s="48"/>
    </row>
    <row r="3" spans="2:9" x14ac:dyDescent="0.25">
      <c r="C3" s="20"/>
      <c r="D3" s="20"/>
      <c r="E3" s="20"/>
      <c r="F3" s="20"/>
      <c r="G3" s="20"/>
      <c r="H3" s="20"/>
      <c r="I3" s="20"/>
    </row>
    <row r="4" spans="2:9" x14ac:dyDescent="0.25">
      <c r="B4" s="20" t="s">
        <v>44</v>
      </c>
      <c r="C4" s="20"/>
      <c r="D4" s="20"/>
      <c r="E4" s="20"/>
      <c r="F4" s="20"/>
      <c r="G4" s="20"/>
      <c r="H4" s="20"/>
      <c r="I4" s="20"/>
    </row>
    <row r="5" spans="2:9" x14ac:dyDescent="0.25">
      <c r="B5" s="20" t="s">
        <v>45</v>
      </c>
      <c r="C5" s="20"/>
      <c r="D5" s="20"/>
      <c r="E5" s="20"/>
      <c r="F5" s="20"/>
      <c r="G5" s="20"/>
      <c r="H5" s="20"/>
      <c r="I5" s="20"/>
    </row>
    <row r="6" spans="2:9" x14ac:dyDescent="0.25">
      <c r="B6" s="1"/>
    </row>
    <row r="7" spans="2:9" s="8" customFormat="1" ht="13" x14ac:dyDescent="0.25">
      <c r="B7" s="49" t="s">
        <v>23</v>
      </c>
      <c r="C7" s="50" t="s">
        <v>2</v>
      </c>
      <c r="D7" s="50"/>
      <c r="E7" s="50" t="s">
        <v>3</v>
      </c>
      <c r="F7" s="50"/>
      <c r="G7" s="50"/>
      <c r="H7" s="50"/>
      <c r="I7" s="51" t="s">
        <v>22</v>
      </c>
    </row>
    <row r="8" spans="2:9" s="8" customFormat="1" ht="41" x14ac:dyDescent="0.25">
      <c r="B8" s="49"/>
      <c r="C8" s="27" t="s">
        <v>4</v>
      </c>
      <c r="D8" s="27" t="s">
        <v>5</v>
      </c>
      <c r="E8" s="27" t="s">
        <v>20</v>
      </c>
      <c r="F8" s="27" t="s">
        <v>41</v>
      </c>
      <c r="G8" s="27" t="s">
        <v>21</v>
      </c>
      <c r="H8" s="27" t="s">
        <v>24</v>
      </c>
      <c r="I8" s="51"/>
    </row>
    <row r="9" spans="2:9" x14ac:dyDescent="0.25">
      <c r="B9" s="45"/>
      <c r="C9" s="45"/>
      <c r="D9" s="45"/>
      <c r="E9" s="45"/>
      <c r="F9" s="45"/>
      <c r="G9" s="45"/>
      <c r="H9" s="45"/>
      <c r="I9" s="45"/>
    </row>
    <row r="10" spans="2:9" ht="13" x14ac:dyDescent="0.3">
      <c r="B10" s="4">
        <v>2014</v>
      </c>
      <c r="C10" s="10">
        <v>13866.75</v>
      </c>
      <c r="D10" s="12">
        <v>3.8</v>
      </c>
      <c r="E10" s="10">
        <v>10137.916666666666</v>
      </c>
      <c r="F10" s="12">
        <v>2.8</v>
      </c>
      <c r="G10" s="10">
        <v>1686.25</v>
      </c>
      <c r="H10" s="10">
        <v>1254</v>
      </c>
      <c r="I10" s="10">
        <v>1781.6666666666667</v>
      </c>
    </row>
    <row r="11" spans="2:9" ht="13" x14ac:dyDescent="0.3">
      <c r="B11" s="4"/>
      <c r="C11" s="10"/>
      <c r="D11" s="10"/>
      <c r="E11" s="10"/>
      <c r="F11" s="10"/>
      <c r="G11" s="10"/>
      <c r="H11" s="10"/>
      <c r="I11" s="10"/>
    </row>
    <row r="12" spans="2:9" x14ac:dyDescent="0.25">
      <c r="B12" s="6" t="s">
        <v>6</v>
      </c>
      <c r="C12" s="16">
        <v>14852</v>
      </c>
      <c r="D12" s="17">
        <f>IF(C12&lt;&gt;"",C12*100/363924," ")</f>
        <v>4.0810718721491304</v>
      </c>
      <c r="E12" s="16">
        <v>11117</v>
      </c>
      <c r="F12" s="17">
        <f>IF(E12&lt;&gt;"",E12*100/363924,"")</f>
        <v>3.0547586858794693</v>
      </c>
      <c r="G12" s="16">
        <v>1793</v>
      </c>
      <c r="H12" s="16">
        <v>107</v>
      </c>
      <c r="I12" s="16">
        <v>1946</v>
      </c>
    </row>
    <row r="13" spans="2:9" x14ac:dyDescent="0.25">
      <c r="B13" s="6" t="s">
        <v>7</v>
      </c>
      <c r="C13" s="16">
        <v>14756</v>
      </c>
      <c r="D13" s="17">
        <f>IF(C13&lt;&gt;"",C13*100/363924," ")</f>
        <v>4.0546927380442073</v>
      </c>
      <c r="E13" s="16">
        <v>11059</v>
      </c>
      <c r="F13" s="17">
        <f t="shared" ref="F13:F23" si="0">IF(E13&lt;&gt;"",E13*100/363924,"")</f>
        <v>3.0388212923577451</v>
      </c>
      <c r="G13" s="16">
        <v>1793</v>
      </c>
      <c r="H13" s="16">
        <v>107</v>
      </c>
      <c r="I13" s="16">
        <v>2146</v>
      </c>
    </row>
    <row r="14" spans="2:9" x14ac:dyDescent="0.25">
      <c r="B14" s="6" t="s">
        <v>8</v>
      </c>
      <c r="C14" s="16">
        <v>14354</v>
      </c>
      <c r="D14" s="17">
        <f>IF(C14&lt;&gt;"",C14*100/363924," ")</f>
        <v>3.9442301139798421</v>
      </c>
      <c r="E14" s="16">
        <v>10600</v>
      </c>
      <c r="F14" s="17">
        <f t="shared" si="0"/>
        <v>2.9126960574185818</v>
      </c>
      <c r="G14" s="16">
        <v>1753</v>
      </c>
      <c r="H14" s="16">
        <v>110</v>
      </c>
      <c r="I14" s="16">
        <v>2314</v>
      </c>
    </row>
    <row r="15" spans="2:9" x14ac:dyDescent="0.25">
      <c r="B15" s="6" t="s">
        <v>9</v>
      </c>
      <c r="C15" s="16">
        <v>13897</v>
      </c>
      <c r="D15" s="17">
        <f t="shared" ref="D15:D23" si="1">IF(C15&lt;&gt;"",C15*100/363924," ")</f>
        <v>3.8186544443345314</v>
      </c>
      <c r="E15" s="16">
        <v>10102</v>
      </c>
      <c r="F15" s="17">
        <f t="shared" si="0"/>
        <v>2.7758542992492936</v>
      </c>
      <c r="G15" s="16">
        <v>1721</v>
      </c>
      <c r="H15" s="16">
        <v>93</v>
      </c>
      <c r="I15" s="16">
        <v>2148</v>
      </c>
    </row>
    <row r="16" spans="2:9" x14ac:dyDescent="0.25">
      <c r="B16" s="6" t="s">
        <v>10</v>
      </c>
      <c r="C16" s="16">
        <v>13240</v>
      </c>
      <c r="D16" s="17">
        <f t="shared" si="1"/>
        <v>3.6381222453039648</v>
      </c>
      <c r="E16" s="16">
        <v>9530</v>
      </c>
      <c r="F16" s="17">
        <f t="shared" si="0"/>
        <v>2.618678625207461</v>
      </c>
      <c r="G16" s="16">
        <v>1681</v>
      </c>
      <c r="H16" s="16">
        <v>95</v>
      </c>
      <c r="I16" s="16">
        <v>2004</v>
      </c>
    </row>
    <row r="17" spans="2:9" x14ac:dyDescent="0.25">
      <c r="B17" s="6" t="s">
        <v>11</v>
      </c>
      <c r="C17" s="16">
        <v>13224</v>
      </c>
      <c r="D17" s="17">
        <f t="shared" si="1"/>
        <v>3.6337257229531441</v>
      </c>
      <c r="E17" s="16">
        <v>9473</v>
      </c>
      <c r="F17" s="17">
        <f t="shared" si="0"/>
        <v>2.6030160143326628</v>
      </c>
      <c r="G17" s="16">
        <v>1649</v>
      </c>
      <c r="H17" s="16">
        <v>103</v>
      </c>
      <c r="I17" s="16">
        <v>2000</v>
      </c>
    </row>
    <row r="18" spans="2:9" x14ac:dyDescent="0.25">
      <c r="B18" s="6" t="s">
        <v>12</v>
      </c>
      <c r="C18" s="16">
        <v>13292</v>
      </c>
      <c r="D18" s="17">
        <f t="shared" si="1"/>
        <v>3.6524109429441314</v>
      </c>
      <c r="E18" s="16">
        <v>9520</v>
      </c>
      <c r="F18" s="17">
        <f t="shared" si="0"/>
        <v>2.6159307987381979</v>
      </c>
      <c r="G18" s="16">
        <v>1619</v>
      </c>
      <c r="H18" s="16">
        <v>110</v>
      </c>
      <c r="I18" s="16">
        <v>1770</v>
      </c>
    </row>
    <row r="19" spans="2:9" x14ac:dyDescent="0.25">
      <c r="B19" s="6" t="s">
        <v>13</v>
      </c>
      <c r="C19" s="16">
        <v>13133</v>
      </c>
      <c r="D19" s="17">
        <f t="shared" si="1"/>
        <v>3.6087205020828526</v>
      </c>
      <c r="E19" s="16">
        <v>9494</v>
      </c>
      <c r="F19" s="17">
        <f t="shared" si="0"/>
        <v>2.6087864499181146</v>
      </c>
      <c r="G19" s="16">
        <v>1628</v>
      </c>
      <c r="H19" s="16">
        <v>102</v>
      </c>
      <c r="I19" s="16">
        <v>1409</v>
      </c>
    </row>
    <row r="20" spans="2:9" x14ac:dyDescent="0.25">
      <c r="B20" s="6" t="s">
        <v>14</v>
      </c>
      <c r="C20" s="16">
        <v>13353</v>
      </c>
      <c r="D20" s="17">
        <f t="shared" si="1"/>
        <v>3.6691726844066341</v>
      </c>
      <c r="E20" s="16">
        <v>9703</v>
      </c>
      <c r="F20" s="17">
        <f t="shared" si="0"/>
        <v>2.6662160231257075</v>
      </c>
      <c r="G20" s="16">
        <v>1609</v>
      </c>
      <c r="H20" s="16">
        <v>111</v>
      </c>
      <c r="I20" s="16">
        <v>1397</v>
      </c>
    </row>
    <row r="21" spans="2:9" x14ac:dyDescent="0.25">
      <c r="B21" s="6" t="s">
        <v>15</v>
      </c>
      <c r="C21" s="16">
        <v>13636</v>
      </c>
      <c r="D21" s="17">
        <f t="shared" si="1"/>
        <v>3.7469361734867719</v>
      </c>
      <c r="E21" s="16">
        <v>9938</v>
      </c>
      <c r="F21" s="17">
        <f t="shared" si="0"/>
        <v>2.7307899451533837</v>
      </c>
      <c r="G21" s="16">
        <v>1647</v>
      </c>
      <c r="H21" s="16">
        <v>117</v>
      </c>
      <c r="I21" s="16">
        <v>1436</v>
      </c>
    </row>
    <row r="22" spans="2:9" x14ac:dyDescent="0.25">
      <c r="B22" s="6" t="s">
        <v>16</v>
      </c>
      <c r="C22" s="16">
        <v>14002</v>
      </c>
      <c r="D22" s="17">
        <f t="shared" si="1"/>
        <v>3.8475066222617911</v>
      </c>
      <c r="E22" s="16">
        <v>10187</v>
      </c>
      <c r="F22" s="17">
        <f t="shared" si="0"/>
        <v>2.7992108242380276</v>
      </c>
      <c r="G22" s="16">
        <v>1647</v>
      </c>
      <c r="H22" s="15">
        <v>82</v>
      </c>
      <c r="I22" s="16">
        <v>1538</v>
      </c>
    </row>
    <row r="23" spans="2:9" ht="13" thickBot="1" x14ac:dyDescent="0.3">
      <c r="B23" s="23" t="s">
        <v>25</v>
      </c>
      <c r="C23" s="24">
        <v>14662</v>
      </c>
      <c r="D23" s="25">
        <f t="shared" si="1"/>
        <v>4.0288631692331363</v>
      </c>
      <c r="E23" s="24">
        <v>10932</v>
      </c>
      <c r="F23" s="25">
        <f t="shared" si="0"/>
        <v>3.0039238961981072</v>
      </c>
      <c r="G23" s="24">
        <v>1695</v>
      </c>
      <c r="H23" s="26">
        <v>117</v>
      </c>
      <c r="I23" s="24">
        <v>1272</v>
      </c>
    </row>
    <row r="24" spans="2:9" ht="8.15" customHeight="1" x14ac:dyDescent="0.3">
      <c r="B24" s="18"/>
      <c r="C24" s="10"/>
      <c r="D24" s="10"/>
      <c r="E24" s="10"/>
      <c r="F24" s="17"/>
      <c r="G24" s="10"/>
      <c r="H24" s="10"/>
      <c r="I24" s="10"/>
    </row>
    <row r="25" spans="2:9" ht="25.5" customHeight="1" x14ac:dyDescent="0.25">
      <c r="B25" s="46" t="s">
        <v>38</v>
      </c>
      <c r="C25" s="46"/>
      <c r="D25" s="46"/>
      <c r="E25" s="46"/>
      <c r="F25" s="46"/>
      <c r="G25" s="46"/>
      <c r="H25" s="46"/>
      <c r="I25" s="46"/>
    </row>
    <row r="26" spans="2:9" x14ac:dyDescent="0.25">
      <c r="B26" s="46" t="s">
        <v>19</v>
      </c>
      <c r="C26" s="46"/>
      <c r="D26" s="46"/>
      <c r="E26" s="46"/>
      <c r="F26" s="46"/>
      <c r="G26" s="46"/>
      <c r="H26" s="46"/>
      <c r="I26" s="46"/>
    </row>
    <row r="27" spans="2:9" x14ac:dyDescent="0.25">
      <c r="B27" s="21"/>
    </row>
    <row r="33" spans="3:9" x14ac:dyDescent="0.25">
      <c r="C33" s="29"/>
      <c r="D33" s="29"/>
      <c r="E33" s="29"/>
      <c r="F33" s="29"/>
      <c r="G33" s="29"/>
      <c r="H33" s="29"/>
      <c r="I33" s="29"/>
    </row>
  </sheetData>
  <mergeCells count="9">
    <mergeCell ref="B9:I9"/>
    <mergeCell ref="B25:I25"/>
    <mergeCell ref="B26:I26"/>
    <mergeCell ref="B1:I1"/>
    <mergeCell ref="B2:I2"/>
    <mergeCell ref="B7:B8"/>
    <mergeCell ref="C7:D7"/>
    <mergeCell ref="E7:H7"/>
    <mergeCell ref="I7:I8"/>
  </mergeCells>
  <pageMargins left="0.78740157499999996" right="0.78740157499999996" top="0.984251969" bottom="0.984251969" header="0.4921259845" footer="0.4921259845"/>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I33"/>
  <sheetViews>
    <sheetView showGridLines="0" workbookViewId="0">
      <selection activeCell="A3" sqref="A3"/>
    </sheetView>
  </sheetViews>
  <sheetFormatPr baseColWidth="10" defaultColWidth="11.453125" defaultRowHeight="12.5" x14ac:dyDescent="0.25"/>
  <cols>
    <col min="1" max="1" width="2.7265625" style="28" customWidth="1"/>
    <col min="2" max="2" width="20.7265625" style="20" customWidth="1"/>
    <col min="3" max="10" width="10.7265625" style="28" customWidth="1"/>
    <col min="11" max="16384" width="11.453125" style="28"/>
  </cols>
  <sheetData>
    <row r="1" spans="2:9" ht="15.5" x14ac:dyDescent="0.35">
      <c r="B1" s="47" t="s">
        <v>0</v>
      </c>
      <c r="C1" s="47"/>
      <c r="D1" s="47"/>
      <c r="E1" s="47"/>
      <c r="F1" s="47"/>
      <c r="G1" s="47"/>
      <c r="H1" s="47"/>
      <c r="I1" s="47"/>
    </row>
    <row r="2" spans="2:9" x14ac:dyDescent="0.25">
      <c r="B2" s="48" t="s">
        <v>1</v>
      </c>
      <c r="C2" s="48"/>
      <c r="D2" s="48"/>
      <c r="E2" s="48"/>
      <c r="F2" s="48"/>
      <c r="G2" s="48"/>
      <c r="H2" s="48"/>
      <c r="I2" s="48"/>
    </row>
    <row r="3" spans="2:9" x14ac:dyDescent="0.25">
      <c r="C3" s="20"/>
      <c r="D3" s="20"/>
      <c r="E3" s="20"/>
      <c r="F3" s="20"/>
      <c r="G3" s="20"/>
      <c r="H3" s="20"/>
      <c r="I3" s="20"/>
    </row>
    <row r="4" spans="2:9" x14ac:dyDescent="0.25">
      <c r="B4" s="20" t="s">
        <v>44</v>
      </c>
      <c r="C4" s="20"/>
      <c r="D4" s="20"/>
      <c r="E4" s="20"/>
      <c r="F4" s="20"/>
      <c r="G4" s="20"/>
      <c r="H4" s="20"/>
      <c r="I4" s="20"/>
    </row>
    <row r="5" spans="2:9" x14ac:dyDescent="0.25">
      <c r="B5" s="54" t="s">
        <v>51</v>
      </c>
      <c r="C5" s="55"/>
      <c r="D5" s="55"/>
      <c r="E5" s="55"/>
      <c r="F5" s="55"/>
      <c r="G5" s="55"/>
      <c r="H5" s="55"/>
      <c r="I5" s="55"/>
    </row>
    <row r="6" spans="2:9" ht="54" customHeight="1" x14ac:dyDescent="0.25">
      <c r="B6" s="52" t="s">
        <v>50</v>
      </c>
      <c r="C6" s="53"/>
      <c r="D6" s="53"/>
      <c r="E6" s="53"/>
      <c r="F6" s="53"/>
      <c r="G6" s="53"/>
      <c r="H6" s="53"/>
      <c r="I6" s="53"/>
    </row>
    <row r="7" spans="2:9" x14ac:dyDescent="0.25">
      <c r="B7" s="1"/>
    </row>
    <row r="8" spans="2:9" s="8" customFormat="1" ht="13" x14ac:dyDescent="0.25">
      <c r="B8" s="49" t="s">
        <v>23</v>
      </c>
      <c r="C8" s="50" t="s">
        <v>2</v>
      </c>
      <c r="D8" s="50"/>
      <c r="E8" s="50" t="s">
        <v>3</v>
      </c>
      <c r="F8" s="50"/>
      <c r="G8" s="50"/>
      <c r="H8" s="50"/>
      <c r="I8" s="51" t="s">
        <v>22</v>
      </c>
    </row>
    <row r="9" spans="2:9" s="8" customFormat="1" ht="41" x14ac:dyDescent="0.25">
      <c r="B9" s="49"/>
      <c r="C9" s="27" t="s">
        <v>4</v>
      </c>
      <c r="D9" s="27" t="s">
        <v>5</v>
      </c>
      <c r="E9" s="27" t="s">
        <v>20</v>
      </c>
      <c r="F9" s="27" t="s">
        <v>41</v>
      </c>
      <c r="G9" s="27" t="s">
        <v>21</v>
      </c>
      <c r="H9" s="27" t="s">
        <v>24</v>
      </c>
      <c r="I9" s="51"/>
    </row>
    <row r="10" spans="2:9" x14ac:dyDescent="0.25">
      <c r="B10" s="45"/>
      <c r="C10" s="45"/>
      <c r="D10" s="45"/>
      <c r="E10" s="45"/>
      <c r="F10" s="45"/>
      <c r="G10" s="45"/>
      <c r="H10" s="45"/>
      <c r="I10" s="45"/>
    </row>
    <row r="11" spans="2:9" ht="13" x14ac:dyDescent="0.3">
      <c r="B11" s="4">
        <v>2013</v>
      </c>
      <c r="C11" s="10">
        <v>13792</v>
      </c>
      <c r="D11" s="12">
        <v>4</v>
      </c>
      <c r="E11" s="10">
        <v>9947</v>
      </c>
      <c r="F11" s="12">
        <v>2.8</v>
      </c>
      <c r="G11" s="10">
        <v>1591</v>
      </c>
      <c r="H11" s="10">
        <v>1413</v>
      </c>
      <c r="I11" s="10">
        <v>2037</v>
      </c>
    </row>
    <row r="12" spans="2:9" ht="13" x14ac:dyDescent="0.3">
      <c r="B12" s="4"/>
      <c r="C12" s="10"/>
      <c r="D12" s="10"/>
      <c r="E12" s="10"/>
      <c r="F12" s="10"/>
      <c r="G12" s="10"/>
      <c r="H12" s="10"/>
      <c r="I12" s="10"/>
    </row>
    <row r="13" spans="2:9" x14ac:dyDescent="0.25">
      <c r="B13" s="6" t="s">
        <v>6</v>
      </c>
      <c r="C13" s="16">
        <v>14507</v>
      </c>
      <c r="D13" s="17">
        <f>IF(C13&lt;&gt;"",C13*100/349087," ")</f>
        <v>4.1556975768218241</v>
      </c>
      <c r="E13" s="16">
        <v>10778</v>
      </c>
      <c r="F13" s="17">
        <f>IF(E13&lt;&gt;"",E13*100/349087,"")</f>
        <v>3.0874824900382998</v>
      </c>
      <c r="G13" s="16">
        <v>1669</v>
      </c>
      <c r="H13" s="16">
        <v>115</v>
      </c>
      <c r="I13" s="16">
        <v>2285</v>
      </c>
    </row>
    <row r="14" spans="2:9" x14ac:dyDescent="0.25">
      <c r="B14" s="6" t="s">
        <v>7</v>
      </c>
      <c r="C14" s="16">
        <v>14438</v>
      </c>
      <c r="D14" s="17">
        <f>IF(C14&lt;&gt;"",C14*100/349087," ")</f>
        <v>4.1359317304855239</v>
      </c>
      <c r="E14" s="16">
        <v>10693</v>
      </c>
      <c r="F14" s="17">
        <f t="shared" ref="F14:F23" si="0">IF(E14&lt;&gt;"",E14*100/349087,"")</f>
        <v>3.063133259044307</v>
      </c>
      <c r="G14" s="16">
        <v>1606</v>
      </c>
      <c r="H14" s="16">
        <v>118</v>
      </c>
      <c r="I14" s="16">
        <v>2397</v>
      </c>
    </row>
    <row r="15" spans="2:9" x14ac:dyDescent="0.25">
      <c r="B15" s="6" t="s">
        <v>8</v>
      </c>
      <c r="C15" s="16">
        <v>13963</v>
      </c>
      <c r="D15" s="17">
        <f>IF(C15&lt;&gt;"",C15*100/349087," ")</f>
        <v>3.9998624984602693</v>
      </c>
      <c r="E15" s="16">
        <v>10188</v>
      </c>
      <c r="F15" s="17">
        <f t="shared" si="0"/>
        <v>2.9184701807858784</v>
      </c>
      <c r="G15" s="16">
        <v>1600</v>
      </c>
      <c r="H15" s="16">
        <v>128</v>
      </c>
      <c r="I15" s="16">
        <v>2090</v>
      </c>
    </row>
    <row r="16" spans="2:9" x14ac:dyDescent="0.25">
      <c r="B16" s="6" t="s">
        <v>9</v>
      </c>
      <c r="C16" s="16">
        <v>13934</v>
      </c>
      <c r="D16" s="17">
        <f t="shared" ref="D16:D23" si="1">IF(C16&lt;&gt;"",C16*100/349087," ")</f>
        <v>3.991555113768201</v>
      </c>
      <c r="E16" s="16">
        <v>10072</v>
      </c>
      <c r="F16" s="17">
        <f t="shared" si="0"/>
        <v>2.8852406420176058</v>
      </c>
      <c r="G16" s="16">
        <v>1588</v>
      </c>
      <c r="H16" s="16">
        <v>125</v>
      </c>
      <c r="I16" s="16">
        <v>2044</v>
      </c>
    </row>
    <row r="17" spans="2:9" x14ac:dyDescent="0.25">
      <c r="B17" s="6" t="s">
        <v>10</v>
      </c>
      <c r="C17" s="16">
        <v>13559</v>
      </c>
      <c r="D17" s="17">
        <f t="shared" si="1"/>
        <v>3.8841320358535265</v>
      </c>
      <c r="E17" s="16">
        <v>9616</v>
      </c>
      <c r="F17" s="17">
        <f t="shared" si="0"/>
        <v>2.7546141792733616</v>
      </c>
      <c r="G17" s="16">
        <v>1528</v>
      </c>
      <c r="H17" s="16">
        <v>145</v>
      </c>
      <c r="I17" s="16">
        <v>2014</v>
      </c>
    </row>
    <row r="18" spans="2:9" x14ac:dyDescent="0.25">
      <c r="B18" s="6" t="s">
        <v>11</v>
      </c>
      <c r="C18" s="16">
        <v>13145</v>
      </c>
      <c r="D18" s="17">
        <f t="shared" si="1"/>
        <v>3.7655369578357258</v>
      </c>
      <c r="E18" s="16">
        <v>9220</v>
      </c>
      <c r="F18" s="17">
        <f t="shared" si="0"/>
        <v>2.6411754089954651</v>
      </c>
      <c r="G18" s="16">
        <v>1531</v>
      </c>
      <c r="H18" s="16">
        <v>112</v>
      </c>
      <c r="I18" s="16">
        <v>2228</v>
      </c>
    </row>
    <row r="19" spans="2:9" x14ac:dyDescent="0.25">
      <c r="B19" s="6" t="s">
        <v>12</v>
      </c>
      <c r="C19" s="16">
        <v>13348</v>
      </c>
      <c r="D19" s="17">
        <f t="shared" si="1"/>
        <v>3.8236886506802028</v>
      </c>
      <c r="E19" s="16">
        <v>9423</v>
      </c>
      <c r="F19" s="17">
        <f t="shared" si="0"/>
        <v>2.6993271018399425</v>
      </c>
      <c r="G19" s="16">
        <v>1564</v>
      </c>
      <c r="H19" s="16">
        <v>122</v>
      </c>
      <c r="I19" s="16">
        <v>2119</v>
      </c>
    </row>
    <row r="20" spans="2:9" x14ac:dyDescent="0.25">
      <c r="B20" s="6" t="s">
        <v>13</v>
      </c>
      <c r="C20" s="16">
        <v>13205</v>
      </c>
      <c r="D20" s="17">
        <f t="shared" si="1"/>
        <v>3.7827246503020735</v>
      </c>
      <c r="E20" s="16">
        <v>9408</v>
      </c>
      <c r="F20" s="17">
        <f t="shared" si="0"/>
        <v>2.6950301787233557</v>
      </c>
      <c r="G20" s="16">
        <v>1565</v>
      </c>
      <c r="H20" s="16">
        <v>102</v>
      </c>
      <c r="I20" s="16">
        <v>2125</v>
      </c>
    </row>
    <row r="21" spans="2:9" x14ac:dyDescent="0.25">
      <c r="B21" s="6" t="s">
        <v>14</v>
      </c>
      <c r="C21" s="16">
        <v>13428</v>
      </c>
      <c r="D21" s="17">
        <f t="shared" si="1"/>
        <v>3.8466055739686666</v>
      </c>
      <c r="E21" s="16">
        <v>9594</v>
      </c>
      <c r="F21" s="17">
        <f t="shared" si="0"/>
        <v>2.7483120253690343</v>
      </c>
      <c r="G21" s="16">
        <v>1568</v>
      </c>
      <c r="H21" s="16">
        <v>115</v>
      </c>
      <c r="I21" s="16">
        <v>2130</v>
      </c>
    </row>
    <row r="22" spans="2:9" x14ac:dyDescent="0.25">
      <c r="B22" s="6" t="s">
        <v>15</v>
      </c>
      <c r="C22" s="16">
        <v>13583</v>
      </c>
      <c r="D22" s="17">
        <f t="shared" si="1"/>
        <v>3.8910071128400658</v>
      </c>
      <c r="E22" s="16">
        <v>9688</v>
      </c>
      <c r="F22" s="17">
        <f t="shared" si="0"/>
        <v>2.7752394102329792</v>
      </c>
      <c r="G22" s="16">
        <v>1580</v>
      </c>
      <c r="H22" s="16">
        <v>113</v>
      </c>
      <c r="I22" s="16">
        <v>1811</v>
      </c>
    </row>
    <row r="23" spans="2:9" x14ac:dyDescent="0.25">
      <c r="B23" s="6" t="s">
        <v>16</v>
      </c>
      <c r="C23" s="16">
        <v>13913</v>
      </c>
      <c r="D23" s="17">
        <f t="shared" si="1"/>
        <v>3.9855394214049791</v>
      </c>
      <c r="E23" s="16">
        <v>10001</v>
      </c>
      <c r="F23" s="17">
        <f t="shared" si="0"/>
        <v>2.864901872599094</v>
      </c>
      <c r="G23" s="16">
        <v>1602</v>
      </c>
      <c r="H23" s="16">
        <v>92</v>
      </c>
      <c r="I23" s="16">
        <v>1677</v>
      </c>
    </row>
    <row r="24" spans="2:9" ht="13" thickBot="1" x14ac:dyDescent="0.3">
      <c r="B24" s="23" t="s">
        <v>25</v>
      </c>
      <c r="C24" s="24">
        <v>14485</v>
      </c>
      <c r="D24" s="25">
        <f>IF(C24&lt;&gt;"",C24*100/349087," ")</f>
        <v>4.1493954229174959</v>
      </c>
      <c r="E24" s="24">
        <v>10682</v>
      </c>
      <c r="F24" s="25">
        <f>IF(E24&lt;&gt;"",E24*100/349087,"")</f>
        <v>3.0599821820921433</v>
      </c>
      <c r="G24" s="24">
        <v>1695</v>
      </c>
      <c r="H24" s="24">
        <v>126</v>
      </c>
      <c r="I24" s="24">
        <v>1527</v>
      </c>
    </row>
    <row r="25" spans="2:9" ht="8.15" customHeight="1" x14ac:dyDescent="0.3">
      <c r="B25" s="18"/>
      <c r="C25" s="10"/>
      <c r="D25" s="10"/>
      <c r="E25" s="10"/>
      <c r="F25" s="10"/>
      <c r="G25" s="10"/>
      <c r="H25" s="10"/>
      <c r="I25" s="10"/>
    </row>
    <row r="26" spans="2:9" ht="25.5" customHeight="1" x14ac:dyDescent="0.25">
      <c r="B26" s="46" t="s">
        <v>37</v>
      </c>
      <c r="C26" s="46"/>
      <c r="D26" s="46"/>
      <c r="E26" s="46"/>
      <c r="F26" s="46"/>
      <c r="G26" s="46"/>
      <c r="H26" s="46"/>
      <c r="I26" s="46"/>
    </row>
    <row r="27" spans="2:9" x14ac:dyDescent="0.25">
      <c r="B27" s="46" t="s">
        <v>19</v>
      </c>
      <c r="C27" s="46"/>
      <c r="D27" s="46"/>
      <c r="E27" s="46"/>
      <c r="F27" s="46"/>
      <c r="G27" s="46"/>
      <c r="H27" s="46"/>
      <c r="I27" s="46"/>
    </row>
    <row r="28" spans="2:9" x14ac:dyDescent="0.25">
      <c r="B28" s="21"/>
    </row>
    <row r="30" spans="2:9" x14ac:dyDescent="0.25">
      <c r="B30" s="28"/>
    </row>
    <row r="33" spans="3:9" x14ac:dyDescent="0.25">
      <c r="C33" s="29"/>
      <c r="D33" s="29"/>
      <c r="E33" s="29"/>
      <c r="F33" s="29"/>
      <c r="G33" s="29"/>
      <c r="H33" s="29"/>
      <c r="I33" s="29"/>
    </row>
  </sheetData>
  <mergeCells count="11">
    <mergeCell ref="B10:I10"/>
    <mergeCell ref="B26:I26"/>
    <mergeCell ref="B27:I27"/>
    <mergeCell ref="B1:I1"/>
    <mergeCell ref="B2:I2"/>
    <mergeCell ref="B8:B9"/>
    <mergeCell ref="C8:D8"/>
    <mergeCell ref="E8:H8"/>
    <mergeCell ref="I8:I9"/>
    <mergeCell ref="B5:I5"/>
    <mergeCell ref="B6:I6"/>
  </mergeCells>
  <phoneticPr fontId="5" type="noConversion"/>
  <pageMargins left="0.78740157499999996" right="0.78740157499999996" top="0.984251969" bottom="0.984251969" header="0.4921259845" footer="0.4921259845"/>
  <pageSetup paperSize="9" orientation="portrait" horizontalDpi="300" verticalDpi="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I31"/>
  <sheetViews>
    <sheetView showGridLines="0" workbookViewId="0">
      <selection activeCell="A3" sqref="A3"/>
    </sheetView>
  </sheetViews>
  <sheetFormatPr baseColWidth="10" defaultColWidth="11.453125" defaultRowHeight="12.5" x14ac:dyDescent="0.25"/>
  <cols>
    <col min="1" max="1" width="2.7265625" style="28" customWidth="1"/>
    <col min="2" max="2" width="20.7265625" style="20" customWidth="1"/>
    <col min="3" max="10" width="10.7265625" style="28" customWidth="1"/>
    <col min="11" max="16384" width="11.453125" style="28"/>
  </cols>
  <sheetData>
    <row r="1" spans="2:9" ht="15.5" x14ac:dyDescent="0.35">
      <c r="B1" s="47" t="s">
        <v>0</v>
      </c>
      <c r="C1" s="47"/>
      <c r="D1" s="47"/>
      <c r="E1" s="47"/>
      <c r="F1" s="47"/>
      <c r="G1" s="47"/>
      <c r="H1" s="47"/>
      <c r="I1" s="47"/>
    </row>
    <row r="2" spans="2:9" x14ac:dyDescent="0.25">
      <c r="B2" s="48" t="s">
        <v>1</v>
      </c>
      <c r="C2" s="48"/>
      <c r="D2" s="48"/>
      <c r="E2" s="48"/>
      <c r="F2" s="48"/>
      <c r="G2" s="48"/>
      <c r="H2" s="48"/>
      <c r="I2" s="48"/>
    </row>
    <row r="3" spans="2:9" x14ac:dyDescent="0.25">
      <c r="C3" s="20"/>
      <c r="D3" s="20"/>
      <c r="E3" s="20"/>
      <c r="F3" s="20"/>
      <c r="G3" s="20"/>
      <c r="H3" s="20"/>
      <c r="I3" s="20"/>
    </row>
    <row r="4" spans="2:9" x14ac:dyDescent="0.25">
      <c r="B4" s="20" t="s">
        <v>44</v>
      </c>
      <c r="C4" s="20"/>
      <c r="D4" s="20"/>
      <c r="E4" s="20"/>
      <c r="F4" s="20"/>
      <c r="G4" s="20"/>
      <c r="H4" s="20"/>
      <c r="I4" s="20"/>
    </row>
    <row r="5" spans="2:9" x14ac:dyDescent="0.25">
      <c r="B5" s="20" t="s">
        <v>53</v>
      </c>
      <c r="C5" s="20"/>
      <c r="D5" s="20"/>
      <c r="E5" s="20"/>
      <c r="F5" s="20"/>
      <c r="G5" s="20"/>
      <c r="H5" s="20"/>
      <c r="I5" s="20"/>
    </row>
    <row r="6" spans="2:9" x14ac:dyDescent="0.25">
      <c r="B6" s="1"/>
    </row>
    <row r="7" spans="2:9" s="8" customFormat="1" ht="13" x14ac:dyDescent="0.25">
      <c r="B7" s="49" t="s">
        <v>23</v>
      </c>
      <c r="C7" s="50" t="s">
        <v>2</v>
      </c>
      <c r="D7" s="50"/>
      <c r="E7" s="50" t="s">
        <v>3</v>
      </c>
      <c r="F7" s="50"/>
      <c r="G7" s="50"/>
      <c r="H7" s="50"/>
      <c r="I7" s="51" t="s">
        <v>22</v>
      </c>
    </row>
    <row r="8" spans="2:9" s="8" customFormat="1" ht="41" x14ac:dyDescent="0.25">
      <c r="B8" s="49"/>
      <c r="C8" s="27" t="s">
        <v>4</v>
      </c>
      <c r="D8" s="27" t="s">
        <v>5</v>
      </c>
      <c r="E8" s="27" t="s">
        <v>20</v>
      </c>
      <c r="F8" s="27" t="s">
        <v>41</v>
      </c>
      <c r="G8" s="27" t="s">
        <v>21</v>
      </c>
      <c r="H8" s="27" t="s">
        <v>24</v>
      </c>
      <c r="I8" s="51"/>
    </row>
    <row r="9" spans="2:9" x14ac:dyDescent="0.25">
      <c r="B9" s="45"/>
      <c r="C9" s="45"/>
      <c r="D9" s="45"/>
      <c r="E9" s="45"/>
      <c r="F9" s="45"/>
      <c r="G9" s="45"/>
      <c r="H9" s="45"/>
      <c r="I9" s="45"/>
    </row>
    <row r="10" spans="2:9" ht="13" x14ac:dyDescent="0.3">
      <c r="B10" s="4">
        <v>2012</v>
      </c>
      <c r="C10" s="10">
        <v>13109</v>
      </c>
      <c r="D10" s="12">
        <f>IF(C10&lt;&gt;"",C10*100/349087,"")</f>
        <v>3.7552243423559171</v>
      </c>
      <c r="E10" s="10">
        <v>9374</v>
      </c>
      <c r="F10" s="12">
        <f>IF(E10&lt;&gt;"",E10*100/349087,"")</f>
        <v>2.6852904863257585</v>
      </c>
      <c r="G10" s="10">
        <v>1483</v>
      </c>
      <c r="H10" s="10">
        <v>1370</v>
      </c>
      <c r="I10" s="10">
        <v>2242</v>
      </c>
    </row>
    <row r="11" spans="2:9" ht="13" x14ac:dyDescent="0.3">
      <c r="B11" s="4"/>
      <c r="C11" s="10"/>
      <c r="D11" s="10"/>
      <c r="E11" s="10"/>
      <c r="F11" s="10"/>
      <c r="G11" s="10"/>
      <c r="H11" s="10"/>
      <c r="I11" s="10"/>
    </row>
    <row r="12" spans="2:9" x14ac:dyDescent="0.25">
      <c r="B12" s="6" t="s">
        <v>6</v>
      </c>
      <c r="C12" s="16">
        <v>13589</v>
      </c>
      <c r="D12" s="17">
        <f>IF(C12&lt;&gt;"",C12*100/349087,"")</f>
        <v>3.8927258820867006</v>
      </c>
      <c r="E12" s="16">
        <v>9999</v>
      </c>
      <c r="F12" s="17">
        <f>IF(E12&lt;&gt;"",E12*100/349087,"")</f>
        <v>2.8643289495168824</v>
      </c>
      <c r="G12" s="16">
        <v>1429</v>
      </c>
      <c r="H12" s="16">
        <v>109</v>
      </c>
      <c r="I12" s="16">
        <v>2142</v>
      </c>
    </row>
    <row r="13" spans="2:9" x14ac:dyDescent="0.25">
      <c r="B13" s="6" t="s">
        <v>7</v>
      </c>
      <c r="C13" s="16">
        <v>13549</v>
      </c>
      <c r="D13" s="17">
        <f t="shared" ref="D13:D23" si="0">IF(C13&lt;&gt;"",C13*100/349087,"")</f>
        <v>3.8812674204424686</v>
      </c>
      <c r="E13" s="16">
        <v>9936</v>
      </c>
      <c r="F13" s="17">
        <f t="shared" ref="F13:F23" si="1">IF(E13&lt;&gt;"",E13*100/349087,"")</f>
        <v>2.8462818724272174</v>
      </c>
      <c r="G13" s="16">
        <v>1475</v>
      </c>
      <c r="H13" s="16">
        <v>113</v>
      </c>
      <c r="I13" s="16">
        <v>2290</v>
      </c>
    </row>
    <row r="14" spans="2:9" x14ac:dyDescent="0.25">
      <c r="B14" s="6" t="s">
        <v>8</v>
      </c>
      <c r="C14" s="16">
        <v>13034</v>
      </c>
      <c r="D14" s="17">
        <f t="shared" si="0"/>
        <v>3.7337397267729822</v>
      </c>
      <c r="E14" s="16">
        <v>9457</v>
      </c>
      <c r="F14" s="17">
        <f t="shared" si="1"/>
        <v>2.7090667942375397</v>
      </c>
      <c r="G14" s="16">
        <v>1453</v>
      </c>
      <c r="H14" s="16">
        <v>133</v>
      </c>
      <c r="I14" s="16">
        <v>2314</v>
      </c>
    </row>
    <row r="15" spans="2:9" x14ac:dyDescent="0.25">
      <c r="B15" s="6" t="s">
        <v>9</v>
      </c>
      <c r="C15" s="16">
        <v>13033</v>
      </c>
      <c r="D15" s="17">
        <f t="shared" si="0"/>
        <v>3.7334532652318764</v>
      </c>
      <c r="E15" s="16">
        <v>9415</v>
      </c>
      <c r="F15" s="17">
        <f t="shared" si="1"/>
        <v>2.6970354095110962</v>
      </c>
      <c r="G15" s="16">
        <v>1448</v>
      </c>
      <c r="H15" s="16">
        <v>99</v>
      </c>
      <c r="I15" s="16">
        <v>2362</v>
      </c>
    </row>
    <row r="16" spans="2:9" x14ac:dyDescent="0.25">
      <c r="B16" s="6" t="s">
        <v>10</v>
      </c>
      <c r="C16" s="16">
        <v>12653</v>
      </c>
      <c r="D16" s="17">
        <f t="shared" si="0"/>
        <v>3.6245978796116729</v>
      </c>
      <c r="E16" s="16">
        <v>8990</v>
      </c>
      <c r="F16" s="17">
        <f t="shared" si="1"/>
        <v>2.5752892545411314</v>
      </c>
      <c r="G16" s="16">
        <v>1460</v>
      </c>
      <c r="H16" s="16">
        <v>113</v>
      </c>
      <c r="I16" s="16">
        <v>2159</v>
      </c>
    </row>
    <row r="17" spans="2:9" x14ac:dyDescent="0.25">
      <c r="B17" s="6" t="s">
        <v>11</v>
      </c>
      <c r="C17" s="16">
        <v>12425</v>
      </c>
      <c r="D17" s="17">
        <f t="shared" si="0"/>
        <v>3.5592846482395508</v>
      </c>
      <c r="E17" s="16">
        <v>8713</v>
      </c>
      <c r="F17" s="17">
        <f t="shared" si="1"/>
        <v>2.4959394076548254</v>
      </c>
      <c r="G17" s="16">
        <v>1441</v>
      </c>
      <c r="H17" s="16">
        <v>115</v>
      </c>
      <c r="I17" s="16">
        <v>2240</v>
      </c>
    </row>
    <row r="18" spans="2:9" x14ac:dyDescent="0.25">
      <c r="B18" s="6" t="s">
        <v>12</v>
      </c>
      <c r="C18" s="16">
        <v>12698</v>
      </c>
      <c r="D18" s="17">
        <f t="shared" si="0"/>
        <v>3.6374886489614338</v>
      </c>
      <c r="E18" s="16">
        <v>8866</v>
      </c>
      <c r="F18" s="17">
        <f t="shared" si="1"/>
        <v>2.5397680234440125</v>
      </c>
      <c r="G18" s="16">
        <v>1466</v>
      </c>
      <c r="H18" s="16">
        <v>117</v>
      </c>
      <c r="I18" s="16">
        <v>2301</v>
      </c>
    </row>
    <row r="19" spans="2:9" x14ac:dyDescent="0.25">
      <c r="B19" s="6" t="s">
        <v>13</v>
      </c>
      <c r="C19" s="16">
        <v>12812</v>
      </c>
      <c r="D19" s="17">
        <f t="shared" si="0"/>
        <v>3.6701452646474948</v>
      </c>
      <c r="E19" s="16">
        <v>9045</v>
      </c>
      <c r="F19" s="17">
        <f t="shared" si="1"/>
        <v>2.5910446393019506</v>
      </c>
      <c r="G19" s="16">
        <v>1463</v>
      </c>
      <c r="H19" s="16">
        <v>103</v>
      </c>
      <c r="I19" s="16">
        <v>2249</v>
      </c>
    </row>
    <row r="20" spans="2:9" x14ac:dyDescent="0.25">
      <c r="B20" s="6" t="s">
        <v>14</v>
      </c>
      <c r="C20" s="16">
        <v>12682</v>
      </c>
      <c r="D20" s="17">
        <v>3.6</v>
      </c>
      <c r="E20" s="16">
        <v>8941</v>
      </c>
      <c r="F20" s="17">
        <f t="shared" si="1"/>
        <v>2.5612526390269474</v>
      </c>
      <c r="G20" s="16">
        <v>1439</v>
      </c>
      <c r="H20" s="16">
        <v>109</v>
      </c>
      <c r="I20" s="16">
        <v>2151</v>
      </c>
    </row>
    <row r="21" spans="2:9" x14ac:dyDescent="0.25">
      <c r="B21" s="6" t="s">
        <v>15</v>
      </c>
      <c r="C21" s="16">
        <v>13056</v>
      </c>
      <c r="D21" s="17">
        <f t="shared" si="0"/>
        <v>3.7400418806773095</v>
      </c>
      <c r="E21" s="16">
        <v>9210</v>
      </c>
      <c r="F21" s="17">
        <f t="shared" si="1"/>
        <v>2.6383107935844072</v>
      </c>
      <c r="G21" s="16">
        <v>1512</v>
      </c>
      <c r="H21" s="16">
        <v>116</v>
      </c>
      <c r="I21" s="16">
        <v>2252</v>
      </c>
    </row>
    <row r="22" spans="2:9" x14ac:dyDescent="0.25">
      <c r="B22" s="6" t="s">
        <v>16</v>
      </c>
      <c r="C22" s="16">
        <v>13641</v>
      </c>
      <c r="D22" s="17">
        <f t="shared" si="0"/>
        <v>3.9076218822242019</v>
      </c>
      <c r="E22" s="16">
        <v>9609</v>
      </c>
      <c r="F22" s="17">
        <f t="shared" si="1"/>
        <v>2.7526089484856211</v>
      </c>
      <c r="G22" s="16">
        <v>1577</v>
      </c>
      <c r="H22" s="16">
        <v>125</v>
      </c>
      <c r="I22" s="16">
        <v>2282</v>
      </c>
    </row>
    <row r="23" spans="2:9" ht="13" thickBot="1" x14ac:dyDescent="0.3">
      <c r="B23" s="23" t="s">
        <v>25</v>
      </c>
      <c r="C23" s="24">
        <v>14140</v>
      </c>
      <c r="D23" s="25">
        <f t="shared" si="0"/>
        <v>4.0505661912359958</v>
      </c>
      <c r="E23" s="24">
        <v>10307</v>
      </c>
      <c r="F23" s="25">
        <f t="shared" si="1"/>
        <v>2.9525591041774688</v>
      </c>
      <c r="G23" s="24">
        <v>1627</v>
      </c>
      <c r="H23" s="24">
        <v>118</v>
      </c>
      <c r="I23" s="24">
        <v>2164</v>
      </c>
    </row>
    <row r="24" spans="2:9" ht="8.15" customHeight="1" x14ac:dyDescent="0.25">
      <c r="B24" s="18"/>
      <c r="C24" s="18"/>
      <c r="D24" s="18"/>
      <c r="E24" s="18"/>
      <c r="F24" s="18"/>
      <c r="G24" s="18"/>
      <c r="H24" s="18"/>
      <c r="I24" s="18"/>
    </row>
    <row r="25" spans="2:9" ht="25.5" customHeight="1" x14ac:dyDescent="0.25">
      <c r="B25" s="46" t="s">
        <v>37</v>
      </c>
      <c r="C25" s="46"/>
      <c r="D25" s="46"/>
      <c r="E25" s="46"/>
      <c r="F25" s="46"/>
      <c r="G25" s="46"/>
      <c r="H25" s="46"/>
      <c r="I25" s="46"/>
    </row>
    <row r="26" spans="2:9" x14ac:dyDescent="0.25">
      <c r="B26" s="46" t="s">
        <v>19</v>
      </c>
      <c r="C26" s="46"/>
      <c r="D26" s="46"/>
      <c r="E26" s="46"/>
      <c r="F26" s="46"/>
      <c r="G26" s="46"/>
      <c r="H26" s="46"/>
      <c r="I26" s="46"/>
    </row>
    <row r="27" spans="2:9" x14ac:dyDescent="0.25">
      <c r="B27" s="21"/>
    </row>
    <row r="31" spans="2:9" x14ac:dyDescent="0.25">
      <c r="C31" s="29"/>
      <c r="D31" s="29"/>
      <c r="E31" s="29"/>
      <c r="F31" s="29"/>
      <c r="G31" s="29"/>
      <c r="H31" s="29"/>
      <c r="I31" s="29"/>
    </row>
  </sheetData>
  <mergeCells count="9">
    <mergeCell ref="B9:I9"/>
    <mergeCell ref="B25:I25"/>
    <mergeCell ref="B26:I26"/>
    <mergeCell ref="B1:I1"/>
    <mergeCell ref="B2:I2"/>
    <mergeCell ref="B7:B8"/>
    <mergeCell ref="C7:D7"/>
    <mergeCell ref="E7:H7"/>
    <mergeCell ref="I7:I8"/>
  </mergeCells>
  <phoneticPr fontId="5" type="noConversion"/>
  <pageMargins left="0.78740157499999996" right="0.78740157499999996" top="0.984251969" bottom="0.984251969" header="0.4921259845" footer="0.4921259845"/>
  <pageSetup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I27"/>
  <sheetViews>
    <sheetView showGridLines="0" zoomScaleNormal="100" zoomScaleSheetLayoutView="130" workbookViewId="0">
      <selection activeCell="A3" sqref="A3"/>
    </sheetView>
  </sheetViews>
  <sheetFormatPr baseColWidth="10" defaultColWidth="11.453125" defaultRowHeight="12.5" x14ac:dyDescent="0.25"/>
  <cols>
    <col min="1" max="1" width="2.7265625" style="28" customWidth="1"/>
    <col min="2" max="2" width="20.7265625" style="20" customWidth="1"/>
    <col min="3" max="10" width="10.7265625" style="28" customWidth="1"/>
    <col min="11" max="16384" width="11.453125" style="28"/>
  </cols>
  <sheetData>
    <row r="1" spans="2:9" ht="15.5" x14ac:dyDescent="0.35">
      <c r="B1" s="19" t="s">
        <v>0</v>
      </c>
    </row>
    <row r="2" spans="2:9" x14ac:dyDescent="0.25">
      <c r="B2" s="48" t="s">
        <v>1</v>
      </c>
      <c r="C2" s="48"/>
      <c r="D2" s="48"/>
      <c r="E2" s="48"/>
      <c r="F2" s="48"/>
      <c r="G2" s="48"/>
      <c r="H2" s="48"/>
      <c r="I2" s="48"/>
    </row>
    <row r="3" spans="2:9" x14ac:dyDescent="0.25">
      <c r="C3" s="20"/>
      <c r="D3" s="20"/>
      <c r="E3" s="20"/>
      <c r="F3" s="20"/>
      <c r="G3" s="20"/>
      <c r="H3" s="20"/>
      <c r="I3" s="20"/>
    </row>
    <row r="4" spans="2:9" x14ac:dyDescent="0.25">
      <c r="B4" s="20" t="s">
        <v>44</v>
      </c>
      <c r="C4" s="20"/>
      <c r="D4" s="20"/>
      <c r="E4" s="20"/>
      <c r="F4" s="20"/>
      <c r="G4" s="20"/>
      <c r="H4" s="20"/>
      <c r="I4" s="20"/>
    </row>
    <row r="5" spans="2:9" ht="42.75" customHeight="1" x14ac:dyDescent="0.25">
      <c r="B5" s="56" t="s">
        <v>52</v>
      </c>
      <c r="C5" s="57"/>
      <c r="D5" s="57"/>
      <c r="E5" s="57"/>
      <c r="F5" s="57"/>
      <c r="G5" s="57"/>
      <c r="H5" s="57"/>
      <c r="I5" s="57"/>
    </row>
    <row r="6" spans="2:9" x14ac:dyDescent="0.25">
      <c r="B6" s="1"/>
    </row>
    <row r="7" spans="2:9" s="8" customFormat="1" ht="13" x14ac:dyDescent="0.25">
      <c r="B7" s="49" t="s">
        <v>23</v>
      </c>
      <c r="C7" s="50" t="s">
        <v>2</v>
      </c>
      <c r="D7" s="50"/>
      <c r="E7" s="50" t="s">
        <v>3</v>
      </c>
      <c r="F7" s="50"/>
      <c r="G7" s="50"/>
      <c r="H7" s="50"/>
      <c r="I7" s="51" t="s">
        <v>22</v>
      </c>
    </row>
    <row r="8" spans="2:9" s="8" customFormat="1" ht="41" x14ac:dyDescent="0.25">
      <c r="B8" s="49"/>
      <c r="C8" s="27" t="s">
        <v>4</v>
      </c>
      <c r="D8" s="27" t="s">
        <v>5</v>
      </c>
      <c r="E8" s="27" t="s">
        <v>20</v>
      </c>
      <c r="F8" s="27" t="s">
        <v>41</v>
      </c>
      <c r="G8" s="27" t="s">
        <v>21</v>
      </c>
      <c r="H8" s="27" t="s">
        <v>24</v>
      </c>
      <c r="I8" s="51"/>
    </row>
    <row r="9" spans="2:9" x14ac:dyDescent="0.25">
      <c r="B9" s="45"/>
      <c r="C9" s="45"/>
      <c r="D9" s="45"/>
      <c r="E9" s="45"/>
      <c r="F9" s="45"/>
      <c r="G9" s="45"/>
      <c r="H9" s="45"/>
      <c r="I9" s="45"/>
    </row>
    <row r="10" spans="2:9" ht="13" x14ac:dyDescent="0.3">
      <c r="B10" s="4">
        <v>2011</v>
      </c>
      <c r="C10" s="10">
        <v>13030</v>
      </c>
      <c r="D10" s="12">
        <f>C10*100/349087</f>
        <v>3.732593880608559</v>
      </c>
      <c r="E10" s="10">
        <v>8957</v>
      </c>
      <c r="F10" s="12">
        <f>E10*100/349087</f>
        <v>2.56583602368464</v>
      </c>
      <c r="G10" s="10">
        <v>1603</v>
      </c>
      <c r="H10" s="10">
        <v>1625</v>
      </c>
      <c r="I10" s="10">
        <v>1969</v>
      </c>
    </row>
    <row r="11" spans="2:9" ht="13" x14ac:dyDescent="0.3">
      <c r="B11" s="4"/>
      <c r="C11" s="10"/>
      <c r="D11" s="12"/>
      <c r="E11" s="10"/>
      <c r="F11" s="12"/>
      <c r="G11" s="10"/>
      <c r="H11" s="10"/>
      <c r="I11" s="10"/>
    </row>
    <row r="12" spans="2:9" x14ac:dyDescent="0.25">
      <c r="B12" s="6" t="s">
        <v>6</v>
      </c>
      <c r="C12" s="16">
        <v>14776</v>
      </c>
      <c r="D12" s="17">
        <f>C12*100/349087</f>
        <v>4.2327557313792834</v>
      </c>
      <c r="E12" s="16">
        <v>10392</v>
      </c>
      <c r="F12" s="17">
        <f>E12*100/349087</f>
        <v>2.9769083351714616</v>
      </c>
      <c r="G12" s="16">
        <v>2028</v>
      </c>
      <c r="H12" s="16">
        <v>116</v>
      </c>
      <c r="I12" s="16">
        <v>1565</v>
      </c>
    </row>
    <row r="13" spans="2:9" x14ac:dyDescent="0.25">
      <c r="B13" s="6" t="s">
        <v>7</v>
      </c>
      <c r="C13" s="16">
        <v>14604</v>
      </c>
      <c r="D13" s="17">
        <f t="shared" ref="D13:F23" si="0">C13*100/349087</f>
        <v>4.1834843463090863</v>
      </c>
      <c r="E13" s="16">
        <v>10188</v>
      </c>
      <c r="F13" s="17">
        <f t="shared" si="0"/>
        <v>2.9184701807858784</v>
      </c>
      <c r="G13" s="16">
        <v>1985</v>
      </c>
      <c r="H13" s="16">
        <v>106</v>
      </c>
      <c r="I13" s="16">
        <v>1983</v>
      </c>
    </row>
    <row r="14" spans="2:9" x14ac:dyDescent="0.25">
      <c r="B14" s="6" t="s">
        <v>8</v>
      </c>
      <c r="C14" s="16">
        <v>14128</v>
      </c>
      <c r="D14" s="17">
        <f t="shared" si="0"/>
        <v>4.0471286527427264</v>
      </c>
      <c r="E14" s="16">
        <v>9661</v>
      </c>
      <c r="F14" s="17">
        <f t="shared" si="0"/>
        <v>2.7675049486231225</v>
      </c>
      <c r="G14" s="16">
        <v>1914</v>
      </c>
      <c r="H14" s="16">
        <v>215</v>
      </c>
      <c r="I14" s="16">
        <v>1906</v>
      </c>
    </row>
    <row r="15" spans="2:9" x14ac:dyDescent="0.25">
      <c r="B15" s="6" t="s">
        <v>9</v>
      </c>
      <c r="C15" s="16">
        <v>13045</v>
      </c>
      <c r="D15" s="17">
        <f t="shared" si="0"/>
        <v>3.7368908037251458</v>
      </c>
      <c r="E15" s="16">
        <v>8843</v>
      </c>
      <c r="F15" s="17">
        <f t="shared" si="0"/>
        <v>2.533179407998579</v>
      </c>
      <c r="G15" s="16">
        <v>1751</v>
      </c>
      <c r="H15" s="16">
        <v>215</v>
      </c>
      <c r="I15" s="16">
        <v>2020</v>
      </c>
    </row>
    <row r="16" spans="2:9" x14ac:dyDescent="0.25">
      <c r="B16" s="6" t="s">
        <v>10</v>
      </c>
      <c r="C16" s="16">
        <v>12569</v>
      </c>
      <c r="D16" s="17">
        <f t="shared" si="0"/>
        <v>3.6005351101587855</v>
      </c>
      <c r="E16" s="16">
        <v>8436</v>
      </c>
      <c r="F16" s="17">
        <f t="shared" si="0"/>
        <v>2.4165895607685188</v>
      </c>
      <c r="G16" s="16">
        <v>1608</v>
      </c>
      <c r="H16" s="16">
        <v>182</v>
      </c>
      <c r="I16" s="16">
        <v>2388</v>
      </c>
    </row>
    <row r="17" spans="2:9" x14ac:dyDescent="0.25">
      <c r="B17" s="6" t="s">
        <v>11</v>
      </c>
      <c r="C17" s="16">
        <v>12254</v>
      </c>
      <c r="D17" s="17">
        <f t="shared" si="0"/>
        <v>3.510299724710459</v>
      </c>
      <c r="E17" s="16">
        <v>8203</v>
      </c>
      <c r="F17" s="17">
        <f t="shared" si="0"/>
        <v>2.3498440216908678</v>
      </c>
      <c r="G17" s="16">
        <v>1560</v>
      </c>
      <c r="H17" s="16">
        <v>113</v>
      </c>
      <c r="I17" s="16">
        <v>2245</v>
      </c>
    </row>
    <row r="18" spans="2:9" x14ac:dyDescent="0.25">
      <c r="B18" s="6" t="s">
        <v>12</v>
      </c>
      <c r="C18" s="16">
        <v>11997</v>
      </c>
      <c r="D18" s="17">
        <f t="shared" si="0"/>
        <v>3.4366791086462687</v>
      </c>
      <c r="E18" s="16">
        <v>7993</v>
      </c>
      <c r="F18" s="17">
        <f t="shared" si="0"/>
        <v>2.2896870980586503</v>
      </c>
      <c r="G18" s="16">
        <v>1449</v>
      </c>
      <c r="H18" s="16">
        <v>121</v>
      </c>
      <c r="I18" s="16">
        <v>1951</v>
      </c>
    </row>
    <row r="19" spans="2:9" x14ac:dyDescent="0.25">
      <c r="B19" s="6" t="s">
        <v>13</v>
      </c>
      <c r="C19" s="16">
        <v>12256</v>
      </c>
      <c r="D19" s="17">
        <f t="shared" si="0"/>
        <v>3.5108726477926706</v>
      </c>
      <c r="E19" s="16">
        <v>8407</v>
      </c>
      <c r="F19" s="17">
        <f t="shared" si="0"/>
        <v>2.408282176076451</v>
      </c>
      <c r="G19" s="16">
        <v>1438</v>
      </c>
      <c r="H19" s="16">
        <v>120</v>
      </c>
      <c r="I19" s="16">
        <v>1897</v>
      </c>
    </row>
    <row r="20" spans="2:9" x14ac:dyDescent="0.25">
      <c r="B20" s="6" t="s">
        <v>14</v>
      </c>
      <c r="C20" s="16">
        <v>12197</v>
      </c>
      <c r="D20" s="17">
        <f t="shared" si="0"/>
        <v>3.4939714168674283</v>
      </c>
      <c r="E20" s="16">
        <v>8320</v>
      </c>
      <c r="F20" s="17">
        <f t="shared" si="0"/>
        <v>2.3833600220002462</v>
      </c>
      <c r="G20" s="16">
        <v>1364</v>
      </c>
      <c r="H20" s="16">
        <v>134</v>
      </c>
      <c r="I20" s="16">
        <v>2121</v>
      </c>
    </row>
    <row r="21" spans="2:9" x14ac:dyDescent="0.25">
      <c r="B21" s="6" t="s">
        <v>15</v>
      </c>
      <c r="C21" s="16">
        <v>12397</v>
      </c>
      <c r="D21" s="17">
        <f t="shared" si="0"/>
        <v>3.5512637250885883</v>
      </c>
      <c r="E21" s="16">
        <v>8539</v>
      </c>
      <c r="F21" s="17">
        <f t="shared" si="0"/>
        <v>2.4460950995024162</v>
      </c>
      <c r="G21" s="16">
        <v>1372</v>
      </c>
      <c r="H21" s="16">
        <v>84</v>
      </c>
      <c r="I21" s="16">
        <v>2074</v>
      </c>
    </row>
    <row r="22" spans="2:9" x14ac:dyDescent="0.25">
      <c r="B22" s="6" t="s">
        <v>16</v>
      </c>
      <c r="C22" s="16">
        <v>12906</v>
      </c>
      <c r="D22" s="17">
        <f t="shared" si="0"/>
        <v>3.6970726495114397</v>
      </c>
      <c r="E22" s="16">
        <v>9013</v>
      </c>
      <c r="F22" s="17">
        <f t="shared" si="0"/>
        <v>2.581877869986565</v>
      </c>
      <c r="G22" s="16">
        <v>1365</v>
      </c>
      <c r="H22" s="16">
        <v>116</v>
      </c>
      <c r="I22" s="16">
        <v>1790</v>
      </c>
    </row>
    <row r="23" spans="2:9" ht="13" thickBot="1" x14ac:dyDescent="0.3">
      <c r="B23" s="23" t="s">
        <v>25</v>
      </c>
      <c r="C23" s="24">
        <v>13231</v>
      </c>
      <c r="D23" s="25">
        <f t="shared" si="0"/>
        <v>3.7901726503708244</v>
      </c>
      <c r="E23" s="24">
        <v>9491</v>
      </c>
      <c r="F23" s="25">
        <f t="shared" si="0"/>
        <v>2.7188064866351369</v>
      </c>
      <c r="G23" s="24">
        <v>1400</v>
      </c>
      <c r="H23" s="24">
        <v>103</v>
      </c>
      <c r="I23" s="24">
        <v>1684</v>
      </c>
    </row>
    <row r="24" spans="2:9" ht="8.15" customHeight="1" x14ac:dyDescent="0.25">
      <c r="B24" s="18"/>
      <c r="C24" s="18"/>
      <c r="D24" s="18"/>
      <c r="E24" s="18"/>
      <c r="F24" s="18"/>
      <c r="G24" s="18"/>
      <c r="H24" s="22"/>
      <c r="I24" s="18"/>
    </row>
    <row r="25" spans="2:9" ht="25.5" customHeight="1" x14ac:dyDescent="0.25">
      <c r="B25" s="46" t="s">
        <v>37</v>
      </c>
      <c r="C25" s="46"/>
      <c r="D25" s="46"/>
      <c r="E25" s="46"/>
      <c r="F25" s="46"/>
      <c r="G25" s="46"/>
      <c r="H25" s="46"/>
      <c r="I25" s="46"/>
    </row>
    <row r="26" spans="2:9" x14ac:dyDescent="0.25">
      <c r="B26" s="46" t="s">
        <v>19</v>
      </c>
      <c r="C26" s="46"/>
      <c r="D26" s="46"/>
      <c r="E26" s="46"/>
      <c r="F26" s="46"/>
      <c r="G26" s="46"/>
      <c r="H26" s="46"/>
      <c r="I26" s="46"/>
    </row>
    <row r="27" spans="2:9" x14ac:dyDescent="0.25">
      <c r="B27" s="21"/>
    </row>
  </sheetData>
  <mergeCells count="9">
    <mergeCell ref="B26:I26"/>
    <mergeCell ref="B9:I9"/>
    <mergeCell ref="C7:D7"/>
    <mergeCell ref="E7:H7"/>
    <mergeCell ref="B2:I2"/>
    <mergeCell ref="B5:I5"/>
    <mergeCell ref="B7:B8"/>
    <mergeCell ref="I7:I8"/>
    <mergeCell ref="B25:I25"/>
  </mergeCells>
  <phoneticPr fontId="5" type="noConversion"/>
  <pageMargins left="0.78740157499999996" right="0.78740157499999996" top="0.984251969" bottom="0.984251969" header="0.4921259845" footer="0.4921259845"/>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I34"/>
  <sheetViews>
    <sheetView showGridLines="0" workbookViewId="0">
      <selection activeCell="A3" sqref="A3"/>
    </sheetView>
  </sheetViews>
  <sheetFormatPr baseColWidth="10" defaultColWidth="11.453125" defaultRowHeight="12.5" x14ac:dyDescent="0.25"/>
  <cols>
    <col min="1" max="1" width="2.7265625" style="28" customWidth="1"/>
    <col min="2" max="2" width="20.7265625" style="20" customWidth="1"/>
    <col min="3" max="10" width="10.7265625" style="28" customWidth="1"/>
    <col min="11" max="16384" width="11.453125" style="28"/>
  </cols>
  <sheetData>
    <row r="1" spans="2:9" ht="15.5" x14ac:dyDescent="0.35">
      <c r="B1" s="19" t="s">
        <v>0</v>
      </c>
    </row>
    <row r="2" spans="2:9" x14ac:dyDescent="0.25">
      <c r="B2" s="48" t="s">
        <v>1</v>
      </c>
      <c r="C2" s="48"/>
      <c r="D2" s="48"/>
      <c r="E2" s="48"/>
      <c r="F2" s="48"/>
      <c r="G2" s="48"/>
      <c r="H2" s="48"/>
      <c r="I2" s="48"/>
    </row>
    <row r="3" spans="2:9" x14ac:dyDescent="0.25">
      <c r="C3" s="20"/>
      <c r="D3" s="20"/>
      <c r="E3" s="20"/>
      <c r="F3" s="20"/>
      <c r="G3" s="20"/>
      <c r="H3" s="20"/>
      <c r="I3" s="20"/>
    </row>
    <row r="4" spans="2:9" x14ac:dyDescent="0.25">
      <c r="B4" s="20" t="s">
        <v>44</v>
      </c>
      <c r="C4" s="20"/>
      <c r="D4" s="20"/>
      <c r="E4" s="20"/>
      <c r="F4" s="20"/>
      <c r="G4" s="20"/>
      <c r="H4" s="20"/>
      <c r="I4" s="20"/>
    </row>
    <row r="5" spans="2:9" x14ac:dyDescent="0.25">
      <c r="B5" s="20" t="s">
        <v>49</v>
      </c>
      <c r="C5" s="20"/>
      <c r="D5" s="20"/>
      <c r="E5" s="20"/>
      <c r="F5" s="20"/>
      <c r="G5" s="20"/>
      <c r="H5" s="20"/>
      <c r="I5" s="20"/>
    </row>
    <row r="6" spans="2:9" x14ac:dyDescent="0.25">
      <c r="B6" s="1"/>
    </row>
    <row r="7" spans="2:9" s="8" customFormat="1" ht="13" x14ac:dyDescent="0.25">
      <c r="B7" s="49" t="s">
        <v>23</v>
      </c>
      <c r="C7" s="50" t="s">
        <v>2</v>
      </c>
      <c r="D7" s="50"/>
      <c r="E7" s="50" t="s">
        <v>3</v>
      </c>
      <c r="F7" s="50"/>
      <c r="G7" s="50"/>
      <c r="H7" s="50"/>
      <c r="I7" s="51" t="s">
        <v>22</v>
      </c>
    </row>
    <row r="8" spans="2:9" s="8" customFormat="1" ht="41" x14ac:dyDescent="0.25">
      <c r="B8" s="49"/>
      <c r="C8" s="27" t="s">
        <v>4</v>
      </c>
      <c r="D8" s="27" t="s">
        <v>5</v>
      </c>
      <c r="E8" s="27" t="s">
        <v>20</v>
      </c>
      <c r="F8" s="27" t="s">
        <v>41</v>
      </c>
      <c r="G8" s="27" t="s">
        <v>21</v>
      </c>
      <c r="H8" s="27" t="s">
        <v>24</v>
      </c>
      <c r="I8" s="51"/>
    </row>
    <row r="9" spans="2:9" x14ac:dyDescent="0.25">
      <c r="B9" s="45"/>
      <c r="C9" s="45"/>
      <c r="D9" s="45"/>
      <c r="E9" s="45"/>
      <c r="F9" s="45"/>
      <c r="G9" s="45"/>
      <c r="H9" s="45"/>
      <c r="I9" s="45"/>
    </row>
    <row r="10" spans="2:9" ht="13" x14ac:dyDescent="0.3">
      <c r="B10" s="4">
        <v>2010</v>
      </c>
      <c r="C10" s="10">
        <v>15370</v>
      </c>
      <c r="D10" s="12">
        <f>C10*100/349087</f>
        <v>4.4029138867961279</v>
      </c>
      <c r="E10" s="10">
        <v>10922</v>
      </c>
      <c r="F10" s="12">
        <f>E10*100/349087</f>
        <v>3.1287329519575349</v>
      </c>
      <c r="G10" s="10">
        <v>2100</v>
      </c>
      <c r="H10" s="10">
        <v>1292</v>
      </c>
      <c r="I10" s="10">
        <v>1400</v>
      </c>
    </row>
    <row r="11" spans="2:9" ht="13" x14ac:dyDescent="0.3">
      <c r="B11" s="4"/>
      <c r="C11" s="10"/>
      <c r="D11" s="10"/>
      <c r="E11" s="10"/>
      <c r="F11" s="10"/>
      <c r="G11" s="10"/>
      <c r="H11" s="10"/>
      <c r="I11" s="10"/>
    </row>
    <row r="12" spans="2:9" x14ac:dyDescent="0.25">
      <c r="B12" s="6" t="s">
        <v>6</v>
      </c>
      <c r="C12" s="16">
        <v>16486</v>
      </c>
      <c r="D12" s="17">
        <f>C12*100/349087</f>
        <v>4.7226049666701995</v>
      </c>
      <c r="E12" s="16">
        <v>12412</v>
      </c>
      <c r="F12" s="17">
        <f>E12*100/349087</f>
        <v>3.5555606482051751</v>
      </c>
      <c r="G12" s="16">
        <v>1886</v>
      </c>
      <c r="H12" s="16">
        <v>106</v>
      </c>
      <c r="I12" s="16">
        <v>1048</v>
      </c>
    </row>
    <row r="13" spans="2:9" x14ac:dyDescent="0.25">
      <c r="B13" s="6" t="s">
        <v>7</v>
      </c>
      <c r="C13" s="16">
        <v>16582</v>
      </c>
      <c r="D13" s="17">
        <f t="shared" ref="D13:D23" si="0">C13*100/349087</f>
        <v>4.7501052746163568</v>
      </c>
      <c r="E13" s="16">
        <v>12422</v>
      </c>
      <c r="F13" s="17">
        <f t="shared" ref="F13:F23" si="1">E13*100/349087</f>
        <v>3.558425263616233</v>
      </c>
      <c r="G13" s="16">
        <v>2009</v>
      </c>
      <c r="H13" s="16">
        <v>91</v>
      </c>
      <c r="I13" s="16">
        <v>1268</v>
      </c>
    </row>
    <row r="14" spans="2:9" x14ac:dyDescent="0.25">
      <c r="B14" s="6" t="s">
        <v>8</v>
      </c>
      <c r="C14" s="16">
        <v>16523</v>
      </c>
      <c r="D14" s="17">
        <f t="shared" si="0"/>
        <v>4.7332040436911145</v>
      </c>
      <c r="E14" s="16">
        <v>12212</v>
      </c>
      <c r="F14" s="17">
        <f t="shared" si="1"/>
        <v>3.4982683399840155</v>
      </c>
      <c r="G14" s="16">
        <v>2107</v>
      </c>
      <c r="H14" s="16">
        <v>128</v>
      </c>
      <c r="I14" s="16">
        <v>1448</v>
      </c>
    </row>
    <row r="15" spans="2:9" x14ac:dyDescent="0.25">
      <c r="B15" s="6" t="s">
        <v>9</v>
      </c>
      <c r="C15" s="16">
        <v>16104</v>
      </c>
      <c r="D15" s="17">
        <f t="shared" si="0"/>
        <v>4.6131766579677844</v>
      </c>
      <c r="E15" s="16">
        <v>11654</v>
      </c>
      <c r="F15" s="17">
        <f t="shared" si="1"/>
        <v>3.3384228000469798</v>
      </c>
      <c r="G15" s="16">
        <v>2164</v>
      </c>
      <c r="H15" s="16">
        <v>113</v>
      </c>
      <c r="I15" s="16">
        <v>1463</v>
      </c>
    </row>
    <row r="16" spans="2:9" x14ac:dyDescent="0.25">
      <c r="B16" s="6" t="s">
        <v>10</v>
      </c>
      <c r="C16" s="16">
        <v>15624</v>
      </c>
      <c r="D16" s="17">
        <f t="shared" si="0"/>
        <v>4.4756751182370014</v>
      </c>
      <c r="E16" s="16">
        <v>11068</v>
      </c>
      <c r="F16" s="17">
        <f t="shared" si="1"/>
        <v>3.1705563369589815</v>
      </c>
      <c r="G16" s="16">
        <v>2211</v>
      </c>
      <c r="H16" s="16">
        <v>128</v>
      </c>
      <c r="I16" s="16">
        <v>1363</v>
      </c>
    </row>
    <row r="17" spans="2:9" x14ac:dyDescent="0.25">
      <c r="B17" s="6" t="s">
        <v>11</v>
      </c>
      <c r="C17" s="16">
        <v>15196</v>
      </c>
      <c r="D17" s="17">
        <f t="shared" si="0"/>
        <v>4.3530695786437192</v>
      </c>
      <c r="E17" s="16">
        <v>10589</v>
      </c>
      <c r="F17" s="17">
        <f t="shared" si="1"/>
        <v>3.0333412587693038</v>
      </c>
      <c r="G17" s="16">
        <v>2210</v>
      </c>
      <c r="H17" s="16">
        <v>100</v>
      </c>
      <c r="I17" s="16">
        <v>1432</v>
      </c>
    </row>
    <row r="18" spans="2:9" x14ac:dyDescent="0.25">
      <c r="B18" s="6" t="s">
        <v>12</v>
      </c>
      <c r="C18" s="16">
        <v>14854</v>
      </c>
      <c r="D18" s="17">
        <f t="shared" si="0"/>
        <v>4.2550997315855357</v>
      </c>
      <c r="E18" s="16">
        <v>10318</v>
      </c>
      <c r="F18" s="17">
        <f t="shared" si="1"/>
        <v>2.9557101811296325</v>
      </c>
      <c r="G18" s="16">
        <v>2169</v>
      </c>
      <c r="H18" s="16">
        <v>114</v>
      </c>
      <c r="I18" s="16">
        <v>1523</v>
      </c>
    </row>
    <row r="19" spans="2:9" x14ac:dyDescent="0.25">
      <c r="B19" s="6" t="s">
        <v>13</v>
      </c>
      <c r="C19" s="16">
        <v>14855</v>
      </c>
      <c r="D19" s="17">
        <f t="shared" si="0"/>
        <v>4.2553861931266415</v>
      </c>
      <c r="E19" s="16">
        <v>10335</v>
      </c>
      <c r="F19" s="17">
        <f t="shared" si="1"/>
        <v>2.9605800273284308</v>
      </c>
      <c r="G19" s="16">
        <v>2160</v>
      </c>
      <c r="H19" s="16">
        <v>108</v>
      </c>
      <c r="I19" s="16">
        <v>1576</v>
      </c>
    </row>
    <row r="20" spans="2:9" x14ac:dyDescent="0.25">
      <c r="B20" s="6" t="s">
        <v>14</v>
      </c>
      <c r="C20" s="16">
        <v>14528</v>
      </c>
      <c r="D20" s="17">
        <f t="shared" si="0"/>
        <v>4.1617132691850456</v>
      </c>
      <c r="E20" s="16">
        <v>10010</v>
      </c>
      <c r="F20" s="17">
        <f t="shared" si="1"/>
        <v>2.8674800264690465</v>
      </c>
      <c r="G20" s="16">
        <v>2153</v>
      </c>
      <c r="H20" s="16">
        <v>97</v>
      </c>
      <c r="I20" s="16">
        <v>1469</v>
      </c>
    </row>
    <row r="21" spans="2:9" x14ac:dyDescent="0.25">
      <c r="B21" s="6" t="s">
        <v>15</v>
      </c>
      <c r="C21" s="16">
        <v>14273</v>
      </c>
      <c r="D21" s="17">
        <f t="shared" si="0"/>
        <v>4.0886655762030673</v>
      </c>
      <c r="E21" s="16">
        <v>9777</v>
      </c>
      <c r="F21" s="17">
        <f t="shared" si="1"/>
        <v>2.8007344873913951</v>
      </c>
      <c r="G21" s="16">
        <v>2060</v>
      </c>
      <c r="H21" s="16">
        <v>91</v>
      </c>
      <c r="I21" s="16">
        <v>1386</v>
      </c>
    </row>
    <row r="22" spans="2:9" x14ac:dyDescent="0.25">
      <c r="B22" s="6" t="s">
        <v>16</v>
      </c>
      <c r="C22" s="16">
        <v>14571</v>
      </c>
      <c r="D22" s="17">
        <f t="shared" si="0"/>
        <v>4.1740311154525953</v>
      </c>
      <c r="E22" s="16">
        <v>9962</v>
      </c>
      <c r="F22" s="17">
        <f t="shared" si="1"/>
        <v>2.8537298724959679</v>
      </c>
      <c r="G22" s="16">
        <v>2029</v>
      </c>
      <c r="H22" s="16">
        <v>103</v>
      </c>
      <c r="I22" s="16">
        <v>1565</v>
      </c>
    </row>
    <row r="23" spans="2:9" ht="13" thickBot="1" x14ac:dyDescent="0.3">
      <c r="B23" s="23" t="s">
        <v>25</v>
      </c>
      <c r="C23" s="24">
        <v>14838</v>
      </c>
      <c r="D23" s="25">
        <f t="shared" si="0"/>
        <v>4.2505163469278431</v>
      </c>
      <c r="E23" s="24">
        <v>10310</v>
      </c>
      <c r="F23" s="25">
        <f t="shared" si="1"/>
        <v>2.9534184888007862</v>
      </c>
      <c r="G23" s="24">
        <v>2043</v>
      </c>
      <c r="H23" s="24">
        <v>113</v>
      </c>
      <c r="I23" s="24">
        <v>1262</v>
      </c>
    </row>
    <row r="24" spans="2:9" ht="8.15" customHeight="1" x14ac:dyDescent="0.25">
      <c r="B24" s="18"/>
      <c r="C24" s="18"/>
      <c r="D24" s="18"/>
      <c r="E24" s="18"/>
      <c r="F24" s="18"/>
      <c r="G24" s="18"/>
      <c r="H24" s="22"/>
      <c r="I24" s="18"/>
    </row>
    <row r="25" spans="2:9" ht="25.5" customHeight="1" x14ac:dyDescent="0.25">
      <c r="B25" s="46" t="s">
        <v>37</v>
      </c>
      <c r="C25" s="46"/>
      <c r="D25" s="46"/>
      <c r="E25" s="46"/>
      <c r="F25" s="46"/>
      <c r="G25" s="46"/>
      <c r="H25" s="46"/>
      <c r="I25" s="46"/>
    </row>
    <row r="26" spans="2:9" x14ac:dyDescent="0.25">
      <c r="B26" s="46" t="s">
        <v>19</v>
      </c>
      <c r="C26" s="46"/>
      <c r="D26" s="46"/>
      <c r="E26" s="46"/>
      <c r="F26" s="46"/>
      <c r="G26" s="46"/>
      <c r="H26" s="46"/>
      <c r="I26" s="46"/>
    </row>
    <row r="27" spans="2:9" x14ac:dyDescent="0.25">
      <c r="B27" s="21"/>
    </row>
    <row r="32" spans="2:9" x14ac:dyDescent="0.25">
      <c r="B32" s="45"/>
      <c r="C32" s="45"/>
      <c r="D32" s="45"/>
      <c r="E32" s="45"/>
      <c r="F32" s="45"/>
      <c r="G32" s="45"/>
      <c r="H32" s="45"/>
      <c r="I32" s="45"/>
    </row>
    <row r="33" spans="2:3" x14ac:dyDescent="0.25">
      <c r="B33" s="3"/>
      <c r="C33" s="2"/>
    </row>
    <row r="34" spans="2:3" x14ac:dyDescent="0.25">
      <c r="B34" s="3"/>
      <c r="C34" s="2"/>
    </row>
  </sheetData>
  <mergeCells count="9">
    <mergeCell ref="B2:I2"/>
    <mergeCell ref="B32:I32"/>
    <mergeCell ref="B7:B8"/>
    <mergeCell ref="I7:I8"/>
    <mergeCell ref="B25:I25"/>
    <mergeCell ref="B26:I26"/>
    <mergeCell ref="B9:I9"/>
    <mergeCell ref="C7:D7"/>
    <mergeCell ref="E7:H7"/>
  </mergeCells>
  <phoneticPr fontId="5" type="noConversion"/>
  <pageMargins left="0.78740157499999996" right="0.78740157499999996" top="0.984251969" bottom="0.984251969" header="0.4921259845" footer="0.4921259845"/>
  <pageSetup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I27"/>
  <sheetViews>
    <sheetView showGridLines="0" workbookViewId="0">
      <selection activeCell="A3" sqref="A3"/>
    </sheetView>
  </sheetViews>
  <sheetFormatPr baseColWidth="10" defaultColWidth="11.453125" defaultRowHeight="12.5" x14ac:dyDescent="0.25"/>
  <cols>
    <col min="1" max="1" width="2.7265625" style="28" customWidth="1"/>
    <col min="2" max="2" width="20.7265625" style="20" customWidth="1"/>
    <col min="3" max="10" width="10.7265625" style="28" customWidth="1"/>
    <col min="11" max="16384" width="11.453125" style="28"/>
  </cols>
  <sheetData>
    <row r="1" spans="2:9" ht="15.5" x14ac:dyDescent="0.35">
      <c r="B1" s="19" t="s">
        <v>0</v>
      </c>
    </row>
    <row r="2" spans="2:9" x14ac:dyDescent="0.25">
      <c r="B2" s="48" t="s">
        <v>1</v>
      </c>
      <c r="C2" s="48"/>
      <c r="D2" s="48"/>
      <c r="E2" s="48"/>
      <c r="F2" s="48"/>
      <c r="G2" s="48"/>
      <c r="H2" s="48"/>
      <c r="I2" s="48"/>
    </row>
    <row r="3" spans="2:9" x14ac:dyDescent="0.25">
      <c r="C3" s="20"/>
      <c r="D3" s="20"/>
      <c r="E3" s="20"/>
      <c r="F3" s="20"/>
      <c r="G3" s="20"/>
      <c r="H3" s="20"/>
      <c r="I3" s="20"/>
    </row>
    <row r="4" spans="2:9" x14ac:dyDescent="0.25">
      <c r="B4" s="20" t="s">
        <v>44</v>
      </c>
      <c r="C4" s="20"/>
      <c r="D4" s="20"/>
      <c r="E4" s="20"/>
      <c r="F4" s="20"/>
      <c r="G4" s="20"/>
      <c r="H4" s="20"/>
      <c r="I4" s="20"/>
    </row>
    <row r="5" spans="2:9" x14ac:dyDescent="0.25">
      <c r="B5" s="20" t="s">
        <v>45</v>
      </c>
      <c r="C5" s="20"/>
      <c r="D5" s="20"/>
      <c r="E5" s="20"/>
      <c r="F5" s="20"/>
      <c r="G5" s="20"/>
      <c r="H5" s="20"/>
      <c r="I5" s="20"/>
    </row>
    <row r="6" spans="2:9" x14ac:dyDescent="0.25">
      <c r="B6" s="1"/>
    </row>
    <row r="7" spans="2:9" s="8" customFormat="1" ht="13" x14ac:dyDescent="0.25">
      <c r="B7" s="49" t="s">
        <v>23</v>
      </c>
      <c r="C7" s="50" t="s">
        <v>2</v>
      </c>
      <c r="D7" s="50"/>
      <c r="E7" s="50" t="s">
        <v>3</v>
      </c>
      <c r="F7" s="50"/>
      <c r="G7" s="50"/>
      <c r="H7" s="50"/>
      <c r="I7" s="51" t="s">
        <v>22</v>
      </c>
    </row>
    <row r="8" spans="2:9" s="8" customFormat="1" ht="41" x14ac:dyDescent="0.25">
      <c r="B8" s="49"/>
      <c r="C8" s="27" t="s">
        <v>4</v>
      </c>
      <c r="D8" s="27" t="s">
        <v>5</v>
      </c>
      <c r="E8" s="27" t="s">
        <v>20</v>
      </c>
      <c r="F8" s="27" t="s">
        <v>41</v>
      </c>
      <c r="G8" s="27" t="s">
        <v>21</v>
      </c>
      <c r="H8" s="27" t="s">
        <v>24</v>
      </c>
      <c r="I8" s="51"/>
    </row>
    <row r="9" spans="2:9" x14ac:dyDescent="0.25">
      <c r="B9" s="45"/>
      <c r="C9" s="45"/>
      <c r="D9" s="45"/>
      <c r="E9" s="45"/>
      <c r="F9" s="45"/>
      <c r="G9" s="45"/>
      <c r="H9" s="45"/>
      <c r="I9" s="45"/>
    </row>
    <row r="10" spans="2:9" ht="13" x14ac:dyDescent="0.3">
      <c r="B10" s="4">
        <v>2009</v>
      </c>
      <c r="C10" s="10">
        <v>14196</v>
      </c>
      <c r="D10" s="12">
        <v>4.5999999999999996</v>
      </c>
      <c r="E10" s="10">
        <v>10374</v>
      </c>
      <c r="F10" s="12">
        <v>3.4</v>
      </c>
      <c r="G10" s="10">
        <v>1205</v>
      </c>
      <c r="H10" s="10">
        <v>1285</v>
      </c>
      <c r="I10" s="10">
        <v>1048</v>
      </c>
    </row>
    <row r="11" spans="2:9" ht="13" x14ac:dyDescent="0.3">
      <c r="B11" s="4"/>
      <c r="C11" s="10"/>
      <c r="D11" s="12"/>
      <c r="E11" s="10"/>
      <c r="F11" s="12"/>
      <c r="G11" s="10"/>
      <c r="H11" s="10"/>
      <c r="I11" s="10"/>
    </row>
    <row r="12" spans="2:9" x14ac:dyDescent="0.25">
      <c r="B12" s="6" t="s">
        <v>6</v>
      </c>
      <c r="C12" s="16">
        <v>12026</v>
      </c>
      <c r="D12" s="17">
        <v>3.9</v>
      </c>
      <c r="E12" s="16">
        <v>8740</v>
      </c>
      <c r="F12" s="17">
        <v>2.9</v>
      </c>
      <c r="G12" s="16">
        <v>1040</v>
      </c>
      <c r="H12" s="16">
        <v>64</v>
      </c>
      <c r="I12" s="16">
        <v>939</v>
      </c>
    </row>
    <row r="13" spans="2:9" x14ac:dyDescent="0.25">
      <c r="B13" s="6" t="s">
        <v>7</v>
      </c>
      <c r="C13" s="16">
        <v>12511</v>
      </c>
      <c r="D13" s="17">
        <v>4.0999999999999996</v>
      </c>
      <c r="E13" s="16">
        <v>9128</v>
      </c>
      <c r="F13" s="17">
        <v>3</v>
      </c>
      <c r="G13" s="16">
        <v>1025</v>
      </c>
      <c r="H13" s="16">
        <v>118</v>
      </c>
      <c r="I13" s="16">
        <v>947</v>
      </c>
    </row>
    <row r="14" spans="2:9" x14ac:dyDescent="0.25">
      <c r="B14" s="6" t="s">
        <v>8</v>
      </c>
      <c r="C14" s="16">
        <v>13053</v>
      </c>
      <c r="D14" s="17">
        <v>4.3</v>
      </c>
      <c r="E14" s="16">
        <v>9538</v>
      </c>
      <c r="F14" s="17">
        <v>3.1</v>
      </c>
      <c r="G14" s="16">
        <v>1037</v>
      </c>
      <c r="H14" s="16">
        <v>118</v>
      </c>
      <c r="I14" s="16">
        <v>918</v>
      </c>
    </row>
    <row r="15" spans="2:9" x14ac:dyDescent="0.25">
      <c r="B15" s="6" t="s">
        <v>9</v>
      </c>
      <c r="C15" s="16">
        <v>13385</v>
      </c>
      <c r="D15" s="17">
        <v>4.4000000000000004</v>
      </c>
      <c r="E15" s="16">
        <v>9667</v>
      </c>
      <c r="F15" s="17">
        <v>3.2</v>
      </c>
      <c r="G15" s="16">
        <v>1057</v>
      </c>
      <c r="H15" s="16">
        <v>118</v>
      </c>
      <c r="I15" s="16">
        <v>836</v>
      </c>
    </row>
    <row r="16" spans="2:9" x14ac:dyDescent="0.25">
      <c r="B16" s="6" t="s">
        <v>10</v>
      </c>
      <c r="C16" s="16">
        <v>13209</v>
      </c>
      <c r="D16" s="17">
        <v>4.3</v>
      </c>
      <c r="E16" s="16">
        <v>9464</v>
      </c>
      <c r="F16" s="17">
        <v>3.1</v>
      </c>
      <c r="G16" s="16">
        <v>1030</v>
      </c>
      <c r="H16" s="16">
        <v>110</v>
      </c>
      <c r="I16" s="16">
        <v>922</v>
      </c>
    </row>
    <row r="17" spans="2:9" x14ac:dyDescent="0.25">
      <c r="B17" s="6" t="s">
        <v>11</v>
      </c>
      <c r="C17" s="16">
        <v>13996</v>
      </c>
      <c r="D17" s="17">
        <v>4.5999999999999996</v>
      </c>
      <c r="E17" s="16">
        <v>10142</v>
      </c>
      <c r="F17" s="17">
        <v>3.3</v>
      </c>
      <c r="G17" s="16">
        <v>1092</v>
      </c>
      <c r="H17" s="16">
        <v>124</v>
      </c>
      <c r="I17" s="16">
        <v>1253</v>
      </c>
    </row>
    <row r="18" spans="2:9" x14ac:dyDescent="0.25">
      <c r="B18" s="6" t="s">
        <v>12</v>
      </c>
      <c r="C18" s="16">
        <v>14468</v>
      </c>
      <c r="D18" s="17">
        <v>4.7</v>
      </c>
      <c r="E18" s="16">
        <v>10563</v>
      </c>
      <c r="F18" s="17">
        <v>3.4</v>
      </c>
      <c r="G18" s="16">
        <v>1117</v>
      </c>
      <c r="H18" s="16">
        <v>91</v>
      </c>
      <c r="I18" s="16">
        <v>1164</v>
      </c>
    </row>
    <row r="19" spans="2:9" x14ac:dyDescent="0.25">
      <c r="B19" s="6" t="s">
        <v>13</v>
      </c>
      <c r="C19" s="16">
        <v>15015</v>
      </c>
      <c r="D19" s="17">
        <v>4.9000000000000004</v>
      </c>
      <c r="E19" s="16">
        <v>11068</v>
      </c>
      <c r="F19" s="17">
        <v>3.6</v>
      </c>
      <c r="G19" s="16">
        <v>1190</v>
      </c>
      <c r="H19" s="16">
        <v>100</v>
      </c>
      <c r="I19" s="16">
        <v>1223</v>
      </c>
    </row>
    <row r="20" spans="2:9" x14ac:dyDescent="0.25">
      <c r="B20" s="6" t="s">
        <v>14</v>
      </c>
      <c r="C20" s="16">
        <v>15179</v>
      </c>
      <c r="D20" s="17">
        <v>5</v>
      </c>
      <c r="E20" s="16">
        <v>11211</v>
      </c>
      <c r="F20" s="17">
        <v>3.7</v>
      </c>
      <c r="G20" s="16">
        <v>1280</v>
      </c>
      <c r="H20" s="16">
        <v>105</v>
      </c>
      <c r="I20" s="16">
        <v>1251</v>
      </c>
    </row>
    <row r="21" spans="2:9" x14ac:dyDescent="0.25">
      <c r="B21" s="6" t="s">
        <v>15</v>
      </c>
      <c r="C21" s="16">
        <v>15374</v>
      </c>
      <c r="D21" s="17">
        <v>5</v>
      </c>
      <c r="E21" s="16">
        <v>11286</v>
      </c>
      <c r="F21" s="17">
        <v>3.7</v>
      </c>
      <c r="G21" s="16">
        <v>1398</v>
      </c>
      <c r="H21" s="16">
        <v>116</v>
      </c>
      <c r="I21" s="16">
        <v>1124</v>
      </c>
    </row>
    <row r="22" spans="2:9" x14ac:dyDescent="0.25">
      <c r="B22" s="6" t="s">
        <v>16</v>
      </c>
      <c r="C22" s="16">
        <v>15865</v>
      </c>
      <c r="D22" s="17">
        <v>5.2</v>
      </c>
      <c r="E22" s="16">
        <v>11594</v>
      </c>
      <c r="F22" s="17">
        <v>3.8</v>
      </c>
      <c r="G22" s="16">
        <v>1515</v>
      </c>
      <c r="H22" s="16">
        <v>115</v>
      </c>
      <c r="I22" s="16">
        <v>1060</v>
      </c>
    </row>
    <row r="23" spans="2:9" ht="13" thickBot="1" x14ac:dyDescent="0.3">
      <c r="B23" s="23" t="s">
        <v>25</v>
      </c>
      <c r="C23" s="24">
        <v>16270</v>
      </c>
      <c r="D23" s="25">
        <v>5.3</v>
      </c>
      <c r="E23" s="24">
        <v>12084</v>
      </c>
      <c r="F23" s="25">
        <v>3.9</v>
      </c>
      <c r="G23" s="24">
        <v>1675</v>
      </c>
      <c r="H23" s="24">
        <v>106</v>
      </c>
      <c r="I23" s="24">
        <v>942</v>
      </c>
    </row>
    <row r="24" spans="2:9" ht="8.15" customHeight="1" x14ac:dyDescent="0.25">
      <c r="B24" s="45"/>
      <c r="C24" s="45"/>
      <c r="D24" s="45"/>
      <c r="E24" s="45"/>
      <c r="F24" s="45"/>
      <c r="G24" s="45"/>
      <c r="H24" s="45"/>
      <c r="I24" s="45"/>
    </row>
    <row r="25" spans="2:9" s="20" customFormat="1" ht="25.5" customHeight="1" x14ac:dyDescent="0.25">
      <c r="B25" s="46" t="s">
        <v>18</v>
      </c>
      <c r="C25" s="46"/>
      <c r="D25" s="46"/>
      <c r="E25" s="46"/>
      <c r="F25" s="46"/>
      <c r="G25" s="46"/>
      <c r="H25" s="46"/>
      <c r="I25" s="46"/>
    </row>
    <row r="26" spans="2:9" x14ac:dyDescent="0.25">
      <c r="B26" s="46" t="s">
        <v>19</v>
      </c>
      <c r="C26" s="46"/>
      <c r="D26" s="46"/>
      <c r="E26" s="46"/>
      <c r="F26" s="46"/>
      <c r="G26" s="46"/>
      <c r="H26" s="46"/>
      <c r="I26" s="46"/>
    </row>
    <row r="27" spans="2:9" x14ac:dyDescent="0.25">
      <c r="B27" s="21"/>
    </row>
  </sheetData>
  <mergeCells count="9">
    <mergeCell ref="B26:I26"/>
    <mergeCell ref="B9:I9"/>
    <mergeCell ref="C7:D7"/>
    <mergeCell ref="E7:H7"/>
    <mergeCell ref="B2:I2"/>
    <mergeCell ref="B7:B8"/>
    <mergeCell ref="I7:I8"/>
    <mergeCell ref="B24:I24"/>
    <mergeCell ref="B25:I25"/>
  </mergeCells>
  <phoneticPr fontId="5" type="noConversion"/>
  <pageMargins left="0.78740157499999996" right="0.78740157499999996" top="0.984251969" bottom="0.984251969" header="0.4921259845" footer="0.4921259845"/>
  <pageSetup paperSize="9" orientation="portrait" horizontalDpi="200" verticalDpi="2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I26"/>
  <sheetViews>
    <sheetView showGridLines="0" workbookViewId="0">
      <selection activeCell="A3" sqref="A3"/>
    </sheetView>
  </sheetViews>
  <sheetFormatPr baseColWidth="10" defaultColWidth="11.453125" defaultRowHeight="12.5" x14ac:dyDescent="0.25"/>
  <cols>
    <col min="1" max="1" width="2.7265625" style="28" customWidth="1"/>
    <col min="2" max="2" width="20.7265625" style="20" customWidth="1"/>
    <col min="3" max="10" width="10.7265625" style="28" customWidth="1"/>
    <col min="11" max="16384" width="11.453125" style="28"/>
  </cols>
  <sheetData>
    <row r="1" spans="2:9" ht="15.5" x14ac:dyDescent="0.35">
      <c r="B1" s="19" t="s">
        <v>0</v>
      </c>
    </row>
    <row r="2" spans="2:9" x14ac:dyDescent="0.25">
      <c r="B2" s="48" t="s">
        <v>1</v>
      </c>
      <c r="C2" s="48"/>
      <c r="D2" s="48"/>
      <c r="E2" s="48"/>
      <c r="F2" s="48"/>
      <c r="G2" s="48"/>
      <c r="H2" s="48"/>
      <c r="I2" s="48"/>
    </row>
    <row r="3" spans="2:9" x14ac:dyDescent="0.25">
      <c r="C3" s="20"/>
      <c r="D3" s="20"/>
      <c r="E3" s="20"/>
      <c r="F3" s="20"/>
      <c r="G3" s="20"/>
      <c r="H3" s="20"/>
      <c r="I3" s="20"/>
    </row>
    <row r="4" spans="2:9" x14ac:dyDescent="0.25">
      <c r="B4" s="20" t="s">
        <v>44</v>
      </c>
      <c r="C4" s="20"/>
      <c r="D4" s="20"/>
      <c r="E4" s="20"/>
      <c r="F4" s="20"/>
      <c r="G4" s="20"/>
      <c r="H4" s="20"/>
      <c r="I4" s="20"/>
    </row>
    <row r="5" spans="2:9" x14ac:dyDescent="0.25">
      <c r="B5" s="20" t="s">
        <v>45</v>
      </c>
      <c r="C5" s="20"/>
      <c r="D5" s="20"/>
      <c r="E5" s="20"/>
      <c r="F5" s="20"/>
      <c r="G5" s="20"/>
      <c r="H5" s="20"/>
      <c r="I5" s="20"/>
    </row>
    <row r="6" spans="2:9" x14ac:dyDescent="0.25">
      <c r="B6" s="1"/>
    </row>
    <row r="7" spans="2:9" s="8" customFormat="1" ht="13" x14ac:dyDescent="0.25">
      <c r="B7" s="49" t="s">
        <v>23</v>
      </c>
      <c r="C7" s="50" t="s">
        <v>2</v>
      </c>
      <c r="D7" s="50"/>
      <c r="E7" s="50" t="s">
        <v>3</v>
      </c>
      <c r="F7" s="50"/>
      <c r="G7" s="50"/>
      <c r="H7" s="50"/>
      <c r="I7" s="51" t="s">
        <v>22</v>
      </c>
    </row>
    <row r="8" spans="2:9" s="8" customFormat="1" ht="41" x14ac:dyDescent="0.25">
      <c r="B8" s="49"/>
      <c r="C8" s="27" t="s">
        <v>4</v>
      </c>
      <c r="D8" s="27" t="s">
        <v>5</v>
      </c>
      <c r="E8" s="27" t="s">
        <v>20</v>
      </c>
      <c r="F8" s="27" t="s">
        <v>41</v>
      </c>
      <c r="G8" s="27" t="s">
        <v>21</v>
      </c>
      <c r="H8" s="27" t="s">
        <v>24</v>
      </c>
      <c r="I8" s="51"/>
    </row>
    <row r="9" spans="2:9" x14ac:dyDescent="0.25">
      <c r="B9" s="45"/>
      <c r="C9" s="45"/>
      <c r="D9" s="45"/>
      <c r="E9" s="45"/>
      <c r="F9" s="45"/>
      <c r="G9" s="45"/>
      <c r="H9" s="45"/>
      <c r="I9" s="45"/>
    </row>
    <row r="10" spans="2:9" ht="13" x14ac:dyDescent="0.3">
      <c r="B10" s="4">
        <v>2008</v>
      </c>
      <c r="C10" s="10">
        <v>10319</v>
      </c>
      <c r="D10" s="12">
        <v>3.4</v>
      </c>
      <c r="E10" s="10">
        <v>7026</v>
      </c>
      <c r="F10" s="12">
        <v>2.2999999999999998</v>
      </c>
      <c r="G10" s="10">
        <v>979</v>
      </c>
      <c r="H10" s="10">
        <v>739</v>
      </c>
      <c r="I10" s="10">
        <v>1277</v>
      </c>
    </row>
    <row r="11" spans="2:9" ht="13" x14ac:dyDescent="0.3">
      <c r="B11" s="4"/>
      <c r="C11" s="10"/>
      <c r="D11" s="12"/>
      <c r="E11" s="10"/>
      <c r="F11" s="12"/>
      <c r="G11" s="10"/>
      <c r="H11" s="10"/>
      <c r="I11" s="10"/>
    </row>
    <row r="12" spans="2:9" x14ac:dyDescent="0.25">
      <c r="B12" s="6" t="s">
        <v>6</v>
      </c>
      <c r="C12" s="16">
        <v>10853</v>
      </c>
      <c r="D12" s="17">
        <v>3.5</v>
      </c>
      <c r="E12" s="16">
        <v>7513</v>
      </c>
      <c r="F12" s="17">
        <v>2.5</v>
      </c>
      <c r="G12" s="16">
        <v>1046</v>
      </c>
      <c r="H12" s="16">
        <v>72</v>
      </c>
      <c r="I12" s="16">
        <v>1438</v>
      </c>
    </row>
    <row r="13" spans="2:9" x14ac:dyDescent="0.25">
      <c r="B13" s="6" t="s">
        <v>7</v>
      </c>
      <c r="C13" s="16">
        <v>10809</v>
      </c>
      <c r="D13" s="17">
        <v>3.5</v>
      </c>
      <c r="E13" s="16">
        <v>7466</v>
      </c>
      <c r="F13" s="17">
        <v>2.4</v>
      </c>
      <c r="G13" s="16">
        <v>1043</v>
      </c>
      <c r="H13" s="16">
        <v>73</v>
      </c>
      <c r="I13" s="16">
        <v>1376</v>
      </c>
    </row>
    <row r="14" spans="2:9" x14ac:dyDescent="0.25">
      <c r="B14" s="6" t="s">
        <v>8</v>
      </c>
      <c r="C14" s="16">
        <v>10631</v>
      </c>
      <c r="D14" s="17">
        <v>3.5</v>
      </c>
      <c r="E14" s="16">
        <v>7310</v>
      </c>
      <c r="F14" s="17">
        <v>2.4</v>
      </c>
      <c r="G14" s="16">
        <v>1024</v>
      </c>
      <c r="H14" s="16">
        <v>50</v>
      </c>
      <c r="I14" s="16">
        <v>1472</v>
      </c>
    </row>
    <row r="15" spans="2:9" x14ac:dyDescent="0.25">
      <c r="B15" s="6" t="s">
        <v>9</v>
      </c>
      <c r="C15" s="16">
        <v>10319</v>
      </c>
      <c r="D15" s="17">
        <v>3.4</v>
      </c>
      <c r="E15" s="16">
        <v>7019</v>
      </c>
      <c r="F15" s="17">
        <v>2.2999999999999998</v>
      </c>
      <c r="G15" s="16">
        <v>989</v>
      </c>
      <c r="H15" s="16">
        <v>70</v>
      </c>
      <c r="I15" s="16">
        <v>1416</v>
      </c>
    </row>
    <row r="16" spans="2:9" x14ac:dyDescent="0.25">
      <c r="B16" s="6" t="s">
        <v>10</v>
      </c>
      <c r="C16" s="16">
        <v>9960</v>
      </c>
      <c r="D16" s="17">
        <v>3.3</v>
      </c>
      <c r="E16" s="16">
        <v>6669</v>
      </c>
      <c r="F16" s="17">
        <v>2.2000000000000002</v>
      </c>
      <c r="G16" s="16">
        <v>986</v>
      </c>
      <c r="H16" s="16">
        <v>59</v>
      </c>
      <c r="I16" s="16">
        <v>1365</v>
      </c>
    </row>
    <row r="17" spans="2:9" x14ac:dyDescent="0.25">
      <c r="B17" s="6" t="s">
        <v>11</v>
      </c>
      <c r="C17" s="16">
        <v>9778</v>
      </c>
      <c r="D17" s="17">
        <v>3.2</v>
      </c>
      <c r="E17" s="16">
        <v>6475</v>
      </c>
      <c r="F17" s="17">
        <v>2.1</v>
      </c>
      <c r="G17" s="16">
        <v>935</v>
      </c>
      <c r="H17" s="16">
        <v>56</v>
      </c>
      <c r="I17" s="16">
        <v>1265</v>
      </c>
    </row>
    <row r="18" spans="2:9" x14ac:dyDescent="0.25">
      <c r="B18" s="6" t="s">
        <v>12</v>
      </c>
      <c r="C18" s="16">
        <v>9710</v>
      </c>
      <c r="D18" s="17">
        <v>3.2</v>
      </c>
      <c r="E18" s="16">
        <v>6419</v>
      </c>
      <c r="F18" s="17">
        <v>2.1</v>
      </c>
      <c r="G18" s="16">
        <v>928</v>
      </c>
      <c r="H18" s="16">
        <v>42</v>
      </c>
      <c r="I18" s="16">
        <v>1433</v>
      </c>
    </row>
    <row r="19" spans="2:9" x14ac:dyDescent="0.25">
      <c r="B19" s="6" t="s">
        <v>13</v>
      </c>
      <c r="C19" s="16">
        <v>9847</v>
      </c>
      <c r="D19" s="17">
        <v>3.2</v>
      </c>
      <c r="E19" s="16">
        <v>6653</v>
      </c>
      <c r="F19" s="17">
        <v>2.2000000000000002</v>
      </c>
      <c r="G19" s="16">
        <v>971</v>
      </c>
      <c r="H19" s="16">
        <v>65</v>
      </c>
      <c r="I19" s="16">
        <v>1281</v>
      </c>
    </row>
    <row r="20" spans="2:9" x14ac:dyDescent="0.25">
      <c r="B20" s="6" t="s">
        <v>14</v>
      </c>
      <c r="C20" s="16">
        <v>9861</v>
      </c>
      <c r="D20" s="17">
        <v>3.2</v>
      </c>
      <c r="E20" s="16">
        <v>6646</v>
      </c>
      <c r="F20" s="17">
        <v>2.2000000000000002</v>
      </c>
      <c r="G20" s="16">
        <v>967</v>
      </c>
      <c r="H20" s="16">
        <v>65</v>
      </c>
      <c r="I20" s="16">
        <v>1328</v>
      </c>
    </row>
    <row r="21" spans="2:9" x14ac:dyDescent="0.25">
      <c r="B21" s="6" t="s">
        <v>15</v>
      </c>
      <c r="C21" s="16">
        <v>10097</v>
      </c>
      <c r="D21" s="17">
        <v>3.3</v>
      </c>
      <c r="E21" s="16">
        <v>6864</v>
      </c>
      <c r="F21" s="17">
        <v>2.2000000000000002</v>
      </c>
      <c r="G21" s="16">
        <v>940</v>
      </c>
      <c r="H21" s="16">
        <v>73</v>
      </c>
      <c r="I21" s="16">
        <v>1336</v>
      </c>
    </row>
    <row r="22" spans="2:9" x14ac:dyDescent="0.25">
      <c r="B22" s="6" t="s">
        <v>16</v>
      </c>
      <c r="C22" s="16">
        <v>10664</v>
      </c>
      <c r="D22" s="17">
        <v>3.5</v>
      </c>
      <c r="E22" s="16">
        <v>7331</v>
      </c>
      <c r="F22" s="17">
        <v>2.4</v>
      </c>
      <c r="G22" s="16">
        <v>961</v>
      </c>
      <c r="H22" s="16">
        <v>50</v>
      </c>
      <c r="I22" s="16">
        <v>800</v>
      </c>
    </row>
    <row r="23" spans="2:9" ht="13" thickBot="1" x14ac:dyDescent="0.3">
      <c r="B23" s="23" t="s">
        <v>25</v>
      </c>
      <c r="C23" s="24">
        <v>11300</v>
      </c>
      <c r="D23" s="25">
        <v>3.7</v>
      </c>
      <c r="E23" s="24">
        <v>7952</v>
      </c>
      <c r="F23" s="25">
        <v>2.6</v>
      </c>
      <c r="G23" s="24">
        <v>959</v>
      </c>
      <c r="H23" s="24">
        <v>64</v>
      </c>
      <c r="I23" s="24">
        <v>812</v>
      </c>
    </row>
    <row r="24" spans="2:9" ht="8.15" customHeight="1" x14ac:dyDescent="0.25">
      <c r="B24" s="45"/>
      <c r="C24" s="45"/>
      <c r="D24" s="45"/>
      <c r="E24" s="45"/>
      <c r="F24" s="45"/>
      <c r="G24" s="45"/>
      <c r="H24" s="45"/>
      <c r="I24" s="45"/>
    </row>
    <row r="25" spans="2:9" s="20" customFormat="1" ht="25.5" customHeight="1" x14ac:dyDescent="0.25">
      <c r="B25" s="46" t="s">
        <v>18</v>
      </c>
      <c r="C25" s="46"/>
      <c r="D25" s="46"/>
      <c r="E25" s="46"/>
      <c r="F25" s="46"/>
      <c r="G25" s="46"/>
      <c r="H25" s="46"/>
      <c r="I25" s="46"/>
    </row>
    <row r="26" spans="2:9" x14ac:dyDescent="0.25">
      <c r="B26" s="46" t="s">
        <v>19</v>
      </c>
      <c r="C26" s="46"/>
      <c r="D26" s="46"/>
      <c r="E26" s="46"/>
      <c r="F26" s="46"/>
      <c r="G26" s="46"/>
      <c r="H26" s="46"/>
      <c r="I26" s="46"/>
    </row>
  </sheetData>
  <mergeCells count="9">
    <mergeCell ref="B26:I26"/>
    <mergeCell ref="B9:I9"/>
    <mergeCell ref="C7:D7"/>
    <mergeCell ref="E7:H7"/>
    <mergeCell ref="B2:I2"/>
    <mergeCell ref="B7:B8"/>
    <mergeCell ref="I7:I8"/>
    <mergeCell ref="B24:I24"/>
    <mergeCell ref="B25:I25"/>
  </mergeCells>
  <phoneticPr fontId="5" type="noConversion"/>
  <pageMargins left="0.78740157499999996" right="0.78740157499999996" top="0.984251969" bottom="0.984251969" header="0.4921259845" footer="0.4921259845"/>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K28"/>
  <sheetViews>
    <sheetView showGridLines="0" workbookViewId="0">
      <selection activeCell="A3" sqref="A3"/>
    </sheetView>
  </sheetViews>
  <sheetFormatPr baseColWidth="10" defaultColWidth="11.453125" defaultRowHeight="12.5" x14ac:dyDescent="0.25"/>
  <cols>
    <col min="1" max="1" width="2.7265625" style="28" customWidth="1"/>
    <col min="2" max="2" width="20.7265625" style="20" customWidth="1"/>
    <col min="3" max="11" width="10.7265625" style="28" customWidth="1"/>
    <col min="12" max="16384" width="11.453125" style="28"/>
  </cols>
  <sheetData>
    <row r="1" spans="2:11" ht="15.5" x14ac:dyDescent="0.35">
      <c r="B1" s="19" t="s">
        <v>0</v>
      </c>
    </row>
    <row r="2" spans="2:11" x14ac:dyDescent="0.25">
      <c r="B2" s="48" t="s">
        <v>46</v>
      </c>
      <c r="C2" s="48"/>
      <c r="D2" s="48"/>
      <c r="E2" s="48"/>
      <c r="F2" s="48"/>
      <c r="G2" s="48"/>
      <c r="H2" s="48"/>
      <c r="I2" s="48"/>
    </row>
    <row r="3" spans="2:11" x14ac:dyDescent="0.25">
      <c r="C3" s="20"/>
      <c r="D3" s="20"/>
      <c r="E3" s="20"/>
      <c r="F3" s="20"/>
      <c r="G3" s="20"/>
      <c r="H3" s="20"/>
      <c r="I3" s="20"/>
    </row>
    <row r="4" spans="2:11" x14ac:dyDescent="0.25">
      <c r="B4" s="20" t="s">
        <v>44</v>
      </c>
      <c r="C4" s="20"/>
      <c r="D4" s="20"/>
      <c r="E4" s="20"/>
      <c r="F4" s="20"/>
      <c r="G4" s="20"/>
      <c r="H4" s="20"/>
      <c r="I4" s="20"/>
    </row>
    <row r="5" spans="2:11" x14ac:dyDescent="0.25">
      <c r="B5" s="20" t="s">
        <v>45</v>
      </c>
      <c r="C5" s="20"/>
      <c r="D5" s="20"/>
      <c r="E5" s="20"/>
      <c r="F5" s="20"/>
      <c r="G5" s="20"/>
      <c r="H5" s="20"/>
      <c r="I5" s="20"/>
    </row>
    <row r="6" spans="2:11" x14ac:dyDescent="0.25">
      <c r="B6" s="1"/>
    </row>
    <row r="7" spans="2:11" s="8" customFormat="1" ht="15" x14ac:dyDescent="0.25">
      <c r="B7" s="49" t="s">
        <v>23</v>
      </c>
      <c r="C7" s="51" t="s">
        <v>35</v>
      </c>
      <c r="D7" s="50" t="s">
        <v>3</v>
      </c>
      <c r="E7" s="50"/>
      <c r="F7" s="50"/>
      <c r="G7" s="50"/>
      <c r="H7" s="60" t="s">
        <v>28</v>
      </c>
      <c r="I7" s="60"/>
      <c r="J7" s="51" t="s">
        <v>22</v>
      </c>
    </row>
    <row r="8" spans="2:11" s="8" customFormat="1" ht="41" x14ac:dyDescent="0.25">
      <c r="B8" s="49"/>
      <c r="C8" s="51"/>
      <c r="D8" s="27" t="s">
        <v>20</v>
      </c>
      <c r="E8" s="27" t="s">
        <v>41</v>
      </c>
      <c r="F8" s="27" t="s">
        <v>21</v>
      </c>
      <c r="G8" s="27" t="s">
        <v>27</v>
      </c>
      <c r="H8" s="27" t="s">
        <v>29</v>
      </c>
      <c r="I8" s="27" t="s">
        <v>30</v>
      </c>
      <c r="J8" s="51"/>
    </row>
    <row r="9" spans="2:11" x14ac:dyDescent="0.25">
      <c r="B9" s="45"/>
      <c r="C9" s="45"/>
      <c r="D9" s="45"/>
      <c r="E9" s="45"/>
      <c r="F9" s="45"/>
      <c r="G9" s="45"/>
      <c r="H9" s="45"/>
    </row>
    <row r="10" spans="2:11" ht="13" x14ac:dyDescent="0.3">
      <c r="B10" s="4">
        <v>2007</v>
      </c>
      <c r="C10" s="10">
        <v>10974</v>
      </c>
      <c r="D10" s="10">
        <v>7218</v>
      </c>
      <c r="E10" s="12">
        <v>2.4</v>
      </c>
      <c r="F10" s="10">
        <v>1157</v>
      </c>
      <c r="G10" s="10">
        <v>936</v>
      </c>
      <c r="H10" s="10" t="s">
        <v>26</v>
      </c>
      <c r="I10" s="10" t="s">
        <v>26</v>
      </c>
      <c r="J10" s="10">
        <v>986</v>
      </c>
      <c r="K10" s="31"/>
    </row>
    <row r="11" spans="2:11" ht="13" x14ac:dyDescent="0.3">
      <c r="B11" s="4"/>
      <c r="C11" s="10"/>
      <c r="D11" s="10"/>
      <c r="E11" s="12"/>
      <c r="F11" s="10"/>
      <c r="G11" s="10"/>
      <c r="H11" s="10"/>
      <c r="I11" s="10"/>
      <c r="J11" s="10"/>
    </row>
    <row r="12" spans="2:11" x14ac:dyDescent="0.25">
      <c r="B12" s="6" t="s">
        <v>6</v>
      </c>
      <c r="C12" s="16">
        <v>12434</v>
      </c>
      <c r="D12" s="16">
        <v>8401</v>
      </c>
      <c r="E12" s="17">
        <v>2.7</v>
      </c>
      <c r="F12" s="16">
        <v>1379</v>
      </c>
      <c r="G12" s="16">
        <v>91</v>
      </c>
      <c r="H12" s="16">
        <v>24</v>
      </c>
      <c r="I12" s="16">
        <v>737</v>
      </c>
      <c r="J12" s="16">
        <v>848</v>
      </c>
    </row>
    <row r="13" spans="2:11" x14ac:dyDescent="0.25">
      <c r="B13" s="6" t="s">
        <v>7</v>
      </c>
      <c r="C13" s="16">
        <v>12259</v>
      </c>
      <c r="D13" s="16">
        <v>8228</v>
      </c>
      <c r="E13" s="17">
        <v>2.7</v>
      </c>
      <c r="F13" s="16">
        <v>1344</v>
      </c>
      <c r="G13" s="16">
        <v>69</v>
      </c>
      <c r="H13" s="16">
        <v>19</v>
      </c>
      <c r="I13" s="16">
        <v>1374</v>
      </c>
      <c r="J13" s="16">
        <v>802</v>
      </c>
    </row>
    <row r="14" spans="2:11" x14ac:dyDescent="0.25">
      <c r="B14" s="6" t="s">
        <v>8</v>
      </c>
      <c r="C14" s="16">
        <v>11834</v>
      </c>
      <c r="D14" s="16">
        <v>7858</v>
      </c>
      <c r="E14" s="17">
        <v>2.6</v>
      </c>
      <c r="F14" s="16">
        <v>1288</v>
      </c>
      <c r="G14" s="16">
        <v>116</v>
      </c>
      <c r="H14" s="16">
        <v>20</v>
      </c>
      <c r="I14" s="16">
        <v>1061</v>
      </c>
      <c r="J14" s="16">
        <v>947</v>
      </c>
    </row>
    <row r="15" spans="2:11" x14ac:dyDescent="0.25">
      <c r="B15" s="6" t="s">
        <v>9</v>
      </c>
      <c r="C15" s="16">
        <v>11383</v>
      </c>
      <c r="D15" s="16">
        <v>7461</v>
      </c>
      <c r="E15" s="17">
        <v>2.4</v>
      </c>
      <c r="F15" s="16">
        <v>1243</v>
      </c>
      <c r="G15" s="16">
        <v>69</v>
      </c>
      <c r="H15" s="16">
        <v>42</v>
      </c>
      <c r="I15" s="16">
        <v>3007</v>
      </c>
      <c r="J15" s="16">
        <v>991</v>
      </c>
    </row>
    <row r="16" spans="2:11" x14ac:dyDescent="0.25">
      <c r="B16" s="6" t="s">
        <v>10</v>
      </c>
      <c r="C16" s="16">
        <v>10970</v>
      </c>
      <c r="D16" s="16">
        <v>7101</v>
      </c>
      <c r="E16" s="17">
        <v>2.2999999999999998</v>
      </c>
      <c r="F16" s="16">
        <v>1207</v>
      </c>
      <c r="G16" s="16">
        <v>83</v>
      </c>
      <c r="H16" s="16">
        <v>8</v>
      </c>
      <c r="I16" s="16">
        <v>570</v>
      </c>
      <c r="J16" s="16">
        <v>1051</v>
      </c>
    </row>
    <row r="17" spans="2:10" x14ac:dyDescent="0.25">
      <c r="B17" s="6" t="s">
        <v>11</v>
      </c>
      <c r="C17" s="16">
        <v>10507</v>
      </c>
      <c r="D17" s="16">
        <v>6669</v>
      </c>
      <c r="E17" s="17">
        <v>2.2000000000000002</v>
      </c>
      <c r="F17" s="16">
        <v>1139</v>
      </c>
      <c r="G17" s="16">
        <v>73</v>
      </c>
      <c r="H17" s="16">
        <v>15</v>
      </c>
      <c r="I17" s="16">
        <v>835</v>
      </c>
      <c r="J17" s="16">
        <v>1063</v>
      </c>
    </row>
    <row r="18" spans="2:10" x14ac:dyDescent="0.25">
      <c r="B18" s="6" t="s">
        <v>12</v>
      </c>
      <c r="C18" s="16">
        <v>10353</v>
      </c>
      <c r="D18" s="16">
        <v>6645</v>
      </c>
      <c r="E18" s="17">
        <v>2.2000000000000002</v>
      </c>
      <c r="F18" s="16">
        <v>1084</v>
      </c>
      <c r="G18" s="16">
        <v>95</v>
      </c>
      <c r="H18" s="16" t="s">
        <v>26</v>
      </c>
      <c r="I18" s="16" t="s">
        <v>26</v>
      </c>
      <c r="J18" s="16">
        <v>1029</v>
      </c>
    </row>
    <row r="19" spans="2:10" x14ac:dyDescent="0.25">
      <c r="B19" s="6" t="s">
        <v>13</v>
      </c>
      <c r="C19" s="16">
        <v>10297</v>
      </c>
      <c r="D19" s="16">
        <v>6691</v>
      </c>
      <c r="E19" s="17">
        <v>2.2000000000000002</v>
      </c>
      <c r="F19" s="16">
        <v>1049</v>
      </c>
      <c r="G19" s="16">
        <v>69</v>
      </c>
      <c r="H19" s="16" t="s">
        <v>26</v>
      </c>
      <c r="I19" s="16" t="s">
        <v>26</v>
      </c>
      <c r="J19" s="16">
        <v>991</v>
      </c>
    </row>
    <row r="20" spans="2:10" x14ac:dyDescent="0.25">
      <c r="B20" s="6" t="s">
        <v>14</v>
      </c>
      <c r="C20" s="16">
        <v>10174</v>
      </c>
      <c r="D20" s="16">
        <v>6653</v>
      </c>
      <c r="E20" s="17">
        <v>2.2000000000000002</v>
      </c>
      <c r="F20" s="16">
        <v>1023</v>
      </c>
      <c r="G20" s="16">
        <v>60</v>
      </c>
      <c r="H20" s="16" t="s">
        <v>26</v>
      </c>
      <c r="I20" s="16" t="s">
        <v>26</v>
      </c>
      <c r="J20" s="16">
        <v>987</v>
      </c>
    </row>
    <row r="21" spans="2:10" x14ac:dyDescent="0.25">
      <c r="B21" s="6" t="s">
        <v>15</v>
      </c>
      <c r="C21" s="16">
        <v>10345</v>
      </c>
      <c r="D21" s="16">
        <v>6756</v>
      </c>
      <c r="E21" s="17">
        <v>2.2000000000000002</v>
      </c>
      <c r="F21" s="16">
        <v>1058</v>
      </c>
      <c r="G21" s="16">
        <v>77</v>
      </c>
      <c r="H21" s="16" t="s">
        <v>26</v>
      </c>
      <c r="I21" s="16" t="s">
        <v>26</v>
      </c>
      <c r="J21" s="16">
        <v>974</v>
      </c>
    </row>
    <row r="22" spans="2:10" x14ac:dyDescent="0.25">
      <c r="B22" s="6" t="s">
        <v>16</v>
      </c>
      <c r="C22" s="16">
        <v>10486</v>
      </c>
      <c r="D22" s="16">
        <v>6962</v>
      </c>
      <c r="E22" s="17">
        <v>2.2999999999999998</v>
      </c>
      <c r="F22" s="16">
        <v>1033</v>
      </c>
      <c r="G22" s="16">
        <v>78</v>
      </c>
      <c r="H22" s="16" t="s">
        <v>26</v>
      </c>
      <c r="I22" s="16" t="s">
        <v>26</v>
      </c>
      <c r="J22" s="16">
        <v>1144</v>
      </c>
    </row>
    <row r="23" spans="2:10" ht="13" thickBot="1" x14ac:dyDescent="0.3">
      <c r="B23" s="23" t="s">
        <v>25</v>
      </c>
      <c r="C23" s="24">
        <v>10647</v>
      </c>
      <c r="D23" s="24">
        <v>7188</v>
      </c>
      <c r="E23" s="25">
        <v>2.2999999999999998</v>
      </c>
      <c r="F23" s="24">
        <v>1035</v>
      </c>
      <c r="G23" s="24">
        <v>56</v>
      </c>
      <c r="H23" s="24" t="s">
        <v>26</v>
      </c>
      <c r="I23" s="24" t="s">
        <v>26</v>
      </c>
      <c r="J23" s="24">
        <v>1010</v>
      </c>
    </row>
    <row r="24" spans="2:10" ht="8.15" customHeight="1" x14ac:dyDescent="0.25">
      <c r="B24" s="18"/>
      <c r="C24" s="18"/>
      <c r="D24" s="18"/>
      <c r="E24" s="18"/>
      <c r="F24" s="18"/>
      <c r="G24" s="18"/>
      <c r="H24" s="18"/>
      <c r="J24" s="9"/>
    </row>
    <row r="25" spans="2:10" s="20" customFormat="1" ht="25.5" customHeight="1" x14ac:dyDescent="0.25">
      <c r="B25" s="46" t="s">
        <v>31</v>
      </c>
      <c r="C25" s="46"/>
      <c r="D25" s="46"/>
      <c r="E25" s="46"/>
      <c r="F25" s="46"/>
      <c r="G25" s="46"/>
      <c r="H25" s="46"/>
      <c r="I25" s="58"/>
      <c r="J25" s="58"/>
    </row>
    <row r="26" spans="2:10" ht="12.75" customHeight="1" x14ac:dyDescent="0.25">
      <c r="B26" s="46" t="s">
        <v>32</v>
      </c>
      <c r="C26" s="46"/>
      <c r="D26" s="46"/>
      <c r="E26" s="46"/>
      <c r="F26" s="46"/>
      <c r="G26" s="46"/>
      <c r="H26" s="46"/>
      <c r="I26" s="59"/>
      <c r="J26" s="59"/>
    </row>
    <row r="27" spans="2:10" x14ac:dyDescent="0.25">
      <c r="B27" s="46" t="s">
        <v>33</v>
      </c>
      <c r="C27" s="46"/>
      <c r="D27" s="46"/>
      <c r="E27" s="46"/>
      <c r="F27" s="46"/>
      <c r="G27" s="46"/>
      <c r="H27" s="46"/>
    </row>
    <row r="28" spans="2:10" x14ac:dyDescent="0.25">
      <c r="B28" s="21"/>
    </row>
  </sheetData>
  <mergeCells count="10">
    <mergeCell ref="B2:I2"/>
    <mergeCell ref="B27:H27"/>
    <mergeCell ref="H7:I7"/>
    <mergeCell ref="C7:C8"/>
    <mergeCell ref="B7:B8"/>
    <mergeCell ref="J7:J8"/>
    <mergeCell ref="B9:H9"/>
    <mergeCell ref="D7:G7"/>
    <mergeCell ref="B25:J25"/>
    <mergeCell ref="B26:J26"/>
  </mergeCells>
  <phoneticPr fontId="5" type="noConversion"/>
  <pageMargins left="0.78740157499999996" right="0.78740157499999996" top="0.984251969" bottom="0.984251969" header="0.4921259845" footer="0.4921259845"/>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K27"/>
  <sheetViews>
    <sheetView showGridLines="0" workbookViewId="0">
      <selection activeCell="A3" sqref="A3"/>
    </sheetView>
  </sheetViews>
  <sheetFormatPr baseColWidth="10" defaultColWidth="11.453125" defaultRowHeight="12.5" x14ac:dyDescent="0.25"/>
  <cols>
    <col min="1" max="1" width="2.7265625" style="28" customWidth="1"/>
    <col min="2" max="2" width="20.7265625" style="20" customWidth="1"/>
    <col min="3" max="11" width="10.7265625" style="28" customWidth="1"/>
    <col min="12" max="16384" width="11.453125" style="28"/>
  </cols>
  <sheetData>
    <row r="1" spans="2:11" ht="15.5" x14ac:dyDescent="0.35">
      <c r="B1" s="19" t="s">
        <v>0</v>
      </c>
    </row>
    <row r="2" spans="2:11" x14ac:dyDescent="0.25">
      <c r="B2" s="48" t="s">
        <v>46</v>
      </c>
      <c r="C2" s="48"/>
      <c r="D2" s="48"/>
      <c r="E2" s="48"/>
      <c r="F2" s="48"/>
      <c r="G2" s="48"/>
      <c r="H2" s="48"/>
      <c r="I2" s="48"/>
    </row>
    <row r="3" spans="2:11" x14ac:dyDescent="0.25">
      <c r="C3" s="20"/>
      <c r="D3" s="20"/>
      <c r="E3" s="20"/>
      <c r="F3" s="20"/>
      <c r="G3" s="20"/>
      <c r="H3" s="20"/>
      <c r="I3" s="20"/>
    </row>
    <row r="4" spans="2:11" x14ac:dyDescent="0.25">
      <c r="B4" s="20" t="s">
        <v>44</v>
      </c>
      <c r="C4" s="20"/>
      <c r="D4" s="20"/>
      <c r="E4" s="20"/>
      <c r="F4" s="20"/>
      <c r="G4" s="20"/>
      <c r="H4" s="20"/>
      <c r="I4" s="20"/>
    </row>
    <row r="5" spans="2:11" x14ac:dyDescent="0.25">
      <c r="B5" s="20" t="s">
        <v>47</v>
      </c>
      <c r="C5" s="20"/>
      <c r="D5" s="20"/>
      <c r="E5" s="20"/>
      <c r="F5" s="20"/>
      <c r="G5" s="20"/>
      <c r="H5" s="20"/>
      <c r="I5" s="20"/>
    </row>
    <row r="6" spans="2:11" x14ac:dyDescent="0.25">
      <c r="B6" s="1"/>
    </row>
    <row r="7" spans="2:11" s="8" customFormat="1" ht="12.75" customHeight="1" x14ac:dyDescent="0.25">
      <c r="B7" s="49" t="s">
        <v>23</v>
      </c>
      <c r="C7" s="51" t="s">
        <v>35</v>
      </c>
      <c r="D7" s="50" t="s">
        <v>3</v>
      </c>
      <c r="E7" s="50"/>
      <c r="F7" s="50"/>
      <c r="G7" s="50"/>
      <c r="H7" s="60" t="s">
        <v>34</v>
      </c>
      <c r="I7" s="60"/>
      <c r="J7" s="51" t="s">
        <v>22</v>
      </c>
    </row>
    <row r="8" spans="2:11" s="8" customFormat="1" ht="41" x14ac:dyDescent="0.25">
      <c r="B8" s="49"/>
      <c r="C8" s="51"/>
      <c r="D8" s="27" t="s">
        <v>20</v>
      </c>
      <c r="E8" s="27" t="s">
        <v>41</v>
      </c>
      <c r="F8" s="27" t="s">
        <v>21</v>
      </c>
      <c r="G8" s="27" t="s">
        <v>24</v>
      </c>
      <c r="H8" s="27" t="s">
        <v>29</v>
      </c>
      <c r="I8" s="27" t="s">
        <v>30</v>
      </c>
      <c r="J8" s="51"/>
    </row>
    <row r="9" spans="2:11" x14ac:dyDescent="0.25">
      <c r="B9" s="45"/>
      <c r="C9" s="45"/>
      <c r="D9" s="45"/>
      <c r="E9" s="45"/>
      <c r="F9" s="45"/>
      <c r="G9" s="45"/>
      <c r="H9" s="45"/>
    </row>
    <row r="10" spans="2:11" ht="13" x14ac:dyDescent="0.3">
      <c r="B10" s="4">
        <v>2006</v>
      </c>
      <c r="C10" s="10">
        <v>13224</v>
      </c>
      <c r="D10" s="10">
        <v>8756</v>
      </c>
      <c r="E10" s="12">
        <v>2.9</v>
      </c>
      <c r="F10" s="10">
        <v>1475</v>
      </c>
      <c r="G10" s="10">
        <v>1073</v>
      </c>
      <c r="H10" s="10">
        <v>41</v>
      </c>
      <c r="I10" s="10">
        <v>2951</v>
      </c>
      <c r="J10" s="32">
        <v>801</v>
      </c>
      <c r="K10" s="31"/>
    </row>
    <row r="11" spans="2:11" ht="13" x14ac:dyDescent="0.3">
      <c r="B11" s="4"/>
      <c r="C11" s="10"/>
      <c r="D11" s="10"/>
      <c r="E11" s="12"/>
      <c r="F11" s="10"/>
      <c r="G11" s="10"/>
      <c r="H11" s="10"/>
      <c r="I11" s="29"/>
      <c r="J11" s="29"/>
    </row>
    <row r="12" spans="2:11" x14ac:dyDescent="0.25">
      <c r="B12" s="6" t="s">
        <v>6</v>
      </c>
      <c r="C12" s="16">
        <v>14954</v>
      </c>
      <c r="D12" s="16">
        <v>10403</v>
      </c>
      <c r="E12" s="17">
        <v>3.4</v>
      </c>
      <c r="F12" s="16">
        <v>1637</v>
      </c>
      <c r="G12" s="16">
        <v>109</v>
      </c>
      <c r="H12" s="16">
        <v>194</v>
      </c>
      <c r="I12" s="16">
        <v>11762</v>
      </c>
      <c r="J12" s="29">
        <v>732</v>
      </c>
    </row>
    <row r="13" spans="2:11" x14ac:dyDescent="0.25">
      <c r="B13" s="6" t="s">
        <v>7</v>
      </c>
      <c r="C13" s="16">
        <v>14626</v>
      </c>
      <c r="D13" s="16">
        <v>10088</v>
      </c>
      <c r="E13" s="17">
        <v>3.3</v>
      </c>
      <c r="F13" s="16">
        <v>1596</v>
      </c>
      <c r="G13" s="16">
        <v>94</v>
      </c>
      <c r="H13" s="16">
        <v>74</v>
      </c>
      <c r="I13" s="16">
        <v>7124</v>
      </c>
      <c r="J13" s="29">
        <v>752</v>
      </c>
    </row>
    <row r="14" spans="2:11" x14ac:dyDescent="0.25">
      <c r="B14" s="6" t="s">
        <v>8</v>
      </c>
      <c r="C14" s="16">
        <v>14269</v>
      </c>
      <c r="D14" s="16">
        <v>9712</v>
      </c>
      <c r="E14" s="17">
        <v>3.2</v>
      </c>
      <c r="F14" s="16">
        <v>1561</v>
      </c>
      <c r="G14" s="16">
        <v>129</v>
      </c>
      <c r="H14" s="16">
        <v>54</v>
      </c>
      <c r="I14" s="16">
        <v>5244</v>
      </c>
      <c r="J14" s="29">
        <v>899</v>
      </c>
    </row>
    <row r="15" spans="2:11" x14ac:dyDescent="0.25">
      <c r="B15" s="6" t="s">
        <v>9</v>
      </c>
      <c r="C15" s="16">
        <v>13781</v>
      </c>
      <c r="D15" s="16">
        <v>9227</v>
      </c>
      <c r="E15" s="17">
        <v>3</v>
      </c>
      <c r="F15" s="16">
        <v>1536</v>
      </c>
      <c r="G15" s="16">
        <v>67</v>
      </c>
      <c r="H15" s="16">
        <v>47</v>
      </c>
      <c r="I15" s="16">
        <v>3061</v>
      </c>
      <c r="J15" s="29">
        <v>861</v>
      </c>
    </row>
    <row r="16" spans="2:11" x14ac:dyDescent="0.25">
      <c r="B16" s="6" t="s">
        <v>10</v>
      </c>
      <c r="C16" s="16">
        <v>13257</v>
      </c>
      <c r="D16" s="16">
        <v>8731</v>
      </c>
      <c r="E16" s="17">
        <v>2.8</v>
      </c>
      <c r="F16" s="16">
        <v>1513</v>
      </c>
      <c r="G16" s="16">
        <v>101</v>
      </c>
      <c r="H16" s="16">
        <v>40</v>
      </c>
      <c r="I16" s="16">
        <v>2671</v>
      </c>
      <c r="J16" s="11">
        <v>1159</v>
      </c>
    </row>
    <row r="17" spans="2:10" x14ac:dyDescent="0.25">
      <c r="B17" s="6" t="s">
        <v>11</v>
      </c>
      <c r="C17" s="16">
        <v>12957</v>
      </c>
      <c r="D17" s="16">
        <v>8337</v>
      </c>
      <c r="E17" s="17">
        <v>2.7</v>
      </c>
      <c r="F17" s="16">
        <v>1499</v>
      </c>
      <c r="G17" s="16">
        <v>71</v>
      </c>
      <c r="H17" s="16">
        <v>40</v>
      </c>
      <c r="I17" s="16">
        <v>3155</v>
      </c>
      <c r="J17" s="29">
        <v>809</v>
      </c>
    </row>
    <row r="18" spans="2:10" x14ac:dyDescent="0.25">
      <c r="B18" s="6" t="s">
        <v>12</v>
      </c>
      <c r="C18" s="16">
        <v>12737</v>
      </c>
      <c r="D18" s="16">
        <v>8187</v>
      </c>
      <c r="E18" s="17">
        <v>2.7</v>
      </c>
      <c r="F18" s="16">
        <v>1439</v>
      </c>
      <c r="G18" s="16">
        <v>76</v>
      </c>
      <c r="H18" s="16">
        <v>23</v>
      </c>
      <c r="I18" s="16">
        <v>1224</v>
      </c>
      <c r="J18" s="29">
        <v>732</v>
      </c>
    </row>
    <row r="19" spans="2:10" x14ac:dyDescent="0.25">
      <c r="B19" s="6" t="s">
        <v>13</v>
      </c>
      <c r="C19" s="16">
        <v>12804</v>
      </c>
      <c r="D19" s="16">
        <v>8355</v>
      </c>
      <c r="E19" s="17">
        <v>2.7</v>
      </c>
      <c r="F19" s="16">
        <v>1451</v>
      </c>
      <c r="G19" s="16">
        <v>96</v>
      </c>
      <c r="H19" s="16">
        <v>14</v>
      </c>
      <c r="I19" s="16">
        <v>927</v>
      </c>
      <c r="J19" s="29">
        <v>795</v>
      </c>
    </row>
    <row r="20" spans="2:10" x14ac:dyDescent="0.25">
      <c r="B20" s="6" t="s">
        <v>14</v>
      </c>
      <c r="C20" s="16">
        <v>12489</v>
      </c>
      <c r="D20" s="16">
        <v>8108</v>
      </c>
      <c r="E20" s="17">
        <v>2.6</v>
      </c>
      <c r="F20" s="16">
        <v>1419</v>
      </c>
      <c r="G20" s="16">
        <v>89</v>
      </c>
      <c r="H20" s="16">
        <v>4</v>
      </c>
      <c r="I20" s="16">
        <v>143</v>
      </c>
      <c r="J20" s="29">
        <v>654</v>
      </c>
    </row>
    <row r="21" spans="2:10" x14ac:dyDescent="0.25">
      <c r="B21" s="6" t="s">
        <v>15</v>
      </c>
      <c r="C21" s="16">
        <v>12200</v>
      </c>
      <c r="D21" s="16">
        <v>7909</v>
      </c>
      <c r="E21" s="17">
        <v>2.6</v>
      </c>
      <c r="F21" s="16">
        <v>1355</v>
      </c>
      <c r="G21" s="16">
        <v>86</v>
      </c>
      <c r="H21" s="16">
        <v>1</v>
      </c>
      <c r="I21" s="16">
        <v>48</v>
      </c>
      <c r="J21" s="29">
        <v>772</v>
      </c>
    </row>
    <row r="22" spans="2:10" x14ac:dyDescent="0.25">
      <c r="B22" s="6" t="s">
        <v>16</v>
      </c>
      <c r="C22" s="16">
        <v>12217</v>
      </c>
      <c r="D22" s="16">
        <v>7835</v>
      </c>
      <c r="E22" s="17">
        <v>2.6</v>
      </c>
      <c r="F22" s="16">
        <v>1324</v>
      </c>
      <c r="G22" s="16">
        <v>73</v>
      </c>
      <c r="H22" s="16">
        <v>1</v>
      </c>
      <c r="I22" s="16">
        <v>48</v>
      </c>
      <c r="J22" s="29">
        <v>740</v>
      </c>
    </row>
    <row r="23" spans="2:10" ht="13" thickBot="1" x14ac:dyDescent="0.3">
      <c r="B23" s="23" t="s">
        <v>25</v>
      </c>
      <c r="C23" s="24">
        <v>12398</v>
      </c>
      <c r="D23" s="24">
        <v>8185</v>
      </c>
      <c r="E23" s="25">
        <v>2.7</v>
      </c>
      <c r="F23" s="24">
        <v>1369</v>
      </c>
      <c r="G23" s="24">
        <v>82</v>
      </c>
      <c r="H23" s="24">
        <v>0</v>
      </c>
      <c r="I23" s="24">
        <v>0</v>
      </c>
      <c r="J23" s="33">
        <v>703</v>
      </c>
    </row>
    <row r="24" spans="2:10" ht="8.15" customHeight="1" x14ac:dyDescent="0.25">
      <c r="B24" s="18"/>
      <c r="C24" s="18"/>
      <c r="D24" s="18"/>
      <c r="E24" s="18"/>
      <c r="F24" s="18"/>
      <c r="G24" s="18"/>
      <c r="H24" s="18"/>
    </row>
    <row r="25" spans="2:10" s="20" customFormat="1" ht="25.5" customHeight="1" x14ac:dyDescent="0.25">
      <c r="B25" s="46" t="s">
        <v>18</v>
      </c>
      <c r="C25" s="46"/>
      <c r="D25" s="46"/>
      <c r="E25" s="46"/>
      <c r="F25" s="46"/>
      <c r="G25" s="46"/>
      <c r="H25" s="46"/>
      <c r="I25" s="46"/>
      <c r="J25" s="46"/>
    </row>
    <row r="26" spans="2:10" x14ac:dyDescent="0.25">
      <c r="B26" s="46" t="s">
        <v>19</v>
      </c>
      <c r="C26" s="46"/>
      <c r="D26" s="46"/>
      <c r="E26" s="46"/>
      <c r="F26" s="46"/>
      <c r="G26" s="46"/>
      <c r="H26" s="46"/>
    </row>
    <row r="27" spans="2:10" x14ac:dyDescent="0.25">
      <c r="B27" s="21"/>
    </row>
  </sheetData>
  <mergeCells count="9">
    <mergeCell ref="B2:I2"/>
    <mergeCell ref="B26:H26"/>
    <mergeCell ref="B9:H9"/>
    <mergeCell ref="D7:G7"/>
    <mergeCell ref="H7:I7"/>
    <mergeCell ref="C7:C8"/>
    <mergeCell ref="B7:B8"/>
    <mergeCell ref="B25:J25"/>
    <mergeCell ref="J7:J8"/>
  </mergeCells>
  <phoneticPr fontId="5" type="noConversion"/>
  <pageMargins left="0.78740157499999996" right="0.78740157499999996" top="0.984251969" bottom="0.984251969" header="0.4921259845" footer="0.492125984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27"/>
  <sheetViews>
    <sheetView showGridLines="0" zoomScaleNormal="100" workbookViewId="0">
      <selection activeCell="H9" sqref="H9:H20"/>
    </sheetView>
  </sheetViews>
  <sheetFormatPr baseColWidth="10" defaultColWidth="11.453125" defaultRowHeight="12.5" x14ac:dyDescent="0.25"/>
  <cols>
    <col min="1" max="1" width="2.7265625" style="28" customWidth="1"/>
    <col min="2" max="2" width="20.7265625" style="20" customWidth="1"/>
    <col min="3" max="16" width="10.7265625" style="28" customWidth="1"/>
    <col min="17" max="16384" width="11.453125" style="28"/>
  </cols>
  <sheetData>
    <row r="1" spans="2:16" ht="15.5" x14ac:dyDescent="0.35">
      <c r="B1" s="47" t="s">
        <v>0</v>
      </c>
      <c r="C1" s="47"/>
      <c r="D1" s="47"/>
      <c r="E1" s="47"/>
      <c r="F1" s="47"/>
      <c r="G1" s="47"/>
      <c r="H1" s="47"/>
      <c r="I1" s="47"/>
    </row>
    <row r="2" spans="2:16" x14ac:dyDescent="0.25">
      <c r="B2" s="48" t="s">
        <v>1</v>
      </c>
      <c r="C2" s="48"/>
      <c r="D2" s="48"/>
      <c r="E2" s="48"/>
      <c r="F2" s="48"/>
      <c r="G2" s="48"/>
      <c r="H2" s="48"/>
      <c r="I2" s="48"/>
    </row>
    <row r="3" spans="2:16" x14ac:dyDescent="0.25">
      <c r="B3" s="1"/>
    </row>
    <row r="4" spans="2:16" s="8" customFormat="1" ht="13" x14ac:dyDescent="0.25">
      <c r="B4" s="49" t="s">
        <v>23</v>
      </c>
      <c r="C4" s="50" t="s">
        <v>2</v>
      </c>
      <c r="D4" s="50"/>
      <c r="E4" s="50" t="s">
        <v>3</v>
      </c>
      <c r="F4" s="50"/>
      <c r="G4" s="50"/>
      <c r="H4" s="50"/>
      <c r="I4" s="51" t="s">
        <v>22</v>
      </c>
      <c r="J4" s="35">
        <v>377425.05001900002</v>
      </c>
    </row>
    <row r="5" spans="2:16" s="8" customFormat="1" ht="41" x14ac:dyDescent="0.25">
      <c r="B5" s="49"/>
      <c r="C5" s="27" t="s">
        <v>4</v>
      </c>
      <c r="D5" s="27" t="s">
        <v>5</v>
      </c>
      <c r="E5" s="27" t="s">
        <v>20</v>
      </c>
      <c r="F5" s="27" t="s">
        <v>41</v>
      </c>
      <c r="G5" s="27" t="s">
        <v>21</v>
      </c>
      <c r="H5" s="27" t="s">
        <v>43</v>
      </c>
      <c r="I5" s="51"/>
    </row>
    <row r="6" spans="2:16" x14ac:dyDescent="0.25">
      <c r="B6" s="45"/>
      <c r="C6" s="45"/>
      <c r="D6" s="45"/>
      <c r="E6" s="45"/>
      <c r="F6" s="45"/>
      <c r="G6" s="45"/>
      <c r="H6" s="45"/>
      <c r="I6" s="45"/>
    </row>
    <row r="7" spans="2:16" ht="13" x14ac:dyDescent="0.3">
      <c r="B7" s="4">
        <v>2023</v>
      </c>
      <c r="C7" s="13">
        <f>AVERAGE(C9:C20)</f>
        <v>13860.083333333334</v>
      </c>
      <c r="D7" s="14">
        <f t="shared" ref="D7:I7" si="0">AVERAGE(D9:D20)</f>
        <v>3.6583333333333337</v>
      </c>
      <c r="E7" s="13">
        <f t="shared" si="0"/>
        <v>8436.6666666666661</v>
      </c>
      <c r="F7" s="14">
        <f t="shared" si="0"/>
        <v>2.2250000000000001</v>
      </c>
      <c r="G7" s="13">
        <f t="shared" si="0"/>
        <v>1321.1666666666667</v>
      </c>
      <c r="H7" s="13">
        <f>SUM(H9:H20)</f>
        <v>1058</v>
      </c>
      <c r="I7" s="13">
        <f t="shared" si="0"/>
        <v>4424.583333333333</v>
      </c>
    </row>
    <row r="8" spans="2:16" ht="13" x14ac:dyDescent="0.3">
      <c r="B8" s="4"/>
      <c r="C8" s="10"/>
      <c r="D8" s="10"/>
      <c r="E8" s="10"/>
      <c r="F8" s="10"/>
      <c r="G8" s="10"/>
      <c r="H8" s="10"/>
      <c r="I8" s="10"/>
    </row>
    <row r="9" spans="2:16" x14ac:dyDescent="0.25">
      <c r="B9" s="6" t="s">
        <v>6</v>
      </c>
      <c r="C9" s="29">
        <v>14674</v>
      </c>
      <c r="D9" s="17">
        <v>3.9</v>
      </c>
      <c r="E9" s="29">
        <v>9090</v>
      </c>
      <c r="F9" s="17">
        <v>2.4</v>
      </c>
      <c r="G9" s="16">
        <v>1569</v>
      </c>
      <c r="H9" s="28">
        <v>110</v>
      </c>
      <c r="I9" s="16">
        <v>5037</v>
      </c>
      <c r="K9" s="39"/>
      <c r="L9" s="39"/>
      <c r="M9" s="39"/>
      <c r="N9" s="39"/>
      <c r="O9" s="39"/>
      <c r="P9" s="39"/>
    </row>
    <row r="10" spans="2:16" x14ac:dyDescent="0.25">
      <c r="B10" s="6" t="s">
        <v>7</v>
      </c>
      <c r="C10" s="15">
        <v>14361</v>
      </c>
      <c r="D10" s="17">
        <v>3.8</v>
      </c>
      <c r="E10" s="15">
        <v>8951</v>
      </c>
      <c r="F10" s="17">
        <v>2.4</v>
      </c>
      <c r="G10" s="15">
        <v>1499</v>
      </c>
      <c r="H10" s="15">
        <v>78</v>
      </c>
      <c r="I10" s="15">
        <v>4764</v>
      </c>
      <c r="K10" s="39"/>
      <c r="L10" s="39"/>
      <c r="M10" s="39"/>
      <c r="N10" s="39"/>
      <c r="O10" s="39"/>
      <c r="P10" s="39"/>
    </row>
    <row r="11" spans="2:16" x14ac:dyDescent="0.25">
      <c r="B11" s="6" t="s">
        <v>8</v>
      </c>
      <c r="C11" s="15">
        <v>14083</v>
      </c>
      <c r="D11" s="17">
        <v>3.7</v>
      </c>
      <c r="E11" s="15">
        <v>8546</v>
      </c>
      <c r="F11" s="17">
        <v>2.2999999999999998</v>
      </c>
      <c r="G11" s="15">
        <v>1454</v>
      </c>
      <c r="H11" s="15">
        <v>111</v>
      </c>
      <c r="I11" s="15">
        <v>4917</v>
      </c>
      <c r="K11" s="39"/>
      <c r="L11" s="39"/>
      <c r="M11" s="39"/>
      <c r="N11" s="39"/>
      <c r="O11" s="39"/>
      <c r="P11" s="39"/>
    </row>
    <row r="12" spans="2:16" x14ac:dyDescent="0.25">
      <c r="B12" s="6" t="s">
        <v>9</v>
      </c>
      <c r="C12" s="42">
        <v>13650</v>
      </c>
      <c r="D12">
        <v>3.6</v>
      </c>
      <c r="E12" s="42">
        <v>8328</v>
      </c>
      <c r="F12">
        <v>2.2000000000000002</v>
      </c>
      <c r="G12" s="15">
        <v>1406</v>
      </c>
      <c r="H12">
        <v>83</v>
      </c>
      <c r="I12" s="15">
        <v>4277</v>
      </c>
      <c r="K12" s="39"/>
      <c r="L12" s="39"/>
      <c r="M12" s="39"/>
      <c r="N12" s="39"/>
      <c r="O12" s="39"/>
      <c r="P12" s="39"/>
    </row>
    <row r="13" spans="2:16" x14ac:dyDescent="0.25">
      <c r="B13" s="6" t="s">
        <v>10</v>
      </c>
      <c r="C13" s="15">
        <v>13577</v>
      </c>
      <c r="D13" s="43">
        <v>3.6</v>
      </c>
      <c r="E13" s="15">
        <v>8273</v>
      </c>
      <c r="F13" s="43">
        <v>2.2000000000000002</v>
      </c>
      <c r="G13" s="15">
        <v>1367</v>
      </c>
      <c r="H13" s="43">
        <v>112</v>
      </c>
      <c r="I13" s="15">
        <v>4387</v>
      </c>
      <c r="K13" s="39"/>
      <c r="L13" s="39"/>
      <c r="M13" s="39"/>
      <c r="N13" s="39"/>
      <c r="O13" s="39"/>
      <c r="P13" s="39"/>
    </row>
    <row r="14" spans="2:16" x14ac:dyDescent="0.25">
      <c r="B14" s="6" t="s">
        <v>11</v>
      </c>
      <c r="C14" s="15">
        <v>13484</v>
      </c>
      <c r="D14" s="44">
        <v>3.6</v>
      </c>
      <c r="E14" s="15">
        <v>8014</v>
      </c>
      <c r="F14" s="44">
        <v>2.1</v>
      </c>
      <c r="G14" s="15">
        <v>1293</v>
      </c>
      <c r="H14" s="15">
        <v>100</v>
      </c>
      <c r="I14" s="15">
        <v>5016</v>
      </c>
      <c r="K14" s="39"/>
      <c r="L14" s="39"/>
      <c r="M14" s="39"/>
      <c r="N14" s="39"/>
      <c r="O14" s="39"/>
      <c r="P14" s="39"/>
    </row>
    <row r="15" spans="2:16" x14ac:dyDescent="0.25">
      <c r="B15" s="6" t="s">
        <v>12</v>
      </c>
      <c r="C15" s="15">
        <v>13270</v>
      </c>
      <c r="D15" s="44">
        <v>3.5</v>
      </c>
      <c r="E15" s="15">
        <v>7934</v>
      </c>
      <c r="F15" s="44">
        <v>2.1</v>
      </c>
      <c r="G15" s="15">
        <v>1246</v>
      </c>
      <c r="H15" s="15">
        <v>57</v>
      </c>
      <c r="I15" s="15">
        <v>4928</v>
      </c>
      <c r="K15" s="39"/>
      <c r="L15" s="30"/>
    </row>
    <row r="16" spans="2:16" x14ac:dyDescent="0.25">
      <c r="B16" s="6" t="s">
        <v>13</v>
      </c>
      <c r="C16" s="15">
        <v>13327</v>
      </c>
      <c r="D16" s="44">
        <v>3.5</v>
      </c>
      <c r="E16" s="15">
        <v>8127</v>
      </c>
      <c r="F16" s="44">
        <v>2.1</v>
      </c>
      <c r="G16" s="15">
        <v>1243</v>
      </c>
      <c r="H16" s="15">
        <v>97</v>
      </c>
      <c r="I16" s="15">
        <v>4668</v>
      </c>
      <c r="K16" s="39"/>
      <c r="L16" s="30"/>
    </row>
    <row r="17" spans="2:12" x14ac:dyDescent="0.25">
      <c r="B17" s="6" t="s">
        <v>14</v>
      </c>
      <c r="C17" s="15">
        <v>13271</v>
      </c>
      <c r="D17" s="43">
        <v>3.5</v>
      </c>
      <c r="E17" s="15">
        <v>8052</v>
      </c>
      <c r="F17" s="43">
        <v>2.1</v>
      </c>
      <c r="G17" s="15">
        <v>1192</v>
      </c>
      <c r="H17" s="43">
        <v>79</v>
      </c>
      <c r="I17" s="15">
        <v>4117</v>
      </c>
      <c r="K17" s="39"/>
      <c r="L17" s="30"/>
    </row>
    <row r="18" spans="2:12" x14ac:dyDescent="0.25">
      <c r="B18" s="6" t="s">
        <v>15</v>
      </c>
      <c r="C18" s="15">
        <v>13708</v>
      </c>
      <c r="D18" s="43">
        <v>3.6</v>
      </c>
      <c r="E18" s="15">
        <v>8184</v>
      </c>
      <c r="F18" s="43">
        <v>2.2000000000000002</v>
      </c>
      <c r="G18" s="15">
        <v>1176</v>
      </c>
      <c r="H18" s="43">
        <v>77</v>
      </c>
      <c r="I18" s="15">
        <v>4156</v>
      </c>
      <c r="K18" s="39"/>
      <c r="L18" s="30"/>
    </row>
    <row r="19" spans="2:12" x14ac:dyDescent="0.25">
      <c r="B19" s="6" t="s">
        <v>16</v>
      </c>
      <c r="C19" s="15">
        <v>14195</v>
      </c>
      <c r="D19" s="43">
        <v>3.7</v>
      </c>
      <c r="E19" s="15">
        <v>8505</v>
      </c>
      <c r="F19" s="43">
        <v>2.2000000000000002</v>
      </c>
      <c r="G19" s="15">
        <v>1176</v>
      </c>
      <c r="H19" s="43">
        <v>81</v>
      </c>
      <c r="I19" s="15">
        <v>3397</v>
      </c>
      <c r="K19" s="39"/>
      <c r="L19" s="30"/>
    </row>
    <row r="20" spans="2:12" ht="13" thickBot="1" x14ac:dyDescent="0.3">
      <c r="B20" s="23" t="s">
        <v>25</v>
      </c>
      <c r="C20" s="26">
        <v>14721</v>
      </c>
      <c r="D20" s="34">
        <v>3.9</v>
      </c>
      <c r="E20" s="26">
        <v>9236</v>
      </c>
      <c r="F20" s="34">
        <v>2.4</v>
      </c>
      <c r="G20" s="26">
        <v>1233</v>
      </c>
      <c r="H20" s="26">
        <v>73</v>
      </c>
      <c r="I20" s="26">
        <v>3431</v>
      </c>
      <c r="K20" s="39"/>
      <c r="L20" s="30"/>
    </row>
    <row r="21" spans="2:12" ht="8.15" customHeight="1" x14ac:dyDescent="0.3">
      <c r="B21" s="18"/>
      <c r="C21" s="10"/>
      <c r="D21" s="10"/>
      <c r="E21" s="10"/>
      <c r="F21" s="17"/>
      <c r="G21" s="10"/>
      <c r="H21" s="10"/>
      <c r="I21" s="10"/>
    </row>
    <row r="22" spans="2:12" ht="25.5" customHeight="1" x14ac:dyDescent="0.25">
      <c r="B22" s="46" t="s">
        <v>54</v>
      </c>
      <c r="C22" s="46"/>
      <c r="D22" s="46"/>
      <c r="E22" s="46"/>
      <c r="F22" s="46"/>
      <c r="G22" s="46"/>
      <c r="H22" s="46"/>
      <c r="I22" s="46"/>
    </row>
    <row r="23" spans="2:12" x14ac:dyDescent="0.25">
      <c r="B23" s="46" t="s">
        <v>19</v>
      </c>
      <c r="C23" s="46"/>
      <c r="D23" s="46"/>
      <c r="E23" s="46"/>
      <c r="F23" s="46"/>
      <c r="G23" s="46"/>
      <c r="H23" s="46"/>
      <c r="I23" s="46"/>
    </row>
    <row r="24" spans="2:12" x14ac:dyDescent="0.25">
      <c r="B24" s="21" t="s">
        <v>17</v>
      </c>
    </row>
    <row r="26" spans="2:12" x14ac:dyDescent="0.25">
      <c r="B26" s="40"/>
      <c r="C26" s="29"/>
      <c r="D26" s="17"/>
      <c r="E26" s="29"/>
      <c r="F26" s="17"/>
      <c r="G26" s="29"/>
      <c r="H26" s="29"/>
      <c r="I26" s="29"/>
    </row>
    <row r="27" spans="2:12" x14ac:dyDescent="0.25">
      <c r="C27" s="29"/>
      <c r="D27" s="29"/>
      <c r="E27" s="29"/>
      <c r="F27" s="29"/>
      <c r="G27" s="29"/>
      <c r="H27" s="29"/>
      <c r="I27" s="29"/>
    </row>
  </sheetData>
  <mergeCells count="9">
    <mergeCell ref="B6:I6"/>
    <mergeCell ref="B22:I22"/>
    <mergeCell ref="B23:I23"/>
    <mergeCell ref="B1:I1"/>
    <mergeCell ref="B2:I2"/>
    <mergeCell ref="B4:B5"/>
    <mergeCell ref="C4:D4"/>
    <mergeCell ref="E4:H4"/>
    <mergeCell ref="I4:I5"/>
  </mergeCells>
  <pageMargins left="0.7" right="0.7" top="0.78740157499999996" bottom="0.78740157499999996" header="0.3" footer="0.3"/>
  <pageSetup paperSize="9" orientation="portrait" r:id="rId1"/>
  <ignoredErrors>
    <ignoredError sqref="H7" formula="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K27"/>
  <sheetViews>
    <sheetView showGridLines="0" workbookViewId="0">
      <selection activeCell="A3" sqref="A3"/>
    </sheetView>
  </sheetViews>
  <sheetFormatPr baseColWidth="10" defaultColWidth="11.453125" defaultRowHeight="12.5" x14ac:dyDescent="0.25"/>
  <cols>
    <col min="1" max="1" width="2.7265625" style="28" customWidth="1"/>
    <col min="2" max="2" width="20.7265625" style="20" customWidth="1"/>
    <col min="3" max="11" width="10.7265625" style="28" customWidth="1"/>
    <col min="12" max="16384" width="11.453125" style="28"/>
  </cols>
  <sheetData>
    <row r="1" spans="2:11" ht="15.5" x14ac:dyDescent="0.35">
      <c r="B1" s="19" t="s">
        <v>0</v>
      </c>
    </row>
    <row r="2" spans="2:11" x14ac:dyDescent="0.25">
      <c r="B2" s="48" t="s">
        <v>46</v>
      </c>
      <c r="C2" s="48"/>
      <c r="D2" s="48"/>
      <c r="E2" s="48"/>
      <c r="F2" s="48"/>
      <c r="G2" s="48"/>
      <c r="H2" s="48"/>
      <c r="I2" s="48"/>
    </row>
    <row r="3" spans="2:11" x14ac:dyDescent="0.25">
      <c r="C3" s="20"/>
      <c r="D3" s="20"/>
      <c r="E3" s="20"/>
      <c r="F3" s="20"/>
      <c r="G3" s="20"/>
      <c r="H3" s="20"/>
      <c r="I3" s="20"/>
    </row>
    <row r="4" spans="2:11" x14ac:dyDescent="0.25">
      <c r="B4" s="20" t="s">
        <v>44</v>
      </c>
      <c r="C4" s="20"/>
      <c r="D4" s="20"/>
      <c r="E4" s="20"/>
      <c r="F4" s="20"/>
      <c r="G4" s="20"/>
      <c r="H4" s="20"/>
      <c r="I4" s="20"/>
    </row>
    <row r="5" spans="2:11" ht="40.5" customHeight="1" x14ac:dyDescent="0.25">
      <c r="B5" s="56" t="s">
        <v>48</v>
      </c>
      <c r="C5" s="61"/>
      <c r="D5" s="61"/>
      <c r="E5" s="61"/>
      <c r="F5" s="61"/>
      <c r="G5" s="61"/>
      <c r="H5" s="61"/>
      <c r="I5" s="61"/>
      <c r="J5" s="61"/>
    </row>
    <row r="6" spans="2:11" x14ac:dyDescent="0.25">
      <c r="B6" s="1"/>
    </row>
    <row r="7" spans="2:11" s="8" customFormat="1" ht="12.75" customHeight="1" x14ac:dyDescent="0.25">
      <c r="B7" s="49" t="s">
        <v>23</v>
      </c>
      <c r="C7" s="51" t="s">
        <v>35</v>
      </c>
      <c r="D7" s="50" t="s">
        <v>3</v>
      </c>
      <c r="E7" s="50"/>
      <c r="F7" s="50"/>
      <c r="G7" s="50"/>
      <c r="H7" s="60" t="s">
        <v>34</v>
      </c>
      <c r="I7" s="60"/>
      <c r="J7" s="51" t="s">
        <v>22</v>
      </c>
    </row>
    <row r="8" spans="2:11" s="8" customFormat="1" ht="41" x14ac:dyDescent="0.25">
      <c r="B8" s="49"/>
      <c r="C8" s="51"/>
      <c r="D8" s="27" t="s">
        <v>20</v>
      </c>
      <c r="E8" s="27" t="s">
        <v>41</v>
      </c>
      <c r="F8" s="27" t="s">
        <v>21</v>
      </c>
      <c r="G8" s="27" t="s">
        <v>24</v>
      </c>
      <c r="H8" s="27" t="s">
        <v>29</v>
      </c>
      <c r="I8" s="27" t="s">
        <v>30</v>
      </c>
      <c r="J8" s="51"/>
    </row>
    <row r="9" spans="2:11" x14ac:dyDescent="0.25">
      <c r="B9" s="45"/>
      <c r="C9" s="45"/>
      <c r="D9" s="45"/>
      <c r="E9" s="45"/>
      <c r="F9" s="45"/>
      <c r="G9" s="45"/>
      <c r="H9" s="45"/>
    </row>
    <row r="10" spans="2:11" ht="13" x14ac:dyDescent="0.3">
      <c r="B10" s="4">
        <v>2005</v>
      </c>
      <c r="C10" s="10">
        <v>14716</v>
      </c>
      <c r="D10" s="10">
        <v>9965</v>
      </c>
      <c r="E10" s="12">
        <v>3.3</v>
      </c>
      <c r="F10" s="10">
        <v>1649</v>
      </c>
      <c r="G10" s="10">
        <v>1172</v>
      </c>
      <c r="H10" s="10">
        <v>141</v>
      </c>
      <c r="I10" s="10">
        <v>9224</v>
      </c>
      <c r="J10" s="32">
        <v>627</v>
      </c>
      <c r="K10" s="31"/>
    </row>
    <row r="11" spans="2:11" ht="13" x14ac:dyDescent="0.3">
      <c r="B11" s="4"/>
      <c r="C11" s="10"/>
      <c r="D11" s="10"/>
      <c r="E11" s="12"/>
      <c r="F11" s="10"/>
      <c r="G11" s="10"/>
      <c r="H11" s="10"/>
      <c r="I11" s="29"/>
      <c r="J11" s="29"/>
    </row>
    <row r="12" spans="2:11" x14ac:dyDescent="0.25">
      <c r="B12" s="6" t="s">
        <v>6</v>
      </c>
      <c r="C12" s="16">
        <v>15660</v>
      </c>
      <c r="D12" s="16">
        <v>11096</v>
      </c>
      <c r="E12" s="17">
        <v>3.6</v>
      </c>
      <c r="F12" s="16">
        <v>1839</v>
      </c>
      <c r="G12" s="16">
        <v>115</v>
      </c>
      <c r="H12" s="16">
        <v>113</v>
      </c>
      <c r="I12" s="16">
        <v>8224</v>
      </c>
      <c r="J12" s="29">
        <v>604</v>
      </c>
    </row>
    <row r="13" spans="2:11" x14ac:dyDescent="0.25">
      <c r="B13" s="6" t="s">
        <v>7</v>
      </c>
      <c r="C13" s="16">
        <v>15452</v>
      </c>
      <c r="D13" s="16">
        <v>10867</v>
      </c>
      <c r="E13" s="17">
        <v>3.5</v>
      </c>
      <c r="F13" s="16">
        <v>1817</v>
      </c>
      <c r="G13" s="16">
        <v>77</v>
      </c>
      <c r="H13" s="16">
        <v>235</v>
      </c>
      <c r="I13" s="16">
        <v>16003</v>
      </c>
      <c r="J13" s="29">
        <v>619</v>
      </c>
    </row>
    <row r="14" spans="2:11" x14ac:dyDescent="0.25">
      <c r="B14" s="6" t="s">
        <v>8</v>
      </c>
      <c r="C14" s="16">
        <v>15336</v>
      </c>
      <c r="D14" s="16">
        <v>10696</v>
      </c>
      <c r="E14" s="17">
        <v>3.5</v>
      </c>
      <c r="F14" s="16">
        <v>1785</v>
      </c>
      <c r="G14" s="16">
        <v>136</v>
      </c>
      <c r="H14" s="16">
        <v>182</v>
      </c>
      <c r="I14" s="16">
        <v>13129</v>
      </c>
      <c r="J14" s="29">
        <v>623</v>
      </c>
    </row>
    <row r="15" spans="2:11" x14ac:dyDescent="0.25">
      <c r="B15" s="6" t="s">
        <v>9</v>
      </c>
      <c r="C15" s="16">
        <v>14890</v>
      </c>
      <c r="D15" s="16">
        <v>10154</v>
      </c>
      <c r="E15" s="17">
        <v>3.3</v>
      </c>
      <c r="F15" s="16">
        <v>1719</v>
      </c>
      <c r="G15" s="16">
        <v>120</v>
      </c>
      <c r="H15" s="16">
        <v>290</v>
      </c>
      <c r="I15" s="16">
        <v>17891</v>
      </c>
      <c r="J15" s="29">
        <v>651</v>
      </c>
    </row>
    <row r="16" spans="2:11" x14ac:dyDescent="0.25">
      <c r="B16" s="6" t="s">
        <v>10</v>
      </c>
      <c r="C16" s="16">
        <v>14416</v>
      </c>
      <c r="D16" s="16">
        <v>9550</v>
      </c>
      <c r="E16" s="17">
        <v>3.1</v>
      </c>
      <c r="F16" s="16">
        <v>1669</v>
      </c>
      <c r="G16" s="16">
        <v>92</v>
      </c>
      <c r="H16" s="16">
        <v>200</v>
      </c>
      <c r="I16" s="16">
        <v>14729</v>
      </c>
      <c r="J16" s="11">
        <v>594</v>
      </c>
    </row>
    <row r="17" spans="2:10" x14ac:dyDescent="0.25">
      <c r="B17" s="6" t="s">
        <v>11</v>
      </c>
      <c r="C17" s="16">
        <v>14171</v>
      </c>
      <c r="D17" s="16">
        <v>9217</v>
      </c>
      <c r="E17" s="17">
        <v>3</v>
      </c>
      <c r="F17" s="16">
        <v>1639</v>
      </c>
      <c r="G17" s="16">
        <v>95</v>
      </c>
      <c r="H17" s="16">
        <v>108</v>
      </c>
      <c r="I17" s="16">
        <v>5845</v>
      </c>
      <c r="J17" s="29">
        <v>606</v>
      </c>
    </row>
    <row r="18" spans="2:10" x14ac:dyDescent="0.25">
      <c r="B18" s="6" t="s">
        <v>12</v>
      </c>
      <c r="C18" s="16">
        <v>14149</v>
      </c>
      <c r="D18" s="16">
        <v>9277</v>
      </c>
      <c r="E18" s="17">
        <v>3</v>
      </c>
      <c r="F18" s="16">
        <v>1588</v>
      </c>
      <c r="G18" s="16">
        <v>125</v>
      </c>
      <c r="H18" s="16">
        <v>46</v>
      </c>
      <c r="I18" s="16">
        <v>3019</v>
      </c>
      <c r="J18" s="29">
        <v>744</v>
      </c>
    </row>
    <row r="19" spans="2:10" x14ac:dyDescent="0.25">
      <c r="B19" s="6" t="s">
        <v>13</v>
      </c>
      <c r="C19" s="16">
        <v>14443</v>
      </c>
      <c r="D19" s="16">
        <v>9761</v>
      </c>
      <c r="E19" s="17">
        <v>3.2</v>
      </c>
      <c r="F19" s="16">
        <v>1551</v>
      </c>
      <c r="G19" s="16">
        <v>91</v>
      </c>
      <c r="H19" s="16">
        <v>48</v>
      </c>
      <c r="I19" s="16">
        <v>3363</v>
      </c>
      <c r="J19" s="29">
        <v>732</v>
      </c>
    </row>
    <row r="20" spans="2:10" x14ac:dyDescent="0.25">
      <c r="B20" s="6" t="s">
        <v>14</v>
      </c>
      <c r="C20" s="16">
        <v>14502</v>
      </c>
      <c r="D20" s="16">
        <v>9766</v>
      </c>
      <c r="E20" s="17">
        <v>3.2</v>
      </c>
      <c r="F20" s="16">
        <v>1553</v>
      </c>
      <c r="G20" s="16">
        <v>90</v>
      </c>
      <c r="H20" s="16">
        <v>50</v>
      </c>
      <c r="I20" s="16">
        <v>3634</v>
      </c>
      <c r="J20" s="29">
        <v>673</v>
      </c>
    </row>
    <row r="21" spans="2:10" x14ac:dyDescent="0.25">
      <c r="B21" s="6" t="s">
        <v>15</v>
      </c>
      <c r="C21" s="16">
        <v>14382</v>
      </c>
      <c r="D21" s="16">
        <v>9568</v>
      </c>
      <c r="E21" s="17">
        <v>3.1</v>
      </c>
      <c r="F21" s="16">
        <v>1509</v>
      </c>
      <c r="G21" s="16">
        <v>65</v>
      </c>
      <c r="H21" s="16">
        <v>84</v>
      </c>
      <c r="I21" s="16">
        <v>5271</v>
      </c>
      <c r="J21" s="29">
        <v>642</v>
      </c>
    </row>
    <row r="22" spans="2:10" x14ac:dyDescent="0.25">
      <c r="B22" s="6" t="s">
        <v>16</v>
      </c>
      <c r="C22" s="16">
        <v>14510</v>
      </c>
      <c r="D22" s="16">
        <v>9659</v>
      </c>
      <c r="E22" s="17">
        <v>3.2</v>
      </c>
      <c r="F22" s="16">
        <v>1538</v>
      </c>
      <c r="G22" s="16">
        <v>83</v>
      </c>
      <c r="H22" s="16">
        <v>210</v>
      </c>
      <c r="I22" s="16">
        <v>11424</v>
      </c>
      <c r="J22" s="29">
        <v>528</v>
      </c>
    </row>
    <row r="23" spans="2:10" ht="13" thickBot="1" x14ac:dyDescent="0.3">
      <c r="B23" s="23" t="s">
        <v>25</v>
      </c>
      <c r="C23" s="24">
        <v>14680</v>
      </c>
      <c r="D23" s="24">
        <v>9970</v>
      </c>
      <c r="E23" s="25">
        <v>3.3</v>
      </c>
      <c r="F23" s="24">
        <v>1581</v>
      </c>
      <c r="G23" s="24">
        <v>83</v>
      </c>
      <c r="H23" s="24">
        <v>128</v>
      </c>
      <c r="I23" s="24">
        <v>8155</v>
      </c>
      <c r="J23" s="33">
        <v>506</v>
      </c>
    </row>
    <row r="24" spans="2:10" ht="8.15" customHeight="1" x14ac:dyDescent="0.25">
      <c r="B24" s="18"/>
      <c r="C24" s="18"/>
      <c r="D24" s="18"/>
      <c r="E24" s="18"/>
      <c r="F24" s="18"/>
      <c r="G24" s="18"/>
      <c r="H24" s="18"/>
    </row>
    <row r="25" spans="2:10" s="20" customFormat="1" ht="25.5" customHeight="1" x14ac:dyDescent="0.25">
      <c r="B25" s="46" t="s">
        <v>18</v>
      </c>
      <c r="C25" s="46"/>
      <c r="D25" s="46"/>
      <c r="E25" s="46"/>
      <c r="F25" s="46"/>
      <c r="G25" s="46"/>
      <c r="H25" s="46"/>
      <c r="I25" s="46"/>
      <c r="J25" s="46"/>
    </row>
    <row r="26" spans="2:10" x14ac:dyDescent="0.25">
      <c r="B26" s="46" t="s">
        <v>19</v>
      </c>
      <c r="C26" s="46"/>
      <c r="D26" s="46"/>
      <c r="E26" s="46"/>
      <c r="F26" s="46"/>
      <c r="G26" s="46"/>
      <c r="H26" s="46"/>
    </row>
    <row r="27" spans="2:10" x14ac:dyDescent="0.25">
      <c r="B27" s="21"/>
    </row>
  </sheetData>
  <mergeCells count="10">
    <mergeCell ref="B26:H26"/>
    <mergeCell ref="B9:H9"/>
    <mergeCell ref="D7:G7"/>
    <mergeCell ref="B25:J25"/>
    <mergeCell ref="B2:I2"/>
    <mergeCell ref="H7:I7"/>
    <mergeCell ref="C7:C8"/>
    <mergeCell ref="B7:B8"/>
    <mergeCell ref="J7:J8"/>
    <mergeCell ref="B5:J5"/>
  </mergeCells>
  <phoneticPr fontId="5"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K30"/>
  <sheetViews>
    <sheetView showGridLines="0" workbookViewId="0">
      <selection activeCell="A3" sqref="A3"/>
    </sheetView>
  </sheetViews>
  <sheetFormatPr baseColWidth="10" defaultColWidth="11.453125" defaultRowHeight="12.5" x14ac:dyDescent="0.25"/>
  <cols>
    <col min="1" max="1" width="2.7265625" style="28" customWidth="1"/>
    <col min="2" max="2" width="20.7265625" style="20" customWidth="1"/>
    <col min="3" max="11" width="10.7265625" style="28" customWidth="1"/>
    <col min="12" max="16384" width="11.453125" style="28"/>
  </cols>
  <sheetData>
    <row r="1" spans="2:11" ht="15.5" x14ac:dyDescent="0.35">
      <c r="B1" s="19" t="s">
        <v>0</v>
      </c>
    </row>
    <row r="2" spans="2:11" x14ac:dyDescent="0.25">
      <c r="B2" s="48" t="s">
        <v>46</v>
      </c>
      <c r="C2" s="48"/>
      <c r="D2" s="48"/>
      <c r="E2" s="48"/>
      <c r="F2" s="48"/>
      <c r="G2" s="48"/>
      <c r="H2" s="48"/>
      <c r="I2" s="48"/>
    </row>
    <row r="3" spans="2:11" x14ac:dyDescent="0.25">
      <c r="C3" s="20"/>
      <c r="D3" s="20"/>
      <c r="E3" s="20"/>
      <c r="F3" s="20"/>
      <c r="G3" s="20"/>
      <c r="H3" s="20"/>
      <c r="I3" s="20"/>
    </row>
    <row r="4" spans="2:11" x14ac:dyDescent="0.25">
      <c r="B4" s="20" t="s">
        <v>44</v>
      </c>
      <c r="C4" s="20"/>
      <c r="D4" s="20"/>
      <c r="E4" s="20"/>
      <c r="F4" s="20"/>
      <c r="G4" s="20"/>
      <c r="H4" s="20"/>
      <c r="I4" s="20"/>
    </row>
    <row r="5" spans="2:11" x14ac:dyDescent="0.25">
      <c r="B5" s="20" t="s">
        <v>45</v>
      </c>
      <c r="C5" s="20"/>
      <c r="D5" s="20"/>
      <c r="E5" s="20"/>
      <c r="F5" s="20"/>
      <c r="G5" s="20"/>
      <c r="H5" s="20"/>
      <c r="I5" s="20"/>
    </row>
    <row r="6" spans="2:11" x14ac:dyDescent="0.25">
      <c r="B6" s="1"/>
    </row>
    <row r="7" spans="2:11" s="8" customFormat="1" ht="12.75" customHeight="1" x14ac:dyDescent="0.25">
      <c r="B7" s="49" t="s">
        <v>23</v>
      </c>
      <c r="C7" s="51" t="s">
        <v>35</v>
      </c>
      <c r="D7" s="50" t="s">
        <v>3</v>
      </c>
      <c r="E7" s="50"/>
      <c r="F7" s="50"/>
      <c r="G7" s="50"/>
      <c r="H7" s="60" t="s">
        <v>34</v>
      </c>
      <c r="I7" s="60"/>
      <c r="J7" s="51" t="s">
        <v>22</v>
      </c>
    </row>
    <row r="8" spans="2:11" s="8" customFormat="1" ht="41" x14ac:dyDescent="0.25">
      <c r="B8" s="49"/>
      <c r="C8" s="51"/>
      <c r="D8" s="27" t="s">
        <v>20</v>
      </c>
      <c r="E8" s="27" t="s">
        <v>41</v>
      </c>
      <c r="F8" s="27" t="s">
        <v>21</v>
      </c>
      <c r="G8" s="27" t="s">
        <v>24</v>
      </c>
      <c r="H8" s="27" t="s">
        <v>29</v>
      </c>
      <c r="I8" s="27" t="s">
        <v>30</v>
      </c>
      <c r="J8" s="51"/>
    </row>
    <row r="9" spans="2:11" x14ac:dyDescent="0.25">
      <c r="B9" s="45"/>
      <c r="C9" s="45"/>
      <c r="D9" s="45"/>
      <c r="E9" s="45"/>
      <c r="F9" s="45"/>
      <c r="G9" s="45"/>
      <c r="H9" s="45"/>
    </row>
    <row r="10" spans="2:11" ht="13" x14ac:dyDescent="0.3">
      <c r="B10" s="4">
        <v>2004</v>
      </c>
      <c r="C10" s="10">
        <v>15217</v>
      </c>
      <c r="D10" s="10">
        <v>10524</v>
      </c>
      <c r="E10" s="12">
        <v>3.4</v>
      </c>
      <c r="F10" s="10">
        <v>1745</v>
      </c>
      <c r="G10" s="10">
        <v>1243</v>
      </c>
      <c r="H10" s="10">
        <v>302</v>
      </c>
      <c r="I10" s="10">
        <v>17458</v>
      </c>
      <c r="J10" s="32">
        <v>726</v>
      </c>
      <c r="K10" s="31"/>
    </row>
    <row r="11" spans="2:11" ht="13" x14ac:dyDescent="0.3">
      <c r="B11" s="4"/>
      <c r="C11" s="10"/>
      <c r="D11" s="10"/>
      <c r="E11" s="12"/>
      <c r="F11" s="10"/>
      <c r="G11" s="10"/>
      <c r="H11" s="10"/>
      <c r="I11" s="29"/>
      <c r="J11" s="29"/>
    </row>
    <row r="12" spans="2:11" x14ac:dyDescent="0.25">
      <c r="B12" s="6" t="s">
        <v>6</v>
      </c>
      <c r="C12" s="16">
        <v>16006</v>
      </c>
      <c r="D12" s="16">
        <v>11698</v>
      </c>
      <c r="E12" s="17">
        <v>3.8</v>
      </c>
      <c r="F12" s="16">
        <v>1659</v>
      </c>
      <c r="G12" s="16">
        <v>82</v>
      </c>
      <c r="H12" s="16">
        <v>752</v>
      </c>
      <c r="I12" s="16">
        <v>35869</v>
      </c>
      <c r="J12" s="29">
        <v>980</v>
      </c>
    </row>
    <row r="13" spans="2:11" x14ac:dyDescent="0.25">
      <c r="B13" s="6" t="s">
        <v>7</v>
      </c>
      <c r="C13" s="16">
        <v>15923</v>
      </c>
      <c r="D13" s="16">
        <v>11554</v>
      </c>
      <c r="E13" s="17">
        <v>3.8</v>
      </c>
      <c r="F13" s="16">
        <v>1679</v>
      </c>
      <c r="G13" s="16">
        <v>66</v>
      </c>
      <c r="H13" s="16">
        <v>796</v>
      </c>
      <c r="I13" s="16">
        <v>46046</v>
      </c>
      <c r="J13" s="11">
        <v>1137</v>
      </c>
    </row>
    <row r="14" spans="2:11" x14ac:dyDescent="0.25">
      <c r="B14" s="6" t="s">
        <v>8</v>
      </c>
      <c r="C14" s="16">
        <v>15828</v>
      </c>
      <c r="D14" s="16">
        <v>11320</v>
      </c>
      <c r="E14" s="17">
        <v>3.7</v>
      </c>
      <c r="F14" s="16">
        <v>1750</v>
      </c>
      <c r="G14" s="16">
        <v>131</v>
      </c>
      <c r="H14" s="16">
        <v>552</v>
      </c>
      <c r="I14" s="16">
        <v>37012</v>
      </c>
      <c r="J14" s="11">
        <v>1003</v>
      </c>
    </row>
    <row r="15" spans="2:11" x14ac:dyDescent="0.25">
      <c r="B15" s="6" t="s">
        <v>9</v>
      </c>
      <c r="C15" s="16">
        <v>15280</v>
      </c>
      <c r="D15" s="16">
        <v>10615</v>
      </c>
      <c r="E15" s="17">
        <v>3.5</v>
      </c>
      <c r="F15" s="16">
        <v>1725</v>
      </c>
      <c r="G15" s="16">
        <v>95</v>
      </c>
      <c r="H15" s="16">
        <v>451</v>
      </c>
      <c r="I15" s="16">
        <v>26543</v>
      </c>
      <c r="J15" s="29">
        <v>964</v>
      </c>
    </row>
    <row r="16" spans="2:11" x14ac:dyDescent="0.25">
      <c r="B16" s="6" t="s">
        <v>10</v>
      </c>
      <c r="C16" s="16">
        <v>14826</v>
      </c>
      <c r="D16" s="16">
        <v>10078</v>
      </c>
      <c r="E16" s="17">
        <v>3.3</v>
      </c>
      <c r="F16" s="16">
        <v>1710</v>
      </c>
      <c r="G16" s="16">
        <v>97</v>
      </c>
      <c r="H16" s="16">
        <v>342</v>
      </c>
      <c r="I16" s="16">
        <v>16092</v>
      </c>
      <c r="J16" s="29">
        <v>774</v>
      </c>
    </row>
    <row r="17" spans="2:10" x14ac:dyDescent="0.25">
      <c r="B17" s="6" t="s">
        <v>11</v>
      </c>
      <c r="C17" s="16">
        <v>14742</v>
      </c>
      <c r="D17" s="16">
        <v>9907</v>
      </c>
      <c r="E17" s="17">
        <v>3.2</v>
      </c>
      <c r="F17" s="16">
        <v>1757</v>
      </c>
      <c r="G17" s="16">
        <v>116</v>
      </c>
      <c r="H17" s="16">
        <v>179</v>
      </c>
      <c r="I17" s="16">
        <v>11099</v>
      </c>
      <c r="J17" s="29">
        <v>728</v>
      </c>
    </row>
    <row r="18" spans="2:10" x14ac:dyDescent="0.25">
      <c r="B18" s="6" t="s">
        <v>12</v>
      </c>
      <c r="C18" s="16">
        <v>14653</v>
      </c>
      <c r="D18" s="16">
        <v>9864</v>
      </c>
      <c r="E18" s="17">
        <v>3.2</v>
      </c>
      <c r="F18" s="16">
        <v>1739</v>
      </c>
      <c r="G18" s="16">
        <v>128</v>
      </c>
      <c r="H18" s="16">
        <v>49</v>
      </c>
      <c r="I18" s="16">
        <v>3608</v>
      </c>
      <c r="J18" s="29">
        <v>642</v>
      </c>
    </row>
    <row r="19" spans="2:10" x14ac:dyDescent="0.25">
      <c r="B19" s="6" t="s">
        <v>13</v>
      </c>
      <c r="C19" s="16">
        <v>14962</v>
      </c>
      <c r="D19" s="16">
        <v>10145</v>
      </c>
      <c r="E19" s="17">
        <v>3.3</v>
      </c>
      <c r="F19" s="16">
        <v>1755</v>
      </c>
      <c r="G19" s="16">
        <v>115</v>
      </c>
      <c r="H19" s="16">
        <v>106</v>
      </c>
      <c r="I19" s="16">
        <v>8323</v>
      </c>
      <c r="J19" s="29">
        <v>532</v>
      </c>
    </row>
    <row r="20" spans="2:10" x14ac:dyDescent="0.25">
      <c r="B20" s="6" t="s">
        <v>14</v>
      </c>
      <c r="C20" s="16">
        <v>14913</v>
      </c>
      <c r="D20" s="16">
        <v>10131</v>
      </c>
      <c r="E20" s="17">
        <v>3.3</v>
      </c>
      <c r="F20" s="16">
        <v>1792</v>
      </c>
      <c r="G20" s="16">
        <v>90</v>
      </c>
      <c r="H20" s="16">
        <v>91</v>
      </c>
      <c r="I20" s="16">
        <v>8570</v>
      </c>
      <c r="J20" s="29">
        <v>531</v>
      </c>
    </row>
    <row r="21" spans="2:10" x14ac:dyDescent="0.25">
      <c r="B21" s="6" t="s">
        <v>15</v>
      </c>
      <c r="C21" s="16">
        <v>14932</v>
      </c>
      <c r="D21" s="16">
        <v>10123</v>
      </c>
      <c r="E21" s="17">
        <v>3.3</v>
      </c>
      <c r="F21" s="16">
        <v>1777</v>
      </c>
      <c r="G21" s="16">
        <v>110</v>
      </c>
      <c r="H21" s="16">
        <v>36</v>
      </c>
      <c r="I21" s="16">
        <v>1865</v>
      </c>
      <c r="J21" s="29">
        <v>493</v>
      </c>
    </row>
    <row r="22" spans="2:10" x14ac:dyDescent="0.25">
      <c r="B22" s="6" t="s">
        <v>16</v>
      </c>
      <c r="C22" s="16">
        <v>15110</v>
      </c>
      <c r="D22" s="16">
        <v>10210</v>
      </c>
      <c r="E22" s="17">
        <v>3.3</v>
      </c>
      <c r="F22" s="16">
        <v>1774</v>
      </c>
      <c r="G22" s="16">
        <v>93</v>
      </c>
      <c r="H22" s="16">
        <v>124</v>
      </c>
      <c r="I22" s="16">
        <v>6340</v>
      </c>
      <c r="J22" s="29">
        <v>490</v>
      </c>
    </row>
    <row r="23" spans="2:10" ht="13" thickBot="1" x14ac:dyDescent="0.3">
      <c r="B23" s="23" t="s">
        <v>25</v>
      </c>
      <c r="C23" s="24">
        <v>15430</v>
      </c>
      <c r="D23" s="24">
        <v>10641</v>
      </c>
      <c r="E23" s="25">
        <v>3.5</v>
      </c>
      <c r="F23" s="24">
        <v>1820</v>
      </c>
      <c r="G23" s="24">
        <v>120</v>
      </c>
      <c r="H23" s="24">
        <v>150</v>
      </c>
      <c r="I23" s="24">
        <v>8129</v>
      </c>
      <c r="J23" s="33">
        <v>433</v>
      </c>
    </row>
    <row r="24" spans="2:10" ht="8.15" customHeight="1" x14ac:dyDescent="0.25">
      <c r="B24" s="18"/>
      <c r="C24" s="18"/>
      <c r="D24" s="18"/>
      <c r="E24" s="18"/>
      <c r="F24" s="18"/>
      <c r="G24" s="18"/>
      <c r="H24" s="18"/>
    </row>
    <row r="25" spans="2:10" s="20" customFormat="1" ht="25.5" customHeight="1" x14ac:dyDescent="0.25">
      <c r="B25" s="46" t="s">
        <v>18</v>
      </c>
      <c r="C25" s="46"/>
      <c r="D25" s="46"/>
      <c r="E25" s="46"/>
      <c r="F25" s="46"/>
      <c r="G25" s="46"/>
      <c r="H25" s="46"/>
      <c r="I25" s="46"/>
      <c r="J25" s="46"/>
    </row>
    <row r="26" spans="2:10" x14ac:dyDescent="0.25">
      <c r="B26" s="46" t="s">
        <v>19</v>
      </c>
      <c r="C26" s="46"/>
      <c r="D26" s="46"/>
      <c r="E26" s="46"/>
      <c r="F26" s="46"/>
      <c r="G26" s="46"/>
      <c r="H26" s="46"/>
    </row>
    <row r="27" spans="2:10" x14ac:dyDescent="0.25">
      <c r="B27" s="21"/>
    </row>
    <row r="30" spans="2:10" x14ac:dyDescent="0.25">
      <c r="B30" s="45"/>
      <c r="C30" s="45"/>
    </row>
  </sheetData>
  <mergeCells count="10">
    <mergeCell ref="B2:I2"/>
    <mergeCell ref="B30:C30"/>
    <mergeCell ref="H7:I7"/>
    <mergeCell ref="C7:C8"/>
    <mergeCell ref="B7:B8"/>
    <mergeCell ref="J7:J8"/>
    <mergeCell ref="B26:H26"/>
    <mergeCell ref="B9:H9"/>
    <mergeCell ref="D7:G7"/>
    <mergeCell ref="B25:J25"/>
  </mergeCells>
  <phoneticPr fontId="5" type="noConversion"/>
  <pageMargins left="0.78740157499999996" right="0.78740157499999996" top="0.984251969" bottom="0.984251969" header="0.4921259845" footer="0.4921259845"/>
  <headerFooter alignWithMargin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K30"/>
  <sheetViews>
    <sheetView showGridLines="0" zoomScaleNormal="100" zoomScaleSheetLayoutView="115" workbookViewId="0">
      <selection activeCell="A3" sqref="A3"/>
    </sheetView>
  </sheetViews>
  <sheetFormatPr baseColWidth="10" defaultColWidth="11.453125" defaultRowHeight="12.5" x14ac:dyDescent="0.25"/>
  <cols>
    <col min="1" max="1" width="2.7265625" style="28" customWidth="1"/>
    <col min="2" max="2" width="20.7265625" style="20" customWidth="1"/>
    <col min="3" max="11" width="10.7265625" style="28" customWidth="1"/>
    <col min="12" max="16384" width="11.453125" style="28"/>
  </cols>
  <sheetData>
    <row r="1" spans="2:11" ht="15.5" x14ac:dyDescent="0.35">
      <c r="B1" s="19" t="s">
        <v>0</v>
      </c>
    </row>
    <row r="2" spans="2:11" x14ac:dyDescent="0.25">
      <c r="B2" s="48" t="s">
        <v>46</v>
      </c>
      <c r="C2" s="48"/>
      <c r="D2" s="48"/>
      <c r="E2" s="48"/>
      <c r="F2" s="48"/>
      <c r="G2" s="48"/>
      <c r="H2" s="48"/>
      <c r="I2" s="48"/>
    </row>
    <row r="3" spans="2:11" x14ac:dyDescent="0.25">
      <c r="C3" s="20"/>
      <c r="D3" s="20"/>
      <c r="E3" s="20"/>
      <c r="F3" s="20"/>
      <c r="G3" s="20"/>
      <c r="H3" s="20"/>
      <c r="I3" s="20"/>
    </row>
    <row r="4" spans="2:11" x14ac:dyDescent="0.25">
      <c r="B4" s="20" t="s">
        <v>44</v>
      </c>
      <c r="C4" s="20"/>
      <c r="D4" s="20"/>
      <c r="E4" s="20"/>
      <c r="F4" s="20"/>
      <c r="G4" s="20"/>
      <c r="H4" s="20"/>
      <c r="I4" s="20"/>
    </row>
    <row r="5" spans="2:11" x14ac:dyDescent="0.25">
      <c r="B5" s="20" t="s">
        <v>45</v>
      </c>
      <c r="C5" s="20"/>
      <c r="D5" s="20"/>
      <c r="E5" s="20"/>
      <c r="F5" s="20"/>
      <c r="G5" s="20"/>
      <c r="H5" s="20"/>
      <c r="I5" s="20"/>
    </row>
    <row r="6" spans="2:11" x14ac:dyDescent="0.25">
      <c r="B6" s="1"/>
    </row>
    <row r="7" spans="2:11" s="8" customFormat="1" ht="12.75" customHeight="1" x14ac:dyDescent="0.25">
      <c r="B7" s="49" t="s">
        <v>23</v>
      </c>
      <c r="C7" s="51" t="s">
        <v>35</v>
      </c>
      <c r="D7" s="50" t="s">
        <v>3</v>
      </c>
      <c r="E7" s="50"/>
      <c r="F7" s="50"/>
      <c r="G7" s="50"/>
      <c r="H7" s="60" t="s">
        <v>34</v>
      </c>
      <c r="I7" s="60"/>
      <c r="J7" s="51" t="s">
        <v>22</v>
      </c>
    </row>
    <row r="8" spans="2:11" s="8" customFormat="1" ht="41" x14ac:dyDescent="0.25">
      <c r="B8" s="49"/>
      <c r="C8" s="51"/>
      <c r="D8" s="27" t="s">
        <v>20</v>
      </c>
      <c r="E8" s="27" t="s">
        <v>40</v>
      </c>
      <c r="F8" s="27" t="s">
        <v>21</v>
      </c>
      <c r="G8" s="27" t="s">
        <v>24</v>
      </c>
      <c r="H8" s="27" t="s">
        <v>29</v>
      </c>
      <c r="I8" s="27" t="s">
        <v>30</v>
      </c>
      <c r="J8" s="51"/>
    </row>
    <row r="9" spans="2:11" x14ac:dyDescent="0.25">
      <c r="B9" s="45"/>
      <c r="C9" s="45"/>
      <c r="D9" s="45"/>
      <c r="E9" s="45"/>
      <c r="F9" s="45"/>
      <c r="G9" s="45"/>
      <c r="H9" s="45"/>
    </row>
    <row r="10" spans="2:11" ht="13" x14ac:dyDescent="0.3">
      <c r="B10" s="4">
        <v>2003</v>
      </c>
      <c r="C10" s="10">
        <v>14221</v>
      </c>
      <c r="D10" s="10">
        <v>10192</v>
      </c>
      <c r="E10" s="12">
        <v>3.3</v>
      </c>
      <c r="F10" s="10">
        <v>1227</v>
      </c>
      <c r="G10" s="10">
        <v>606</v>
      </c>
      <c r="H10" s="10">
        <v>932</v>
      </c>
      <c r="I10" s="10">
        <v>49861</v>
      </c>
      <c r="J10" s="32">
        <v>653</v>
      </c>
      <c r="K10" s="31"/>
    </row>
    <row r="11" spans="2:11" ht="13" x14ac:dyDescent="0.3">
      <c r="B11" s="4"/>
      <c r="C11" s="10"/>
      <c r="D11" s="10"/>
      <c r="E11" s="12"/>
      <c r="F11" s="10"/>
      <c r="G11" s="10"/>
      <c r="H11" s="10"/>
      <c r="I11" s="29"/>
      <c r="J11" s="29"/>
    </row>
    <row r="12" spans="2:11" x14ac:dyDescent="0.25">
      <c r="B12" s="6" t="s">
        <v>6</v>
      </c>
      <c r="C12" s="16">
        <v>13107</v>
      </c>
      <c r="D12" s="16">
        <v>9682</v>
      </c>
      <c r="E12" s="17">
        <v>3.2</v>
      </c>
      <c r="F12" s="16">
        <v>841</v>
      </c>
      <c r="G12" s="16">
        <v>40</v>
      </c>
      <c r="H12" s="16">
        <v>1163</v>
      </c>
      <c r="I12" s="16">
        <v>62515</v>
      </c>
      <c r="J12" s="29">
        <v>610</v>
      </c>
    </row>
    <row r="13" spans="2:11" x14ac:dyDescent="0.25">
      <c r="B13" s="6" t="s">
        <v>7</v>
      </c>
      <c r="C13" s="16">
        <v>13338</v>
      </c>
      <c r="D13" s="16">
        <v>9852</v>
      </c>
      <c r="E13" s="17">
        <v>3.2</v>
      </c>
      <c r="F13" s="16">
        <v>914</v>
      </c>
      <c r="G13" s="16">
        <v>31</v>
      </c>
      <c r="H13" s="16">
        <v>1442</v>
      </c>
      <c r="I13" s="16">
        <v>81642</v>
      </c>
      <c r="J13" s="11">
        <v>743</v>
      </c>
    </row>
    <row r="14" spans="2:11" x14ac:dyDescent="0.25">
      <c r="B14" s="6" t="s">
        <v>8</v>
      </c>
      <c r="C14" s="16">
        <v>13559</v>
      </c>
      <c r="D14" s="16">
        <v>9899</v>
      </c>
      <c r="E14" s="17">
        <v>3.2</v>
      </c>
      <c r="F14" s="16">
        <v>990</v>
      </c>
      <c r="G14" s="16">
        <v>39</v>
      </c>
      <c r="H14" s="16">
        <v>1499</v>
      </c>
      <c r="I14" s="16">
        <v>84198</v>
      </c>
      <c r="J14" s="11">
        <v>814</v>
      </c>
    </row>
    <row r="15" spans="2:11" x14ac:dyDescent="0.25">
      <c r="B15" s="6" t="s">
        <v>9</v>
      </c>
      <c r="C15" s="16">
        <v>13596</v>
      </c>
      <c r="D15" s="16">
        <v>9826</v>
      </c>
      <c r="E15" s="17">
        <v>3.2</v>
      </c>
      <c r="F15" s="16">
        <v>1091</v>
      </c>
      <c r="G15" s="16">
        <v>37</v>
      </c>
      <c r="H15" s="16">
        <v>1277</v>
      </c>
      <c r="I15" s="16">
        <v>69160</v>
      </c>
      <c r="J15" s="29">
        <v>709</v>
      </c>
    </row>
    <row r="16" spans="2:11" x14ac:dyDescent="0.25">
      <c r="B16" s="6" t="s">
        <v>10</v>
      </c>
      <c r="C16" s="16">
        <v>13811</v>
      </c>
      <c r="D16" s="16">
        <v>9825</v>
      </c>
      <c r="E16" s="17">
        <v>3.2</v>
      </c>
      <c r="F16" s="16">
        <v>1166</v>
      </c>
      <c r="G16" s="16">
        <v>38</v>
      </c>
      <c r="H16" s="16">
        <v>1336</v>
      </c>
      <c r="I16" s="16">
        <v>66315</v>
      </c>
      <c r="J16" s="29">
        <v>706</v>
      </c>
    </row>
    <row r="17" spans="2:10" x14ac:dyDescent="0.25">
      <c r="B17" s="6" t="s">
        <v>11</v>
      </c>
      <c r="C17" s="16">
        <v>13997</v>
      </c>
      <c r="D17" s="16">
        <v>9868</v>
      </c>
      <c r="E17" s="17">
        <v>3.2</v>
      </c>
      <c r="F17" s="16">
        <v>1196</v>
      </c>
      <c r="G17" s="16">
        <v>40</v>
      </c>
      <c r="H17" s="16">
        <v>984</v>
      </c>
      <c r="I17" s="16">
        <v>44994</v>
      </c>
      <c r="J17" s="29">
        <v>711</v>
      </c>
    </row>
    <row r="18" spans="2:10" x14ac:dyDescent="0.25">
      <c r="B18" s="6" t="s">
        <v>12</v>
      </c>
      <c r="C18" s="16">
        <v>14114</v>
      </c>
      <c r="D18" s="16">
        <v>9953</v>
      </c>
      <c r="E18" s="17">
        <v>3.2</v>
      </c>
      <c r="F18" s="16">
        <v>1199</v>
      </c>
      <c r="G18" s="16">
        <v>91</v>
      </c>
      <c r="H18" s="16">
        <v>616</v>
      </c>
      <c r="I18" s="16">
        <v>28238</v>
      </c>
      <c r="J18" s="29">
        <v>713</v>
      </c>
    </row>
    <row r="19" spans="2:10" x14ac:dyDescent="0.25">
      <c r="B19" s="6" t="s">
        <v>13</v>
      </c>
      <c r="C19" s="16">
        <v>14407</v>
      </c>
      <c r="D19" s="16">
        <v>10207</v>
      </c>
      <c r="E19" s="17">
        <v>3.3</v>
      </c>
      <c r="F19" s="16">
        <v>1242</v>
      </c>
      <c r="G19" s="16">
        <v>62</v>
      </c>
      <c r="H19" s="16">
        <v>670</v>
      </c>
      <c r="I19" s="16">
        <v>33083</v>
      </c>
      <c r="J19" s="29">
        <v>641</v>
      </c>
    </row>
    <row r="20" spans="2:10" x14ac:dyDescent="0.25">
      <c r="B20" s="6" t="s">
        <v>14</v>
      </c>
      <c r="C20" s="16">
        <v>14704</v>
      </c>
      <c r="D20" s="16">
        <v>10453</v>
      </c>
      <c r="E20" s="17">
        <v>3.4</v>
      </c>
      <c r="F20" s="16">
        <v>1335</v>
      </c>
      <c r="G20" s="16">
        <v>53</v>
      </c>
      <c r="H20" s="16">
        <v>608</v>
      </c>
      <c r="I20" s="16">
        <v>30880</v>
      </c>
      <c r="J20" s="29">
        <v>616</v>
      </c>
    </row>
    <row r="21" spans="2:10" x14ac:dyDescent="0.25">
      <c r="B21" s="6" t="s">
        <v>15</v>
      </c>
      <c r="C21" s="16">
        <v>14879</v>
      </c>
      <c r="D21" s="16">
        <v>10563</v>
      </c>
      <c r="E21" s="17">
        <v>3.4</v>
      </c>
      <c r="F21" s="16">
        <v>1430</v>
      </c>
      <c r="G21" s="16">
        <v>50</v>
      </c>
      <c r="H21" s="16">
        <v>550</v>
      </c>
      <c r="I21" s="16">
        <v>33575</v>
      </c>
      <c r="J21" s="29">
        <v>607</v>
      </c>
    </row>
    <row r="22" spans="2:10" x14ac:dyDescent="0.25">
      <c r="B22" s="6" t="s">
        <v>16</v>
      </c>
      <c r="C22" s="16">
        <v>15363</v>
      </c>
      <c r="D22" s="16">
        <v>10860</v>
      </c>
      <c r="E22" s="17">
        <v>3.5</v>
      </c>
      <c r="F22" s="16">
        <v>1600</v>
      </c>
      <c r="G22" s="16">
        <v>52</v>
      </c>
      <c r="H22" s="16">
        <v>706</v>
      </c>
      <c r="I22" s="16">
        <v>39243</v>
      </c>
      <c r="J22" s="29">
        <v>552</v>
      </c>
    </row>
    <row r="23" spans="2:10" ht="13" thickBot="1" x14ac:dyDescent="0.3">
      <c r="B23" s="23" t="s">
        <v>25</v>
      </c>
      <c r="C23" s="24">
        <v>15781</v>
      </c>
      <c r="D23" s="24">
        <v>11318</v>
      </c>
      <c r="E23" s="25">
        <v>3.7</v>
      </c>
      <c r="F23" s="24">
        <v>1721</v>
      </c>
      <c r="G23" s="24">
        <v>73</v>
      </c>
      <c r="H23" s="24">
        <v>337</v>
      </c>
      <c r="I23" s="24">
        <v>16765</v>
      </c>
      <c r="J23" s="33">
        <v>416</v>
      </c>
    </row>
    <row r="24" spans="2:10" ht="8.15" customHeight="1" x14ac:dyDescent="0.25">
      <c r="B24" s="18"/>
      <c r="C24" s="18"/>
      <c r="D24" s="18"/>
      <c r="E24" s="18"/>
      <c r="F24" s="18"/>
      <c r="G24" s="18"/>
      <c r="H24" s="18"/>
    </row>
    <row r="25" spans="2:10" ht="25.5" customHeight="1" x14ac:dyDescent="0.25">
      <c r="B25" s="46" t="s">
        <v>18</v>
      </c>
      <c r="C25" s="46"/>
      <c r="D25" s="46"/>
      <c r="E25" s="46"/>
      <c r="F25" s="46"/>
      <c r="G25" s="46"/>
      <c r="H25" s="46"/>
      <c r="I25" s="46"/>
      <c r="J25" s="46"/>
    </row>
    <row r="26" spans="2:10" x14ac:dyDescent="0.25">
      <c r="B26" s="46" t="s">
        <v>19</v>
      </c>
      <c r="C26" s="46"/>
      <c r="D26" s="46"/>
      <c r="E26" s="46"/>
      <c r="F26" s="46"/>
      <c r="G26" s="46"/>
      <c r="H26" s="46"/>
    </row>
    <row r="27" spans="2:10" x14ac:dyDescent="0.25">
      <c r="B27" s="21"/>
    </row>
    <row r="30" spans="2:10" x14ac:dyDescent="0.25">
      <c r="B30" s="45"/>
      <c r="C30" s="45"/>
    </row>
  </sheetData>
  <mergeCells count="10">
    <mergeCell ref="B2:I2"/>
    <mergeCell ref="B30:C30"/>
    <mergeCell ref="H7:I7"/>
    <mergeCell ref="C7:C8"/>
    <mergeCell ref="B7:B8"/>
    <mergeCell ref="B25:J25"/>
    <mergeCell ref="J7:J8"/>
    <mergeCell ref="B26:H26"/>
    <mergeCell ref="B9:H9"/>
    <mergeCell ref="D7:G7"/>
  </mergeCells>
  <phoneticPr fontId="5"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I26"/>
  <sheetViews>
    <sheetView showGridLines="0" zoomScaleNormal="100" zoomScaleSheetLayoutView="145" workbookViewId="0">
      <selection activeCell="A3" sqref="A3"/>
    </sheetView>
  </sheetViews>
  <sheetFormatPr baseColWidth="10" defaultColWidth="11.453125" defaultRowHeight="12.5" x14ac:dyDescent="0.25"/>
  <cols>
    <col min="1" max="1" width="2.7265625" style="28" customWidth="1"/>
    <col min="2" max="2" width="20.7265625" style="20" customWidth="1"/>
    <col min="3" max="10" width="10.7265625" style="28" customWidth="1"/>
    <col min="11" max="16384" width="11.453125" style="28"/>
  </cols>
  <sheetData>
    <row r="1" spans="2:9" ht="15.5" x14ac:dyDescent="0.35">
      <c r="B1" s="19" t="s">
        <v>0</v>
      </c>
    </row>
    <row r="2" spans="2:9" x14ac:dyDescent="0.25">
      <c r="B2" s="20" t="s">
        <v>46</v>
      </c>
    </row>
    <row r="3" spans="2:9" x14ac:dyDescent="0.25">
      <c r="B3" s="1"/>
    </row>
    <row r="4" spans="2:9" s="8" customFormat="1" ht="12.75" customHeight="1" x14ac:dyDescent="0.25">
      <c r="B4" s="49" t="s">
        <v>23</v>
      </c>
      <c r="C4" s="51" t="s">
        <v>35</v>
      </c>
      <c r="D4" s="50" t="s">
        <v>3</v>
      </c>
      <c r="E4" s="50"/>
      <c r="F4" s="60" t="s">
        <v>34</v>
      </c>
      <c r="G4" s="60"/>
      <c r="H4" s="51" t="s">
        <v>22</v>
      </c>
    </row>
    <row r="5" spans="2:9" s="8" customFormat="1" ht="26" x14ac:dyDescent="0.25">
      <c r="B5" s="49"/>
      <c r="C5" s="51"/>
      <c r="D5" s="27" t="s">
        <v>20</v>
      </c>
      <c r="E5" s="27" t="s">
        <v>40</v>
      </c>
      <c r="F5" s="27" t="s">
        <v>29</v>
      </c>
      <c r="G5" s="27" t="s">
        <v>30</v>
      </c>
      <c r="H5" s="51"/>
    </row>
    <row r="6" spans="2:9" x14ac:dyDescent="0.25">
      <c r="B6" s="45"/>
      <c r="C6" s="45"/>
      <c r="D6" s="45"/>
      <c r="E6" s="45"/>
      <c r="F6" s="45"/>
      <c r="G6" s="45"/>
      <c r="H6" s="45"/>
    </row>
    <row r="7" spans="2:9" ht="13" x14ac:dyDescent="0.3">
      <c r="B7" s="4">
        <v>2002</v>
      </c>
      <c r="C7" s="10">
        <v>10155</v>
      </c>
      <c r="D7" s="10">
        <v>6507</v>
      </c>
      <c r="E7" s="12">
        <v>2.4</v>
      </c>
      <c r="F7" s="10">
        <v>837</v>
      </c>
      <c r="G7" s="10">
        <v>39671</v>
      </c>
      <c r="H7" s="10">
        <v>744</v>
      </c>
      <c r="I7" s="5"/>
    </row>
    <row r="8" spans="2:9" ht="13" x14ac:dyDescent="0.3">
      <c r="B8" s="4"/>
      <c r="C8" s="10"/>
      <c r="D8" s="10"/>
      <c r="E8" s="12"/>
      <c r="F8" s="10"/>
      <c r="G8" s="10"/>
      <c r="H8" s="10"/>
    </row>
    <row r="9" spans="2:9" x14ac:dyDescent="0.25">
      <c r="B9" s="6" t="s">
        <v>6</v>
      </c>
      <c r="C9" s="16">
        <v>8824</v>
      </c>
      <c r="D9" s="16">
        <v>5247</v>
      </c>
      <c r="E9" s="17">
        <v>1.9</v>
      </c>
      <c r="F9" s="16">
        <v>957</v>
      </c>
      <c r="G9" s="16">
        <v>45548</v>
      </c>
      <c r="H9" s="16">
        <v>1048</v>
      </c>
      <c r="I9" s="7"/>
    </row>
    <row r="10" spans="2:9" x14ac:dyDescent="0.25">
      <c r="B10" s="6" t="s">
        <v>7</v>
      </c>
      <c r="C10" s="16">
        <v>8992</v>
      </c>
      <c r="D10" s="16">
        <v>5625</v>
      </c>
      <c r="E10" s="17">
        <v>2.1</v>
      </c>
      <c r="F10" s="16">
        <v>734</v>
      </c>
      <c r="G10" s="16">
        <v>34863</v>
      </c>
      <c r="H10" s="16">
        <v>980</v>
      </c>
      <c r="I10" s="7"/>
    </row>
    <row r="11" spans="2:9" x14ac:dyDescent="0.25">
      <c r="B11" s="6" t="s">
        <v>8</v>
      </c>
      <c r="C11" s="16">
        <v>9280</v>
      </c>
      <c r="D11" s="16">
        <v>5763</v>
      </c>
      <c r="E11" s="17">
        <v>2.1</v>
      </c>
      <c r="F11" s="16">
        <v>792</v>
      </c>
      <c r="G11" s="16">
        <v>33536</v>
      </c>
      <c r="H11" s="16">
        <v>848</v>
      </c>
      <c r="I11" s="7"/>
    </row>
    <row r="12" spans="2:9" x14ac:dyDescent="0.25">
      <c r="B12" s="6" t="s">
        <v>9</v>
      </c>
      <c r="C12" s="16">
        <v>9490</v>
      </c>
      <c r="D12" s="16">
        <v>5927</v>
      </c>
      <c r="E12" s="17">
        <v>2.2000000000000002</v>
      </c>
      <c r="F12" s="16">
        <v>1227</v>
      </c>
      <c r="G12" s="16">
        <v>50824</v>
      </c>
      <c r="H12" s="16">
        <v>925</v>
      </c>
      <c r="I12" s="7"/>
    </row>
    <row r="13" spans="2:9" x14ac:dyDescent="0.25">
      <c r="B13" s="6" t="s">
        <v>10</v>
      </c>
      <c r="C13" s="16">
        <v>9510</v>
      </c>
      <c r="D13" s="16">
        <v>5965</v>
      </c>
      <c r="E13" s="17">
        <v>2.2000000000000002</v>
      </c>
      <c r="F13" s="16">
        <v>877</v>
      </c>
      <c r="G13" s="16">
        <v>35102</v>
      </c>
      <c r="H13" s="16">
        <v>755</v>
      </c>
      <c r="I13" s="7"/>
    </row>
    <row r="14" spans="2:9" x14ac:dyDescent="0.25">
      <c r="B14" s="6" t="s">
        <v>11</v>
      </c>
      <c r="C14" s="16">
        <v>9648</v>
      </c>
      <c r="D14" s="16">
        <v>6010</v>
      </c>
      <c r="E14" s="17">
        <v>2.2000000000000002</v>
      </c>
      <c r="F14" s="16">
        <v>938</v>
      </c>
      <c r="G14" s="16">
        <v>38935</v>
      </c>
      <c r="H14" s="16">
        <v>726</v>
      </c>
      <c r="I14" s="7"/>
    </row>
    <row r="15" spans="2:9" x14ac:dyDescent="0.25">
      <c r="B15" s="6" t="s">
        <v>12</v>
      </c>
      <c r="C15" s="16">
        <v>9841</v>
      </c>
      <c r="D15" s="16">
        <v>6093</v>
      </c>
      <c r="E15" s="17">
        <v>2.2000000000000002</v>
      </c>
      <c r="F15" s="16">
        <v>387</v>
      </c>
      <c r="G15" s="16">
        <v>15568</v>
      </c>
      <c r="H15" s="16">
        <v>765</v>
      </c>
      <c r="I15" s="7"/>
    </row>
    <row r="16" spans="2:9" x14ac:dyDescent="0.25">
      <c r="B16" s="6" t="s">
        <v>13</v>
      </c>
      <c r="C16" s="16">
        <v>10274</v>
      </c>
      <c r="D16" s="16">
        <v>6101</v>
      </c>
      <c r="E16" s="17">
        <v>2.2000000000000002</v>
      </c>
      <c r="F16" s="16">
        <v>702</v>
      </c>
      <c r="G16" s="16">
        <v>33760</v>
      </c>
      <c r="H16" s="16">
        <v>634</v>
      </c>
      <c r="I16" s="7"/>
    </row>
    <row r="17" spans="2:9" x14ac:dyDescent="0.25">
      <c r="B17" s="6" t="s">
        <v>14</v>
      </c>
      <c r="C17" s="16">
        <v>10662</v>
      </c>
      <c r="D17" s="16">
        <v>6614</v>
      </c>
      <c r="E17" s="17">
        <v>2.4</v>
      </c>
      <c r="F17" s="16">
        <v>978</v>
      </c>
      <c r="G17" s="16">
        <v>57903</v>
      </c>
      <c r="H17" s="16">
        <v>646</v>
      </c>
      <c r="I17" s="7"/>
    </row>
    <row r="18" spans="2:9" x14ac:dyDescent="0.25">
      <c r="B18" s="6" t="s">
        <v>15</v>
      </c>
      <c r="C18" s="16">
        <v>11081</v>
      </c>
      <c r="D18" s="16">
        <v>7385</v>
      </c>
      <c r="E18" s="17">
        <v>2.7</v>
      </c>
      <c r="F18" s="16">
        <v>823</v>
      </c>
      <c r="G18" s="16">
        <v>50316</v>
      </c>
      <c r="H18" s="16">
        <v>585</v>
      </c>
      <c r="I18" s="7"/>
    </row>
    <row r="19" spans="2:9" x14ac:dyDescent="0.25">
      <c r="B19" s="6" t="s">
        <v>16</v>
      </c>
      <c r="C19" s="16">
        <v>11834</v>
      </c>
      <c r="D19" s="16">
        <v>8309</v>
      </c>
      <c r="E19" s="17">
        <v>3</v>
      </c>
      <c r="F19" s="16">
        <v>1036</v>
      </c>
      <c r="G19" s="16">
        <v>52392</v>
      </c>
      <c r="H19" s="16">
        <v>528</v>
      </c>
      <c r="I19" s="7"/>
    </row>
    <row r="20" spans="2:9" ht="13" thickBot="1" x14ac:dyDescent="0.3">
      <c r="B20" s="23" t="s">
        <v>25</v>
      </c>
      <c r="C20" s="24">
        <v>12429</v>
      </c>
      <c r="D20" s="24">
        <v>9039</v>
      </c>
      <c r="E20" s="25">
        <v>3.3</v>
      </c>
      <c r="F20" s="24">
        <v>592</v>
      </c>
      <c r="G20" s="24">
        <v>27302</v>
      </c>
      <c r="H20" s="24">
        <v>489</v>
      </c>
      <c r="I20" s="7"/>
    </row>
    <row r="21" spans="2:9" ht="8.15" customHeight="1" x14ac:dyDescent="0.25">
      <c r="B21" s="18"/>
      <c r="C21" s="18"/>
      <c r="D21" s="18"/>
      <c r="E21" s="18"/>
      <c r="F21" s="18"/>
      <c r="G21" s="18"/>
      <c r="H21" s="18"/>
    </row>
    <row r="22" spans="2:9" x14ac:dyDescent="0.25">
      <c r="B22" s="46" t="s">
        <v>36</v>
      </c>
      <c r="C22" s="46"/>
      <c r="D22" s="46"/>
      <c r="E22" s="46"/>
      <c r="F22" s="46"/>
      <c r="G22" s="46"/>
      <c r="H22" s="46"/>
    </row>
    <row r="23" spans="2:9" x14ac:dyDescent="0.25">
      <c r="B23" s="21" t="s">
        <v>17</v>
      </c>
    </row>
    <row r="26" spans="2:9" x14ac:dyDescent="0.25">
      <c r="B26" s="45"/>
      <c r="C26" s="45"/>
    </row>
  </sheetData>
  <mergeCells count="8">
    <mergeCell ref="H4:H5"/>
    <mergeCell ref="B22:H22"/>
    <mergeCell ref="B6:H6"/>
    <mergeCell ref="D4:E4"/>
    <mergeCell ref="B26:C26"/>
    <mergeCell ref="F4:G4"/>
    <mergeCell ref="C4:C5"/>
    <mergeCell ref="B4:B5"/>
  </mergeCells>
  <phoneticPr fontId="5" type="noConversion"/>
  <pageMargins left="0.78740157499999996" right="0.78740157499999996" top="0.984251969" bottom="0.984251969" header="0.4921259845" footer="0.4921259845"/>
  <pageSetup scale="97" orientation="portrait" horizontalDpi="1200" verticalDpi="120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I23"/>
  <sheetViews>
    <sheetView showGridLines="0" zoomScaleNormal="100" workbookViewId="0">
      <selection activeCell="A3" sqref="A3"/>
    </sheetView>
  </sheetViews>
  <sheetFormatPr baseColWidth="10" defaultColWidth="11.453125" defaultRowHeight="12.5" x14ac:dyDescent="0.25"/>
  <cols>
    <col min="1" max="1" width="2.7265625" style="28" customWidth="1"/>
    <col min="2" max="2" width="20.7265625" style="20" customWidth="1"/>
    <col min="3" max="9" width="10.7265625" style="28" customWidth="1"/>
    <col min="10" max="16384" width="11.453125" style="28"/>
  </cols>
  <sheetData>
    <row r="1" spans="2:9" ht="15.5" x14ac:dyDescent="0.35">
      <c r="B1" s="19" t="s">
        <v>0</v>
      </c>
    </row>
    <row r="2" spans="2:9" x14ac:dyDescent="0.25">
      <c r="B2" s="20" t="s">
        <v>46</v>
      </c>
    </row>
    <row r="3" spans="2:9" x14ac:dyDescent="0.25">
      <c r="B3" s="1"/>
    </row>
    <row r="4" spans="2:9" s="8" customFormat="1" ht="12.75" customHeight="1" x14ac:dyDescent="0.25">
      <c r="B4" s="49" t="s">
        <v>23</v>
      </c>
      <c r="C4" s="51" t="s">
        <v>35</v>
      </c>
      <c r="D4" s="50" t="s">
        <v>3</v>
      </c>
      <c r="E4" s="50"/>
      <c r="F4" s="60" t="s">
        <v>34</v>
      </c>
      <c r="G4" s="60"/>
      <c r="H4" s="51" t="s">
        <v>22</v>
      </c>
    </row>
    <row r="5" spans="2:9" s="8" customFormat="1" ht="26" x14ac:dyDescent="0.25">
      <c r="B5" s="49"/>
      <c r="C5" s="51"/>
      <c r="D5" s="27" t="s">
        <v>20</v>
      </c>
      <c r="E5" s="27" t="s">
        <v>40</v>
      </c>
      <c r="F5" s="27" t="s">
        <v>29</v>
      </c>
      <c r="G5" s="27" t="s">
        <v>30</v>
      </c>
      <c r="H5" s="51"/>
    </row>
    <row r="6" spans="2:9" x14ac:dyDescent="0.25">
      <c r="B6" s="45"/>
      <c r="C6" s="45"/>
      <c r="D6" s="45"/>
      <c r="E6" s="45"/>
      <c r="F6" s="45"/>
      <c r="G6" s="45"/>
      <c r="H6" s="45"/>
    </row>
    <row r="7" spans="2:9" ht="13" x14ac:dyDescent="0.3">
      <c r="B7" s="4">
        <v>2001</v>
      </c>
      <c r="C7" s="10">
        <v>6187</v>
      </c>
      <c r="D7" s="10">
        <v>3721</v>
      </c>
      <c r="E7" s="12">
        <v>1.4</v>
      </c>
      <c r="F7" s="10">
        <v>161</v>
      </c>
      <c r="G7" s="10">
        <v>8090</v>
      </c>
      <c r="H7" s="10">
        <v>1387</v>
      </c>
      <c r="I7" s="5"/>
    </row>
    <row r="8" spans="2:9" ht="13" x14ac:dyDescent="0.3">
      <c r="B8" s="4"/>
      <c r="C8" s="10"/>
      <c r="D8" s="10"/>
      <c r="E8" s="12"/>
      <c r="F8" s="10"/>
      <c r="G8" s="10"/>
      <c r="H8" s="10"/>
    </row>
    <row r="9" spans="2:9" x14ac:dyDescent="0.25">
      <c r="B9" s="6" t="s">
        <v>6</v>
      </c>
      <c r="C9" s="16">
        <v>6441</v>
      </c>
      <c r="D9" s="16">
        <v>3950</v>
      </c>
      <c r="E9" s="17">
        <v>1.4</v>
      </c>
      <c r="F9" s="16">
        <v>23</v>
      </c>
      <c r="G9" s="16">
        <v>2030</v>
      </c>
      <c r="H9" s="16">
        <v>1428</v>
      </c>
      <c r="I9" s="7"/>
    </row>
    <row r="10" spans="2:9" x14ac:dyDescent="0.25">
      <c r="B10" s="6" t="s">
        <v>7</v>
      </c>
      <c r="C10" s="16">
        <v>6295</v>
      </c>
      <c r="D10" s="16">
        <v>3857</v>
      </c>
      <c r="E10" s="17">
        <v>1.4</v>
      </c>
      <c r="F10" s="16">
        <v>42</v>
      </c>
      <c r="G10" s="16">
        <v>2512</v>
      </c>
      <c r="H10" s="16">
        <v>1576</v>
      </c>
      <c r="I10" s="7"/>
    </row>
    <row r="11" spans="2:9" x14ac:dyDescent="0.25">
      <c r="B11" s="6" t="s">
        <v>8</v>
      </c>
      <c r="C11" s="16">
        <v>6000</v>
      </c>
      <c r="D11" s="16">
        <v>3682</v>
      </c>
      <c r="E11" s="17">
        <v>1.3</v>
      </c>
      <c r="F11" s="16">
        <v>85</v>
      </c>
      <c r="G11" s="16">
        <v>7070</v>
      </c>
      <c r="H11" s="16">
        <v>1559</v>
      </c>
      <c r="I11" s="7"/>
    </row>
    <row r="12" spans="2:9" x14ac:dyDescent="0.25">
      <c r="B12" s="6" t="s">
        <v>9</v>
      </c>
      <c r="C12" s="16">
        <v>5718</v>
      </c>
      <c r="D12" s="16">
        <v>3484</v>
      </c>
      <c r="E12" s="17">
        <v>1.3</v>
      </c>
      <c r="F12" s="16">
        <v>40</v>
      </c>
      <c r="G12" s="16">
        <v>2305</v>
      </c>
      <c r="H12" s="16">
        <v>1391</v>
      </c>
      <c r="I12" s="7"/>
    </row>
    <row r="13" spans="2:9" x14ac:dyDescent="0.25">
      <c r="B13" s="6" t="s">
        <v>10</v>
      </c>
      <c r="C13" s="16">
        <v>5542</v>
      </c>
      <c r="D13" s="16">
        <v>3367</v>
      </c>
      <c r="E13" s="17">
        <v>1.2</v>
      </c>
      <c r="F13" s="16">
        <v>75</v>
      </c>
      <c r="G13" s="16">
        <v>4185</v>
      </c>
      <c r="H13" s="16">
        <v>1469</v>
      </c>
      <c r="I13" s="7"/>
    </row>
    <row r="14" spans="2:9" x14ac:dyDescent="0.25">
      <c r="B14" s="6" t="s">
        <v>11</v>
      </c>
      <c r="C14" s="16">
        <v>5482</v>
      </c>
      <c r="D14" s="16">
        <v>3312</v>
      </c>
      <c r="E14" s="17">
        <v>1.2</v>
      </c>
      <c r="F14" s="16">
        <v>53</v>
      </c>
      <c r="G14" s="16">
        <v>3344</v>
      </c>
      <c r="H14" s="16">
        <v>1499</v>
      </c>
      <c r="I14" s="7"/>
    </row>
    <row r="15" spans="2:9" x14ac:dyDescent="0.25">
      <c r="B15" s="6" t="s">
        <v>12</v>
      </c>
      <c r="C15" s="16">
        <v>5385</v>
      </c>
      <c r="D15" s="16">
        <v>3274</v>
      </c>
      <c r="E15" s="17">
        <v>1.2</v>
      </c>
      <c r="F15" s="16">
        <v>34</v>
      </c>
      <c r="G15" s="16">
        <v>1641</v>
      </c>
      <c r="H15" s="16">
        <v>1468</v>
      </c>
      <c r="I15" s="7"/>
    </row>
    <row r="16" spans="2:9" x14ac:dyDescent="0.25">
      <c r="B16" s="6" t="s">
        <v>13</v>
      </c>
      <c r="C16" s="16">
        <v>5391</v>
      </c>
      <c r="D16" s="16">
        <v>3297</v>
      </c>
      <c r="E16" s="17">
        <v>1.2</v>
      </c>
      <c r="F16" s="16">
        <v>40</v>
      </c>
      <c r="G16" s="16">
        <v>1939</v>
      </c>
      <c r="H16" s="16">
        <v>1386</v>
      </c>
      <c r="I16" s="7"/>
    </row>
    <row r="17" spans="2:9" x14ac:dyDescent="0.25">
      <c r="B17" s="6" t="s">
        <v>14</v>
      </c>
      <c r="C17" s="16">
        <v>5543</v>
      </c>
      <c r="D17" s="16">
        <v>3434</v>
      </c>
      <c r="E17" s="17">
        <v>1.3</v>
      </c>
      <c r="F17" s="16">
        <v>63</v>
      </c>
      <c r="G17" s="16">
        <v>3603</v>
      </c>
      <c r="H17" s="16">
        <v>1375</v>
      </c>
      <c r="I17" s="7"/>
    </row>
    <row r="18" spans="2:9" x14ac:dyDescent="0.25">
      <c r="B18" s="6" t="s">
        <v>15</v>
      </c>
      <c r="C18" s="16">
        <v>6592</v>
      </c>
      <c r="D18" s="16">
        <v>3780</v>
      </c>
      <c r="E18" s="17">
        <v>1.4</v>
      </c>
      <c r="F18" s="16">
        <v>259</v>
      </c>
      <c r="G18" s="16">
        <v>12869</v>
      </c>
      <c r="H18" s="16">
        <v>1301</v>
      </c>
      <c r="I18" s="7"/>
    </row>
    <row r="19" spans="2:9" x14ac:dyDescent="0.25">
      <c r="B19" s="6" t="s">
        <v>16</v>
      </c>
      <c r="C19" s="16">
        <v>7589</v>
      </c>
      <c r="D19" s="16">
        <v>4410</v>
      </c>
      <c r="E19" s="17">
        <v>1.6</v>
      </c>
      <c r="F19" s="16">
        <v>700</v>
      </c>
      <c r="G19" s="16">
        <v>33968</v>
      </c>
      <c r="H19" s="16">
        <v>1252</v>
      </c>
      <c r="I19" s="7"/>
    </row>
    <row r="20" spans="2:9" ht="13" thickBot="1" x14ac:dyDescent="0.3">
      <c r="B20" s="23" t="s">
        <v>25</v>
      </c>
      <c r="C20" s="24">
        <v>8263</v>
      </c>
      <c r="D20" s="24">
        <v>4805</v>
      </c>
      <c r="E20" s="25">
        <v>1.8</v>
      </c>
      <c r="F20" s="24">
        <v>512</v>
      </c>
      <c r="G20" s="24">
        <v>21611</v>
      </c>
      <c r="H20" s="24">
        <v>940</v>
      </c>
      <c r="I20" s="7"/>
    </row>
    <row r="21" spans="2:9" ht="8.15" customHeight="1" x14ac:dyDescent="0.25">
      <c r="B21" s="18"/>
      <c r="C21" s="18"/>
      <c r="D21" s="18"/>
      <c r="E21" s="18"/>
      <c r="F21" s="18"/>
      <c r="G21" s="18"/>
      <c r="H21" s="18"/>
    </row>
    <row r="22" spans="2:9" x14ac:dyDescent="0.25">
      <c r="B22" s="46" t="s">
        <v>36</v>
      </c>
      <c r="C22" s="46"/>
      <c r="D22" s="46"/>
      <c r="E22" s="46"/>
      <c r="F22" s="46"/>
      <c r="G22" s="46"/>
      <c r="H22" s="46"/>
    </row>
    <row r="23" spans="2:9" x14ac:dyDescent="0.25">
      <c r="B23" s="21" t="s">
        <v>17</v>
      </c>
    </row>
  </sheetData>
  <mergeCells count="7">
    <mergeCell ref="B22:H22"/>
    <mergeCell ref="B6:H6"/>
    <mergeCell ref="D4:E4"/>
    <mergeCell ref="F4:G4"/>
    <mergeCell ref="C4:C5"/>
    <mergeCell ref="B4:B5"/>
    <mergeCell ref="H4:H5"/>
  </mergeCells>
  <phoneticPr fontId="5" type="noConversion"/>
  <pageMargins left="0.78740157499999996" right="0.78740157499999996" top="0.984251969" bottom="0.984251969" header="0.4921259845" footer="0.4921259845"/>
  <pageSetup scale="97" orientation="portrait" horizontalDpi="1200" verticalDpi="12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I30"/>
  <sheetViews>
    <sheetView showGridLines="0" zoomScaleNormal="100" workbookViewId="0">
      <selection activeCell="A3" sqref="A3"/>
    </sheetView>
  </sheetViews>
  <sheetFormatPr baseColWidth="10" defaultColWidth="11.453125" defaultRowHeight="12.5" x14ac:dyDescent="0.25"/>
  <cols>
    <col min="1" max="1" width="2.7265625" style="28" customWidth="1"/>
    <col min="2" max="2" width="20.7265625" style="20" customWidth="1"/>
    <col min="3" max="10" width="10.7265625" style="28" customWidth="1"/>
    <col min="11" max="16384" width="11.453125" style="28"/>
  </cols>
  <sheetData>
    <row r="1" spans="2:9" ht="15.5" x14ac:dyDescent="0.35">
      <c r="B1" s="19" t="s">
        <v>0</v>
      </c>
    </row>
    <row r="2" spans="2:9" x14ac:dyDescent="0.25">
      <c r="B2" s="20" t="s">
        <v>46</v>
      </c>
    </row>
    <row r="3" spans="2:9" x14ac:dyDescent="0.25">
      <c r="B3" s="1"/>
    </row>
    <row r="4" spans="2:9" s="8" customFormat="1" ht="12.75" customHeight="1" x14ac:dyDescent="0.25">
      <c r="B4" s="49" t="s">
        <v>23</v>
      </c>
      <c r="C4" s="51" t="s">
        <v>35</v>
      </c>
      <c r="D4" s="50" t="s">
        <v>3</v>
      </c>
      <c r="E4" s="50"/>
      <c r="F4" s="60" t="s">
        <v>34</v>
      </c>
      <c r="G4" s="60"/>
      <c r="H4" s="51" t="s">
        <v>22</v>
      </c>
    </row>
    <row r="5" spans="2:9" s="8" customFormat="1" ht="26" x14ac:dyDescent="0.25">
      <c r="B5" s="49"/>
      <c r="C5" s="51"/>
      <c r="D5" s="27" t="s">
        <v>20</v>
      </c>
      <c r="E5" s="27" t="s">
        <v>40</v>
      </c>
      <c r="F5" s="27" t="s">
        <v>29</v>
      </c>
      <c r="G5" s="27" t="s">
        <v>30</v>
      </c>
      <c r="H5" s="51"/>
    </row>
    <row r="6" spans="2:9" x14ac:dyDescent="0.25">
      <c r="B6" s="45"/>
      <c r="C6" s="45"/>
      <c r="D6" s="45"/>
      <c r="E6" s="45"/>
      <c r="F6" s="45"/>
      <c r="G6" s="45"/>
      <c r="H6" s="45"/>
    </row>
    <row r="7" spans="2:9" ht="13" x14ac:dyDescent="0.3">
      <c r="B7" s="4">
        <v>2000</v>
      </c>
      <c r="C7" s="10">
        <v>7237</v>
      </c>
      <c r="D7" s="10">
        <v>4138</v>
      </c>
      <c r="E7" s="36">
        <v>1.5</v>
      </c>
      <c r="F7" s="10">
        <v>46</v>
      </c>
      <c r="G7" s="10">
        <v>2457</v>
      </c>
      <c r="H7" s="10">
        <v>1516</v>
      </c>
      <c r="I7" s="5"/>
    </row>
    <row r="8" spans="2:9" ht="13" x14ac:dyDescent="0.3">
      <c r="B8" s="4"/>
      <c r="C8" s="10"/>
      <c r="D8" s="10"/>
      <c r="E8" s="36"/>
      <c r="F8" s="10"/>
      <c r="G8" s="10"/>
      <c r="H8" s="10"/>
    </row>
    <row r="9" spans="2:9" x14ac:dyDescent="0.25">
      <c r="B9" s="6" t="s">
        <v>6</v>
      </c>
      <c r="C9" s="16">
        <v>8668</v>
      </c>
      <c r="D9" s="16">
        <v>5103</v>
      </c>
      <c r="E9" s="37">
        <v>1.9</v>
      </c>
      <c r="F9" s="16">
        <v>115</v>
      </c>
      <c r="G9" s="16">
        <v>7978</v>
      </c>
      <c r="H9" s="16">
        <v>1359</v>
      </c>
      <c r="I9" s="7"/>
    </row>
    <row r="10" spans="2:9" x14ac:dyDescent="0.25">
      <c r="B10" s="6" t="s">
        <v>7</v>
      </c>
      <c r="C10" s="16">
        <v>8565</v>
      </c>
      <c r="D10" s="16">
        <v>5015</v>
      </c>
      <c r="E10" s="37">
        <v>1.8</v>
      </c>
      <c r="F10" s="16">
        <v>172</v>
      </c>
      <c r="G10" s="16">
        <v>9337</v>
      </c>
      <c r="H10" s="16">
        <v>1580</v>
      </c>
      <c r="I10" s="7"/>
    </row>
    <row r="11" spans="2:9" x14ac:dyDescent="0.25">
      <c r="B11" s="6" t="s">
        <v>8</v>
      </c>
      <c r="C11" s="16">
        <v>8249</v>
      </c>
      <c r="D11" s="16">
        <v>4768</v>
      </c>
      <c r="E11" s="37">
        <v>1.7</v>
      </c>
      <c r="F11" s="16">
        <v>96</v>
      </c>
      <c r="G11" s="16">
        <v>3909</v>
      </c>
      <c r="H11" s="16">
        <v>1528</v>
      </c>
      <c r="I11" s="7"/>
    </row>
    <row r="12" spans="2:9" x14ac:dyDescent="0.25">
      <c r="B12" s="6" t="s">
        <v>9</v>
      </c>
      <c r="C12" s="16">
        <v>7849</v>
      </c>
      <c r="D12" s="16">
        <v>4443</v>
      </c>
      <c r="E12" s="37">
        <v>1.6</v>
      </c>
      <c r="F12" s="16">
        <v>36</v>
      </c>
      <c r="G12" s="16">
        <v>1556</v>
      </c>
      <c r="H12" s="16">
        <v>1490</v>
      </c>
      <c r="I12" s="7"/>
    </row>
    <row r="13" spans="2:9" x14ac:dyDescent="0.25">
      <c r="B13" s="6" t="s">
        <v>10</v>
      </c>
      <c r="C13" s="16">
        <v>7371</v>
      </c>
      <c r="D13" s="16">
        <v>4086</v>
      </c>
      <c r="E13" s="37">
        <v>1.5</v>
      </c>
      <c r="F13" s="16">
        <v>12</v>
      </c>
      <c r="G13" s="16">
        <v>1047</v>
      </c>
      <c r="H13" s="16">
        <v>1793</v>
      </c>
      <c r="I13" s="7"/>
    </row>
    <row r="14" spans="2:9" x14ac:dyDescent="0.25">
      <c r="B14" s="6" t="s">
        <v>11</v>
      </c>
      <c r="C14" s="16">
        <v>7187</v>
      </c>
      <c r="D14" s="16">
        <v>3907</v>
      </c>
      <c r="E14" s="37">
        <v>1.4</v>
      </c>
      <c r="F14" s="16">
        <v>9</v>
      </c>
      <c r="G14" s="16">
        <v>361</v>
      </c>
      <c r="H14" s="16">
        <v>1718</v>
      </c>
      <c r="I14" s="7"/>
    </row>
    <row r="15" spans="2:9" x14ac:dyDescent="0.25">
      <c r="B15" s="6" t="s">
        <v>12</v>
      </c>
      <c r="C15" s="16">
        <v>6953</v>
      </c>
      <c r="D15" s="16">
        <v>3850</v>
      </c>
      <c r="E15" s="37">
        <v>1.4</v>
      </c>
      <c r="F15" s="16">
        <v>2</v>
      </c>
      <c r="G15" s="16">
        <v>169</v>
      </c>
      <c r="H15" s="16">
        <v>1626</v>
      </c>
      <c r="I15" s="7"/>
    </row>
    <row r="16" spans="2:9" x14ac:dyDescent="0.25">
      <c r="B16" s="6" t="s">
        <v>13</v>
      </c>
      <c r="C16" s="16">
        <v>6630</v>
      </c>
      <c r="D16" s="16">
        <v>3699</v>
      </c>
      <c r="E16" s="37">
        <v>1.4</v>
      </c>
      <c r="F16" s="16">
        <v>2</v>
      </c>
      <c r="G16" s="16">
        <v>204</v>
      </c>
      <c r="H16" s="16">
        <v>1707</v>
      </c>
      <c r="I16" s="7"/>
    </row>
    <row r="17" spans="2:9" x14ac:dyDescent="0.25">
      <c r="B17" s="6" t="s">
        <v>14</v>
      </c>
      <c r="C17" s="16">
        <v>6413</v>
      </c>
      <c r="D17" s="16">
        <v>3602</v>
      </c>
      <c r="E17" s="37">
        <v>1.3</v>
      </c>
      <c r="F17" s="16">
        <v>1</v>
      </c>
      <c r="G17" s="16">
        <v>99</v>
      </c>
      <c r="H17" s="16">
        <v>1435</v>
      </c>
      <c r="I17" s="7"/>
    </row>
    <row r="18" spans="2:9" x14ac:dyDescent="0.25">
      <c r="B18" s="6" t="s">
        <v>15</v>
      </c>
      <c r="C18" s="16">
        <v>6187</v>
      </c>
      <c r="D18" s="16">
        <v>3517</v>
      </c>
      <c r="E18" s="37">
        <v>1.3</v>
      </c>
      <c r="F18" s="16">
        <v>17</v>
      </c>
      <c r="G18" s="16">
        <v>487</v>
      </c>
      <c r="H18" s="16">
        <v>1355</v>
      </c>
      <c r="I18" s="7"/>
    </row>
    <row r="19" spans="2:9" x14ac:dyDescent="0.25">
      <c r="B19" s="6" t="s">
        <v>16</v>
      </c>
      <c r="C19" s="16">
        <v>6321</v>
      </c>
      <c r="D19" s="16">
        <v>3701</v>
      </c>
      <c r="E19" s="37">
        <v>1.4</v>
      </c>
      <c r="F19" s="16">
        <v>44</v>
      </c>
      <c r="G19" s="16">
        <v>2049</v>
      </c>
      <c r="H19" s="16">
        <v>1427</v>
      </c>
      <c r="I19" s="7"/>
    </row>
    <row r="20" spans="2:9" ht="13" thickBot="1" x14ac:dyDescent="0.3">
      <c r="B20" s="23" t="s">
        <v>25</v>
      </c>
      <c r="C20" s="24">
        <v>6456</v>
      </c>
      <c r="D20" s="24">
        <v>3967</v>
      </c>
      <c r="E20" s="38">
        <v>1.4</v>
      </c>
      <c r="F20" s="24">
        <v>40</v>
      </c>
      <c r="G20" s="24">
        <v>2289</v>
      </c>
      <c r="H20" s="24">
        <v>1169</v>
      </c>
      <c r="I20" s="7"/>
    </row>
    <row r="21" spans="2:9" ht="8.15" customHeight="1" x14ac:dyDescent="0.25">
      <c r="B21" s="18"/>
      <c r="C21" s="18"/>
      <c r="D21" s="18"/>
      <c r="E21" s="18"/>
      <c r="F21" s="18"/>
      <c r="G21" s="18"/>
      <c r="H21" s="18"/>
    </row>
    <row r="22" spans="2:9" x14ac:dyDescent="0.25">
      <c r="B22" s="46" t="s">
        <v>36</v>
      </c>
      <c r="C22" s="46"/>
      <c r="D22" s="46"/>
      <c r="E22" s="46"/>
      <c r="F22" s="46"/>
      <c r="G22" s="46"/>
      <c r="H22" s="46"/>
    </row>
    <row r="23" spans="2:9" x14ac:dyDescent="0.25">
      <c r="B23" s="21" t="s">
        <v>17</v>
      </c>
    </row>
    <row r="29" spans="2:9" ht="13" x14ac:dyDescent="0.3">
      <c r="B29" s="4"/>
      <c r="C29" s="5"/>
      <c r="D29" s="5"/>
      <c r="E29" s="5"/>
      <c r="F29" s="5"/>
      <c r="G29" s="5"/>
      <c r="H29" s="5"/>
    </row>
    <row r="30" spans="2:9" x14ac:dyDescent="0.25">
      <c r="B30" s="6"/>
      <c r="C30" s="7"/>
      <c r="D30" s="7"/>
      <c r="E30" s="7"/>
      <c r="F30" s="7"/>
      <c r="G30" s="7"/>
      <c r="H30" s="7"/>
      <c r="I30" s="7"/>
    </row>
  </sheetData>
  <mergeCells count="7">
    <mergeCell ref="B22:H22"/>
    <mergeCell ref="B6:H6"/>
    <mergeCell ref="D4:E4"/>
    <mergeCell ref="F4:G4"/>
    <mergeCell ref="C4:C5"/>
    <mergeCell ref="B4:B5"/>
    <mergeCell ref="H4:H5"/>
  </mergeCells>
  <phoneticPr fontId="5" type="noConversion"/>
  <pageMargins left="0.78740157499999996" right="0.78740157499999996" top="0.984251969" bottom="0.984251969" header="0.4921259845" footer="0.4921259845"/>
  <pageSetup scale="97" orientation="portrait"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27"/>
  <sheetViews>
    <sheetView showGridLines="0" workbookViewId="0">
      <selection activeCell="G9" sqref="G9:G20"/>
    </sheetView>
  </sheetViews>
  <sheetFormatPr baseColWidth="10" defaultColWidth="11.453125" defaultRowHeight="12.5" x14ac:dyDescent="0.25"/>
  <cols>
    <col min="1" max="1" width="2.7265625" style="28" customWidth="1"/>
    <col min="2" max="2" width="20.7265625" style="20" customWidth="1"/>
    <col min="3" max="16" width="10.7265625" style="28" customWidth="1"/>
    <col min="17" max="16384" width="11.453125" style="28"/>
  </cols>
  <sheetData>
    <row r="1" spans="2:16" ht="15.5" x14ac:dyDescent="0.35">
      <c r="B1" s="47" t="s">
        <v>0</v>
      </c>
      <c r="C1" s="47"/>
      <c r="D1" s="47"/>
      <c r="E1" s="47"/>
      <c r="F1" s="47"/>
      <c r="G1" s="47"/>
      <c r="H1" s="47"/>
      <c r="I1" s="47"/>
    </row>
    <row r="2" spans="2:16" x14ac:dyDescent="0.25">
      <c r="B2" s="48" t="s">
        <v>1</v>
      </c>
      <c r="C2" s="48"/>
      <c r="D2" s="48"/>
      <c r="E2" s="48"/>
      <c r="F2" s="48"/>
      <c r="G2" s="48"/>
      <c r="H2" s="48"/>
      <c r="I2" s="48"/>
    </row>
    <row r="3" spans="2:16" x14ac:dyDescent="0.25">
      <c r="B3" s="1"/>
    </row>
    <row r="4" spans="2:16" s="8" customFormat="1" ht="13" x14ac:dyDescent="0.25">
      <c r="B4" s="49" t="s">
        <v>23</v>
      </c>
      <c r="C4" s="50" t="s">
        <v>2</v>
      </c>
      <c r="D4" s="50"/>
      <c r="E4" s="50" t="s">
        <v>3</v>
      </c>
      <c r="F4" s="50"/>
      <c r="G4" s="50"/>
      <c r="H4" s="50"/>
      <c r="I4" s="51" t="s">
        <v>22</v>
      </c>
      <c r="J4" s="35">
        <v>377425.05001900002</v>
      </c>
    </row>
    <row r="5" spans="2:16" s="8" customFormat="1" ht="41" x14ac:dyDescent="0.25">
      <c r="B5" s="49"/>
      <c r="C5" s="27" t="s">
        <v>4</v>
      </c>
      <c r="D5" s="27" t="s">
        <v>5</v>
      </c>
      <c r="E5" s="27" t="s">
        <v>20</v>
      </c>
      <c r="F5" s="27" t="s">
        <v>41</v>
      </c>
      <c r="G5" s="27" t="s">
        <v>21</v>
      </c>
      <c r="H5" s="27" t="s">
        <v>43</v>
      </c>
      <c r="I5" s="51"/>
    </row>
    <row r="6" spans="2:16" x14ac:dyDescent="0.25">
      <c r="B6" s="45"/>
      <c r="C6" s="45"/>
      <c r="D6" s="45"/>
      <c r="E6" s="45"/>
      <c r="F6" s="45"/>
      <c r="G6" s="45"/>
      <c r="H6" s="45"/>
      <c r="I6" s="45"/>
    </row>
    <row r="7" spans="2:16" ht="13" x14ac:dyDescent="0.3">
      <c r="B7" s="4">
        <v>2022</v>
      </c>
      <c r="C7" s="13">
        <v>16099.583333333334</v>
      </c>
      <c r="D7" s="12">
        <v>4.2666666666666657</v>
      </c>
      <c r="E7" s="13">
        <v>9596.1666666666661</v>
      </c>
      <c r="F7" s="12">
        <v>2.5416666666666661</v>
      </c>
      <c r="G7" s="13">
        <v>2356.5</v>
      </c>
      <c r="H7" s="13">
        <v>1310</v>
      </c>
      <c r="I7" s="13">
        <v>5485.25</v>
      </c>
    </row>
    <row r="8" spans="2:16" ht="13" x14ac:dyDescent="0.3">
      <c r="B8" s="4"/>
      <c r="C8" s="10"/>
      <c r="D8" s="10"/>
      <c r="E8" s="10"/>
      <c r="F8" s="10"/>
      <c r="G8" s="10"/>
      <c r="H8" s="10"/>
      <c r="I8" s="10"/>
    </row>
    <row r="9" spans="2:16" x14ac:dyDescent="0.25">
      <c r="B9" s="6" t="s">
        <v>6</v>
      </c>
      <c r="C9" s="29">
        <v>18781</v>
      </c>
      <c r="D9" s="17">
        <v>5</v>
      </c>
      <c r="E9" s="29">
        <v>11557</v>
      </c>
      <c r="F9" s="17">
        <v>3.1</v>
      </c>
      <c r="G9" s="16">
        <v>3190</v>
      </c>
      <c r="H9" s="28">
        <v>86</v>
      </c>
      <c r="I9" s="16">
        <v>4745</v>
      </c>
      <c r="K9" s="39"/>
      <c r="L9" s="39"/>
      <c r="M9" s="39"/>
      <c r="N9" s="39"/>
      <c r="O9" s="39"/>
      <c r="P9" s="39"/>
    </row>
    <row r="10" spans="2:16" x14ac:dyDescent="0.25">
      <c r="B10" s="6" t="s">
        <v>7</v>
      </c>
      <c r="C10" s="15">
        <v>18314</v>
      </c>
      <c r="D10" s="17">
        <v>4.9000000000000004</v>
      </c>
      <c r="E10" s="15">
        <v>11351</v>
      </c>
      <c r="F10" s="17">
        <v>3</v>
      </c>
      <c r="G10" s="15">
        <v>3061</v>
      </c>
      <c r="H10" s="15">
        <v>98</v>
      </c>
      <c r="I10" s="15">
        <v>4984</v>
      </c>
      <c r="K10" s="39"/>
      <c r="L10" s="39"/>
      <c r="M10" s="39"/>
      <c r="N10" s="39"/>
      <c r="O10" s="39"/>
      <c r="P10" s="39"/>
    </row>
    <row r="11" spans="2:16" x14ac:dyDescent="0.25">
      <c r="B11" s="6" t="s">
        <v>8</v>
      </c>
      <c r="C11" s="15">
        <v>17740</v>
      </c>
      <c r="D11" s="17">
        <v>4.7</v>
      </c>
      <c r="E11" s="15">
        <v>10707</v>
      </c>
      <c r="F11" s="17">
        <v>2.8</v>
      </c>
      <c r="G11" s="15">
        <v>2910</v>
      </c>
      <c r="H11" s="15">
        <v>102</v>
      </c>
      <c r="I11" s="15">
        <v>5584</v>
      </c>
      <c r="K11" s="39"/>
      <c r="L11" s="39"/>
      <c r="M11" s="39"/>
      <c r="N11" s="39"/>
      <c r="O11" s="39"/>
      <c r="P11" s="39"/>
    </row>
    <row r="12" spans="2:16" x14ac:dyDescent="0.25">
      <c r="B12" s="6" t="s">
        <v>9</v>
      </c>
      <c r="C12" s="15">
        <v>16902</v>
      </c>
      <c r="D12" s="17">
        <v>4.5</v>
      </c>
      <c r="E12" s="15">
        <v>10129</v>
      </c>
      <c r="F12" s="17">
        <v>2.7</v>
      </c>
      <c r="G12" s="15">
        <v>2746</v>
      </c>
      <c r="H12" s="15">
        <v>71</v>
      </c>
      <c r="I12" s="15">
        <v>5793</v>
      </c>
      <c r="K12" s="39"/>
      <c r="L12" s="39"/>
      <c r="M12" s="39"/>
      <c r="N12" s="39"/>
      <c r="O12" s="39"/>
      <c r="P12" s="39"/>
    </row>
    <row r="13" spans="2:16" x14ac:dyDescent="0.25">
      <c r="B13" s="6" t="s">
        <v>10</v>
      </c>
      <c r="C13" s="15">
        <v>16500</v>
      </c>
      <c r="D13" s="17">
        <v>4.4000000000000004</v>
      </c>
      <c r="E13" s="15">
        <v>9703</v>
      </c>
      <c r="F13" s="17">
        <v>2.6</v>
      </c>
      <c r="G13" s="15">
        <v>2589</v>
      </c>
      <c r="H13" s="15">
        <v>107</v>
      </c>
      <c r="I13" s="15">
        <v>5683</v>
      </c>
      <c r="K13" s="39"/>
      <c r="L13" s="39"/>
      <c r="M13" s="39"/>
      <c r="N13" s="39"/>
      <c r="O13" s="39"/>
      <c r="P13" s="39"/>
    </row>
    <row r="14" spans="2:16" x14ac:dyDescent="0.25">
      <c r="B14" s="6" t="s">
        <v>11</v>
      </c>
      <c r="C14" s="15">
        <v>16051</v>
      </c>
      <c r="D14" s="17">
        <v>4.2</v>
      </c>
      <c r="E14" s="15">
        <v>9350</v>
      </c>
      <c r="F14" s="17">
        <v>2.5</v>
      </c>
      <c r="G14" s="15">
        <v>2416</v>
      </c>
      <c r="H14" s="15">
        <v>152</v>
      </c>
      <c r="I14" s="15">
        <v>6144</v>
      </c>
      <c r="K14" s="39"/>
      <c r="L14" s="39"/>
      <c r="M14" s="39"/>
      <c r="N14" s="39"/>
      <c r="O14" s="39"/>
      <c r="P14" s="39"/>
    </row>
    <row r="15" spans="2:16" x14ac:dyDescent="0.25">
      <c r="B15" s="6" t="s">
        <v>12</v>
      </c>
      <c r="C15" s="15">
        <v>15509</v>
      </c>
      <c r="D15" s="17">
        <v>4.0999999999999996</v>
      </c>
      <c r="E15" s="15">
        <v>9136</v>
      </c>
      <c r="F15" s="17">
        <v>2.4</v>
      </c>
      <c r="G15" s="15">
        <v>2254</v>
      </c>
      <c r="H15" s="15">
        <v>142</v>
      </c>
      <c r="I15" s="15">
        <v>5691</v>
      </c>
      <c r="K15" s="39"/>
      <c r="L15" s="30"/>
    </row>
    <row r="16" spans="2:16" x14ac:dyDescent="0.25">
      <c r="B16" s="6" t="s">
        <v>13</v>
      </c>
      <c r="C16" s="15">
        <v>15131</v>
      </c>
      <c r="D16" s="17">
        <v>4</v>
      </c>
      <c r="E16" s="15">
        <v>9068</v>
      </c>
      <c r="F16" s="17">
        <v>2.4</v>
      </c>
      <c r="G16" s="15">
        <v>2115</v>
      </c>
      <c r="H16" s="15">
        <v>111</v>
      </c>
      <c r="I16" s="15">
        <v>5700</v>
      </c>
      <c r="K16" s="39"/>
      <c r="L16" s="30"/>
    </row>
    <row r="17" spans="2:12" x14ac:dyDescent="0.25">
      <c r="B17" s="6" t="s">
        <v>14</v>
      </c>
      <c r="C17" s="15">
        <v>14740</v>
      </c>
      <c r="D17" s="17">
        <v>3.9</v>
      </c>
      <c r="E17" s="15">
        <v>8719</v>
      </c>
      <c r="F17" s="17">
        <v>2.2999999999999998</v>
      </c>
      <c r="G17" s="15">
        <v>1953</v>
      </c>
      <c r="H17" s="15">
        <v>109</v>
      </c>
      <c r="I17" s="15">
        <v>5913</v>
      </c>
      <c r="K17" s="39"/>
      <c r="L17" s="30"/>
    </row>
    <row r="18" spans="2:12" x14ac:dyDescent="0.25">
      <c r="B18" s="6" t="s">
        <v>15</v>
      </c>
      <c r="C18" s="15">
        <v>14348</v>
      </c>
      <c r="D18" s="17">
        <v>3.8</v>
      </c>
      <c r="E18" s="15">
        <v>8328</v>
      </c>
      <c r="F18" s="17">
        <v>2.2000000000000002</v>
      </c>
      <c r="G18" s="15">
        <v>1744</v>
      </c>
      <c r="H18" s="15">
        <v>77</v>
      </c>
      <c r="I18" s="15">
        <v>5898</v>
      </c>
      <c r="K18" s="39"/>
      <c r="L18" s="30"/>
    </row>
    <row r="19" spans="2:12" x14ac:dyDescent="0.25">
      <c r="B19" s="6" t="s">
        <v>16</v>
      </c>
      <c r="C19" s="15">
        <v>14542</v>
      </c>
      <c r="D19" s="17">
        <v>3.8</v>
      </c>
      <c r="E19" s="15">
        <v>8278</v>
      </c>
      <c r="F19" s="17">
        <v>2.2000000000000002</v>
      </c>
      <c r="G19" s="15">
        <v>1685</v>
      </c>
      <c r="H19" s="15">
        <v>97</v>
      </c>
      <c r="I19" s="15">
        <v>5028</v>
      </c>
      <c r="K19" s="39"/>
      <c r="L19" s="30"/>
    </row>
    <row r="20" spans="2:12" ht="13" thickBot="1" x14ac:dyDescent="0.3">
      <c r="B20" s="23" t="s">
        <v>25</v>
      </c>
      <c r="C20" s="26">
        <v>14637</v>
      </c>
      <c r="D20" s="25">
        <v>3.9</v>
      </c>
      <c r="E20" s="26">
        <v>8828</v>
      </c>
      <c r="F20" s="25">
        <v>2.2999999999999998</v>
      </c>
      <c r="G20" s="26">
        <v>1615</v>
      </c>
      <c r="H20" s="26">
        <v>158</v>
      </c>
      <c r="I20" s="26">
        <v>4660</v>
      </c>
      <c r="K20" s="39"/>
      <c r="L20" s="30"/>
    </row>
    <row r="21" spans="2:12" ht="8.15" customHeight="1" x14ac:dyDescent="0.3">
      <c r="B21" s="18"/>
      <c r="C21" s="10"/>
      <c r="D21" s="10"/>
      <c r="E21" s="10"/>
      <c r="F21" s="17"/>
      <c r="G21" s="10"/>
      <c r="H21" s="10"/>
      <c r="I21" s="10"/>
    </row>
    <row r="22" spans="2:12" ht="25.5" customHeight="1" x14ac:dyDescent="0.25">
      <c r="B22" s="46" t="s">
        <v>54</v>
      </c>
      <c r="C22" s="46"/>
      <c r="D22" s="46"/>
      <c r="E22" s="46"/>
      <c r="F22" s="46"/>
      <c r="G22" s="46"/>
      <c r="H22" s="46"/>
      <c r="I22" s="46"/>
    </row>
    <row r="23" spans="2:12" x14ac:dyDescent="0.25">
      <c r="B23" s="46" t="s">
        <v>19</v>
      </c>
      <c r="C23" s="46"/>
      <c r="D23" s="46"/>
      <c r="E23" s="46"/>
      <c r="F23" s="46"/>
      <c r="G23" s="46"/>
      <c r="H23" s="46"/>
      <c r="I23" s="46"/>
    </row>
    <row r="24" spans="2:12" x14ac:dyDescent="0.25">
      <c r="B24" s="21" t="s">
        <v>17</v>
      </c>
    </row>
    <row r="26" spans="2:12" x14ac:dyDescent="0.25">
      <c r="B26" s="40"/>
      <c r="C26" s="29"/>
      <c r="D26" s="17"/>
      <c r="E26" s="29"/>
      <c r="F26" s="17"/>
      <c r="G26" s="29"/>
      <c r="H26" s="29"/>
      <c r="I26" s="29"/>
    </row>
    <row r="27" spans="2:12" x14ac:dyDescent="0.25">
      <c r="C27" s="29"/>
      <c r="D27" s="29"/>
      <c r="E27" s="29"/>
      <c r="F27" s="29"/>
      <c r="G27" s="29"/>
      <c r="H27" s="29"/>
      <c r="I27" s="29"/>
    </row>
  </sheetData>
  <mergeCells count="9">
    <mergeCell ref="B6:I6"/>
    <mergeCell ref="B22:I22"/>
    <mergeCell ref="B23:I23"/>
    <mergeCell ref="B1:I1"/>
    <mergeCell ref="B2:I2"/>
    <mergeCell ref="B4:B5"/>
    <mergeCell ref="C4:D4"/>
    <mergeCell ref="E4:H4"/>
    <mergeCell ref="I4:I5"/>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Q30"/>
  <sheetViews>
    <sheetView showGridLines="0" topLeftCell="A3" workbookViewId="0">
      <selection activeCell="H12" sqref="H12:H23"/>
    </sheetView>
  </sheetViews>
  <sheetFormatPr baseColWidth="10" defaultColWidth="11.453125" defaultRowHeight="12.5" x14ac:dyDescent="0.25"/>
  <cols>
    <col min="1" max="1" width="2.7265625" style="28" customWidth="1"/>
    <col min="2" max="2" width="20.7265625" style="20" customWidth="1"/>
    <col min="3" max="10" width="10.7265625" style="28" customWidth="1"/>
    <col min="11" max="16384" width="11.453125" style="28"/>
  </cols>
  <sheetData>
    <row r="1" spans="2:17" ht="15.5" x14ac:dyDescent="0.35">
      <c r="B1" s="47" t="s">
        <v>0</v>
      </c>
      <c r="C1" s="47"/>
      <c r="D1" s="47"/>
      <c r="E1" s="47"/>
      <c r="F1" s="47"/>
      <c r="G1" s="47"/>
      <c r="H1" s="47"/>
      <c r="I1" s="47"/>
    </row>
    <row r="2" spans="2:17" x14ac:dyDescent="0.25">
      <c r="B2" s="48" t="s">
        <v>1</v>
      </c>
      <c r="C2" s="48"/>
      <c r="D2" s="48"/>
      <c r="E2" s="48"/>
      <c r="F2" s="48"/>
      <c r="G2" s="48"/>
      <c r="H2" s="48"/>
      <c r="I2" s="48"/>
    </row>
    <row r="3" spans="2:17" x14ac:dyDescent="0.25">
      <c r="C3" s="20"/>
      <c r="D3" s="20"/>
      <c r="E3" s="20"/>
      <c r="F3" s="20"/>
      <c r="G3" s="20"/>
      <c r="H3" s="20"/>
      <c r="I3" s="20"/>
    </row>
    <row r="4" spans="2:17" x14ac:dyDescent="0.25">
      <c r="B4" s="20" t="s">
        <v>44</v>
      </c>
      <c r="C4" s="20"/>
      <c r="D4" s="20"/>
      <c r="E4" s="20"/>
      <c r="F4" s="20"/>
      <c r="G4" s="20"/>
      <c r="H4" s="20"/>
      <c r="I4" s="20"/>
    </row>
    <row r="5" spans="2:17" ht="57.75" customHeight="1" x14ac:dyDescent="0.25">
      <c r="B5" s="52" t="s">
        <v>55</v>
      </c>
      <c r="C5" s="53"/>
      <c r="D5" s="53"/>
      <c r="E5" s="53"/>
      <c r="F5" s="53"/>
      <c r="G5" s="53"/>
      <c r="H5" s="53"/>
      <c r="I5" s="53"/>
    </row>
    <row r="6" spans="2:17" x14ac:dyDescent="0.25">
      <c r="B6" s="1"/>
    </row>
    <row r="7" spans="2:17" s="8" customFormat="1" ht="13" x14ac:dyDescent="0.25">
      <c r="B7" s="49" t="s">
        <v>23</v>
      </c>
      <c r="C7" s="50" t="s">
        <v>2</v>
      </c>
      <c r="D7" s="50"/>
      <c r="E7" s="50" t="s">
        <v>3</v>
      </c>
      <c r="F7" s="50"/>
      <c r="G7" s="50"/>
      <c r="H7" s="50"/>
      <c r="I7" s="51" t="s">
        <v>22</v>
      </c>
      <c r="J7" s="35">
        <v>377425.05001900002</v>
      </c>
    </row>
    <row r="8" spans="2:17" s="8" customFormat="1" ht="41" x14ac:dyDescent="0.25">
      <c r="B8" s="49"/>
      <c r="C8" s="27" t="s">
        <v>4</v>
      </c>
      <c r="D8" s="27" t="s">
        <v>5</v>
      </c>
      <c r="E8" s="27" t="s">
        <v>20</v>
      </c>
      <c r="F8" s="27" t="s">
        <v>41</v>
      </c>
      <c r="G8" s="27" t="s">
        <v>21</v>
      </c>
      <c r="H8" s="27" t="s">
        <v>43</v>
      </c>
      <c r="I8" s="51"/>
    </row>
    <row r="9" spans="2:17" x14ac:dyDescent="0.25">
      <c r="B9" s="45"/>
      <c r="C9" s="45"/>
      <c r="D9" s="45"/>
      <c r="E9" s="45"/>
      <c r="F9" s="45"/>
      <c r="G9" s="45"/>
      <c r="H9" s="45"/>
      <c r="I9" s="45"/>
    </row>
    <row r="10" spans="2:17" ht="13" x14ac:dyDescent="0.3">
      <c r="B10" s="4">
        <v>2021</v>
      </c>
      <c r="C10" s="13">
        <v>20655</v>
      </c>
      <c r="D10" s="14">
        <v>5.4666666666666659</v>
      </c>
      <c r="E10" s="13">
        <v>12992.833333333334</v>
      </c>
      <c r="F10" s="14">
        <v>3.4333333333333336</v>
      </c>
      <c r="G10" s="13">
        <v>3237.8333333333335</v>
      </c>
      <c r="H10" s="13">
        <v>878</v>
      </c>
      <c r="I10" s="13">
        <v>4319.333333333333</v>
      </c>
    </row>
    <row r="11" spans="2:17" ht="13" x14ac:dyDescent="0.3">
      <c r="B11" s="4"/>
      <c r="C11" s="10"/>
      <c r="D11" s="10"/>
      <c r="E11" s="10"/>
      <c r="F11" s="10"/>
      <c r="G11" s="10"/>
      <c r="H11" s="10"/>
      <c r="I11" s="10"/>
    </row>
    <row r="12" spans="2:17" x14ac:dyDescent="0.25">
      <c r="B12" s="6" t="s">
        <v>6</v>
      </c>
      <c r="C12" s="29">
        <v>22691</v>
      </c>
      <c r="D12" s="17">
        <v>6</v>
      </c>
      <c r="E12" s="29">
        <v>15274</v>
      </c>
      <c r="F12" s="17">
        <v>4</v>
      </c>
      <c r="G12" s="16">
        <v>3005</v>
      </c>
      <c r="H12" s="28">
        <v>82</v>
      </c>
      <c r="I12" s="16">
        <v>3138</v>
      </c>
      <c r="K12" s="41"/>
      <c r="L12" s="41"/>
      <c r="M12" s="41"/>
      <c r="N12" s="41"/>
      <c r="O12" s="41"/>
      <c r="P12" s="41"/>
      <c r="Q12" s="41"/>
    </row>
    <row r="13" spans="2:17" x14ac:dyDescent="0.25">
      <c r="B13" s="6" t="s">
        <v>7</v>
      </c>
      <c r="C13" s="15">
        <v>22685</v>
      </c>
      <c r="D13" s="17">
        <v>6</v>
      </c>
      <c r="E13" s="15">
        <v>15272</v>
      </c>
      <c r="F13" s="17">
        <v>4</v>
      </c>
      <c r="G13" s="15">
        <v>3055</v>
      </c>
      <c r="H13" s="15">
        <v>69</v>
      </c>
      <c r="I13" s="15">
        <v>3418</v>
      </c>
      <c r="K13" s="41"/>
      <c r="L13" s="41"/>
      <c r="M13" s="41"/>
      <c r="N13" s="41"/>
      <c r="O13" s="41"/>
      <c r="P13" s="41"/>
      <c r="Q13" s="41"/>
    </row>
    <row r="14" spans="2:17" x14ac:dyDescent="0.25">
      <c r="B14" s="6" t="s">
        <v>8</v>
      </c>
      <c r="C14" s="15">
        <v>22553</v>
      </c>
      <c r="D14" s="17">
        <v>6</v>
      </c>
      <c r="E14" s="15">
        <v>14724</v>
      </c>
      <c r="F14" s="17">
        <v>3.9</v>
      </c>
      <c r="G14" s="15">
        <v>3190</v>
      </c>
      <c r="H14" s="15">
        <v>97</v>
      </c>
      <c r="I14" s="15">
        <v>3786</v>
      </c>
      <c r="K14" s="41"/>
      <c r="L14" s="41"/>
      <c r="M14" s="41"/>
      <c r="N14" s="41"/>
      <c r="O14" s="41"/>
      <c r="P14" s="41"/>
      <c r="Q14" s="41"/>
    </row>
    <row r="15" spans="2:17" x14ac:dyDescent="0.25">
      <c r="B15" s="6" t="s">
        <v>9</v>
      </c>
      <c r="C15" s="15">
        <v>21953</v>
      </c>
      <c r="D15" s="17">
        <v>5.8</v>
      </c>
      <c r="E15" s="15">
        <v>14140</v>
      </c>
      <c r="F15" s="17">
        <v>3.7</v>
      </c>
      <c r="G15" s="15">
        <v>3330</v>
      </c>
      <c r="H15" s="15">
        <v>28</v>
      </c>
      <c r="I15" s="15">
        <v>3925</v>
      </c>
      <c r="K15" s="41"/>
      <c r="L15" s="41"/>
      <c r="M15" s="41"/>
      <c r="N15" s="41"/>
      <c r="O15" s="41"/>
      <c r="P15" s="41"/>
      <c r="Q15" s="41"/>
    </row>
    <row r="16" spans="2:17" x14ac:dyDescent="0.25">
      <c r="B16" s="6" t="s">
        <v>10</v>
      </c>
      <c r="C16" s="15">
        <v>21450</v>
      </c>
      <c r="D16" s="17">
        <v>5.7</v>
      </c>
      <c r="E16" s="15">
        <v>13553</v>
      </c>
      <c r="F16" s="17">
        <v>3.6</v>
      </c>
      <c r="G16" s="15">
        <v>3330</v>
      </c>
      <c r="H16" s="15">
        <v>7</v>
      </c>
      <c r="I16" s="15">
        <v>4610</v>
      </c>
      <c r="K16" s="41"/>
      <c r="L16" s="41"/>
      <c r="M16" s="41"/>
      <c r="N16" s="41"/>
      <c r="O16" s="41"/>
      <c r="P16" s="41"/>
      <c r="Q16" s="41"/>
    </row>
    <row r="17" spans="2:17" x14ac:dyDescent="0.25">
      <c r="B17" s="6" t="s">
        <v>11</v>
      </c>
      <c r="C17" s="15">
        <v>20823</v>
      </c>
      <c r="D17" s="17">
        <v>5.5</v>
      </c>
      <c r="E17" s="15">
        <v>12870</v>
      </c>
      <c r="F17" s="17">
        <v>3.4</v>
      </c>
      <c r="G17" s="15">
        <v>3399</v>
      </c>
      <c r="H17" s="15">
        <v>38</v>
      </c>
      <c r="I17" s="15">
        <v>5094</v>
      </c>
      <c r="K17" s="41"/>
      <c r="L17" s="41"/>
      <c r="M17" s="41"/>
      <c r="N17" s="41"/>
      <c r="O17" s="41"/>
      <c r="P17" s="41"/>
      <c r="Q17" s="41"/>
    </row>
    <row r="18" spans="2:17" x14ac:dyDescent="0.25">
      <c r="B18" s="6" t="s">
        <v>12</v>
      </c>
      <c r="C18" s="15">
        <v>20226</v>
      </c>
      <c r="D18" s="17">
        <v>5.3</v>
      </c>
      <c r="E18" s="15">
        <v>12333</v>
      </c>
      <c r="F18" s="17">
        <v>3.3</v>
      </c>
      <c r="G18" s="15">
        <v>3387</v>
      </c>
      <c r="H18" s="15">
        <v>77</v>
      </c>
      <c r="I18" s="15">
        <v>5064</v>
      </c>
      <c r="K18" s="41"/>
      <c r="L18" s="41"/>
      <c r="M18" s="41"/>
      <c r="N18" s="41"/>
      <c r="O18" s="41"/>
      <c r="P18" s="41"/>
      <c r="Q18" s="41"/>
    </row>
    <row r="19" spans="2:17" x14ac:dyDescent="0.25">
      <c r="B19" s="6" t="s">
        <v>13</v>
      </c>
      <c r="C19" s="15">
        <v>19690</v>
      </c>
      <c r="D19" s="17">
        <v>5.2</v>
      </c>
      <c r="E19" s="15">
        <v>12216</v>
      </c>
      <c r="F19" s="17">
        <v>3.2</v>
      </c>
      <c r="G19" s="15">
        <v>3323</v>
      </c>
      <c r="H19" s="15">
        <v>90</v>
      </c>
      <c r="I19" s="15">
        <v>5213</v>
      </c>
      <c r="K19" s="41"/>
      <c r="L19" s="41"/>
      <c r="M19" s="41"/>
      <c r="N19" s="41"/>
      <c r="O19" s="41"/>
      <c r="P19" s="41"/>
      <c r="Q19" s="41"/>
    </row>
    <row r="20" spans="2:17" x14ac:dyDescent="0.25">
      <c r="B20" s="6" t="s">
        <v>14</v>
      </c>
      <c r="C20" s="15">
        <v>19140</v>
      </c>
      <c r="D20" s="17">
        <v>5.0999999999999996</v>
      </c>
      <c r="E20" s="15">
        <v>11708</v>
      </c>
      <c r="F20" s="17">
        <v>3.1</v>
      </c>
      <c r="G20" s="15">
        <v>3270</v>
      </c>
      <c r="H20" s="15">
        <v>64</v>
      </c>
      <c r="I20" s="15">
        <v>4757</v>
      </c>
      <c r="K20" s="41"/>
      <c r="L20" s="41"/>
      <c r="M20" s="41"/>
      <c r="N20" s="41"/>
      <c r="O20" s="41"/>
      <c r="P20" s="41"/>
      <c r="Q20" s="41"/>
    </row>
    <row r="21" spans="2:17" x14ac:dyDescent="0.25">
      <c r="B21" s="6" t="s">
        <v>15</v>
      </c>
      <c r="C21" s="15">
        <v>18631</v>
      </c>
      <c r="D21" s="17">
        <v>4.9000000000000004</v>
      </c>
      <c r="E21" s="15">
        <v>11170</v>
      </c>
      <c r="F21" s="17">
        <v>2.9</v>
      </c>
      <c r="G21" s="15">
        <v>3179</v>
      </c>
      <c r="H21" s="15">
        <v>91</v>
      </c>
      <c r="I21" s="15">
        <v>4319</v>
      </c>
      <c r="K21" s="41"/>
      <c r="L21" s="41"/>
      <c r="M21" s="41"/>
      <c r="N21" s="41"/>
      <c r="O21" s="41"/>
      <c r="P21" s="41"/>
      <c r="Q21" s="41"/>
    </row>
    <row r="22" spans="2:17" x14ac:dyDescent="0.25">
      <c r="B22" s="6" t="s">
        <v>16</v>
      </c>
      <c r="C22" s="15">
        <v>18994</v>
      </c>
      <c r="D22" s="17">
        <v>5</v>
      </c>
      <c r="E22" s="15">
        <v>11075</v>
      </c>
      <c r="F22" s="17">
        <v>2.9</v>
      </c>
      <c r="G22" s="15">
        <v>3167</v>
      </c>
      <c r="H22" s="15">
        <v>116</v>
      </c>
      <c r="I22" s="15">
        <v>4198</v>
      </c>
      <c r="K22" s="41"/>
      <c r="L22" s="41"/>
      <c r="M22" s="41"/>
      <c r="N22" s="41"/>
      <c r="O22" s="41"/>
      <c r="P22" s="41"/>
      <c r="Q22" s="41"/>
    </row>
    <row r="23" spans="2:17" ht="13" thickBot="1" x14ac:dyDescent="0.3">
      <c r="B23" s="23" t="s">
        <v>25</v>
      </c>
      <c r="C23" s="26">
        <v>19024</v>
      </c>
      <c r="D23" s="25">
        <v>5</v>
      </c>
      <c r="E23" s="26">
        <v>11579</v>
      </c>
      <c r="F23" s="25">
        <v>3.1</v>
      </c>
      <c r="G23" s="26">
        <v>3219</v>
      </c>
      <c r="H23" s="26">
        <v>119</v>
      </c>
      <c r="I23" s="26">
        <v>4310</v>
      </c>
      <c r="K23" s="41"/>
      <c r="L23" s="41"/>
      <c r="M23" s="41"/>
      <c r="N23" s="41"/>
      <c r="O23" s="41"/>
      <c r="P23" s="41"/>
      <c r="Q23" s="41"/>
    </row>
    <row r="24" spans="2:17" ht="8.15" customHeight="1" x14ac:dyDescent="0.3">
      <c r="B24" s="18"/>
      <c r="C24" s="10"/>
      <c r="D24" s="10"/>
      <c r="E24" s="10"/>
      <c r="F24" s="17"/>
      <c r="G24" s="10"/>
      <c r="H24" s="10"/>
      <c r="I24" s="10"/>
    </row>
    <row r="25" spans="2:17" ht="25.5" customHeight="1" x14ac:dyDescent="0.25">
      <c r="B25" s="46" t="s">
        <v>54</v>
      </c>
      <c r="C25" s="46"/>
      <c r="D25" s="46"/>
      <c r="E25" s="46"/>
      <c r="F25" s="46"/>
      <c r="G25" s="46"/>
      <c r="H25" s="46"/>
      <c r="I25" s="46"/>
    </row>
    <row r="26" spans="2:17" x14ac:dyDescent="0.25">
      <c r="B26" s="46" t="s">
        <v>19</v>
      </c>
      <c r="C26" s="46"/>
      <c r="D26" s="46"/>
      <c r="E26" s="46"/>
      <c r="F26" s="46"/>
      <c r="G26" s="46"/>
      <c r="H26" s="46"/>
      <c r="I26" s="46"/>
    </row>
    <row r="27" spans="2:17" x14ac:dyDescent="0.25">
      <c r="B27" s="21"/>
    </row>
    <row r="28" spans="2:17" x14ac:dyDescent="0.25">
      <c r="B28" s="40"/>
      <c r="G28" s="29"/>
    </row>
    <row r="29" spans="2:17" x14ac:dyDescent="0.25">
      <c r="B29" s="40"/>
      <c r="C29" s="29"/>
      <c r="D29" s="29"/>
      <c r="E29" s="29"/>
      <c r="F29" s="29"/>
      <c r="G29" s="29"/>
      <c r="H29" s="29"/>
      <c r="I29" s="29"/>
    </row>
    <row r="30" spans="2:17" x14ac:dyDescent="0.25">
      <c r="C30" s="29"/>
      <c r="D30" s="29"/>
      <c r="E30" s="29"/>
      <c r="F30" s="29"/>
      <c r="G30" s="29"/>
      <c r="H30" s="29"/>
      <c r="I30" s="29"/>
    </row>
  </sheetData>
  <mergeCells count="10">
    <mergeCell ref="B9:I9"/>
    <mergeCell ref="B25:I25"/>
    <mergeCell ref="B26:I26"/>
    <mergeCell ref="B1:I1"/>
    <mergeCell ref="B2:I2"/>
    <mergeCell ref="B7:B8"/>
    <mergeCell ref="C7:D7"/>
    <mergeCell ref="E7:H7"/>
    <mergeCell ref="I7:I8"/>
    <mergeCell ref="B5:I5"/>
  </mergeCells>
  <pageMargins left="0.7" right="0.7" top="0.78740157499999996" bottom="0.78740157499999996" header="0.3" footer="0.3"/>
  <pageSetup paperSize="9" orientation="portrait" horizont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30"/>
  <sheetViews>
    <sheetView showGridLines="0" workbookViewId="0">
      <selection activeCell="A3" sqref="A3"/>
    </sheetView>
  </sheetViews>
  <sheetFormatPr baseColWidth="10" defaultColWidth="11.453125" defaultRowHeight="12.5" x14ac:dyDescent="0.25"/>
  <cols>
    <col min="1" max="1" width="2.7265625" style="28" customWidth="1"/>
    <col min="2" max="2" width="20.7265625" style="20" customWidth="1"/>
    <col min="3" max="10" width="10.7265625" style="28" customWidth="1"/>
    <col min="11" max="16384" width="11.453125" style="28"/>
  </cols>
  <sheetData>
    <row r="1" spans="2:15" ht="15.5" x14ac:dyDescent="0.35">
      <c r="B1" s="47" t="s">
        <v>0</v>
      </c>
      <c r="C1" s="47"/>
      <c r="D1" s="47"/>
      <c r="E1" s="47"/>
      <c r="F1" s="47"/>
      <c r="G1" s="47"/>
      <c r="H1" s="47"/>
      <c r="I1" s="47"/>
    </row>
    <row r="2" spans="2:15" x14ac:dyDescent="0.25">
      <c r="B2" s="48" t="s">
        <v>1</v>
      </c>
      <c r="C2" s="48"/>
      <c r="D2" s="48"/>
      <c r="E2" s="48"/>
      <c r="F2" s="48"/>
      <c r="G2" s="48"/>
      <c r="H2" s="48"/>
      <c r="I2" s="48"/>
    </row>
    <row r="3" spans="2:15" x14ac:dyDescent="0.25">
      <c r="C3" s="20"/>
      <c r="D3" s="20"/>
      <c r="E3" s="20"/>
      <c r="F3" s="20"/>
      <c r="G3" s="20"/>
      <c r="H3" s="20"/>
      <c r="I3" s="20"/>
    </row>
    <row r="4" spans="2:15" x14ac:dyDescent="0.25">
      <c r="B4" s="20" t="s">
        <v>44</v>
      </c>
      <c r="C4" s="20"/>
      <c r="D4" s="20"/>
      <c r="E4" s="20"/>
      <c r="F4" s="20"/>
      <c r="G4" s="20"/>
      <c r="H4" s="20"/>
      <c r="I4" s="20"/>
    </row>
    <row r="5" spans="2:15" ht="41.25" customHeight="1" x14ac:dyDescent="0.25">
      <c r="B5" s="54" t="s">
        <v>56</v>
      </c>
      <c r="C5" s="55"/>
      <c r="D5" s="55"/>
      <c r="E5" s="55"/>
      <c r="F5" s="55"/>
      <c r="G5" s="55"/>
      <c r="H5" s="55"/>
      <c r="I5" s="55"/>
    </row>
    <row r="6" spans="2:15" x14ac:dyDescent="0.25">
      <c r="B6" s="1"/>
    </row>
    <row r="7" spans="2:15" s="8" customFormat="1" ht="13" x14ac:dyDescent="0.25">
      <c r="B7" s="49" t="s">
        <v>23</v>
      </c>
      <c r="C7" s="50" t="s">
        <v>2</v>
      </c>
      <c r="D7" s="50"/>
      <c r="E7" s="50" t="s">
        <v>3</v>
      </c>
      <c r="F7" s="50"/>
      <c r="G7" s="50"/>
      <c r="H7" s="50"/>
      <c r="I7" s="51" t="s">
        <v>22</v>
      </c>
      <c r="J7" s="35">
        <v>377425.05001900002</v>
      </c>
    </row>
    <row r="8" spans="2:15" s="8" customFormat="1" ht="41" x14ac:dyDescent="0.25">
      <c r="B8" s="49"/>
      <c r="C8" s="27" t="s">
        <v>4</v>
      </c>
      <c r="D8" s="27" t="s">
        <v>5</v>
      </c>
      <c r="E8" s="27" t="s">
        <v>20</v>
      </c>
      <c r="F8" s="27" t="s">
        <v>41</v>
      </c>
      <c r="G8" s="27" t="s">
        <v>21</v>
      </c>
      <c r="H8" s="27" t="s">
        <v>43</v>
      </c>
      <c r="I8" s="51"/>
    </row>
    <row r="9" spans="2:15" x14ac:dyDescent="0.25">
      <c r="B9" s="45"/>
      <c r="C9" s="45"/>
      <c r="D9" s="45"/>
      <c r="E9" s="45"/>
      <c r="F9" s="45"/>
      <c r="G9" s="45"/>
      <c r="H9" s="45"/>
      <c r="I9" s="45"/>
    </row>
    <row r="10" spans="2:15" ht="13" x14ac:dyDescent="0.3">
      <c r="B10" s="4">
        <v>2020</v>
      </c>
      <c r="C10" s="13">
        <v>19759</v>
      </c>
      <c r="D10" s="14">
        <v>5.2333333333333334</v>
      </c>
      <c r="E10" s="13">
        <v>12802.583333333334</v>
      </c>
      <c r="F10" s="14">
        <v>3.3833333333333333</v>
      </c>
      <c r="G10" s="13">
        <v>1992.0833333333333</v>
      </c>
      <c r="H10" s="13">
        <v>593</v>
      </c>
      <c r="I10" s="13">
        <v>2966.6666666666665</v>
      </c>
    </row>
    <row r="11" spans="2:15" ht="13" x14ac:dyDescent="0.3">
      <c r="B11" s="4"/>
      <c r="C11" s="10"/>
      <c r="D11" s="10"/>
      <c r="E11" s="10"/>
      <c r="F11" s="10"/>
      <c r="G11" s="10"/>
      <c r="H11" s="10"/>
      <c r="I11" s="10"/>
    </row>
    <row r="12" spans="2:15" x14ac:dyDescent="0.25">
      <c r="B12" s="6" t="s">
        <v>6</v>
      </c>
      <c r="C12" s="29">
        <v>16236</v>
      </c>
      <c r="D12" s="17">
        <v>4.3</v>
      </c>
      <c r="E12" s="29">
        <v>10601</v>
      </c>
      <c r="F12" s="17">
        <v>2.8</v>
      </c>
      <c r="G12" s="16">
        <v>1283</v>
      </c>
      <c r="H12" s="28">
        <v>120</v>
      </c>
      <c r="I12" s="16">
        <v>3489</v>
      </c>
      <c r="K12" s="41"/>
      <c r="L12" s="41"/>
      <c r="M12" s="41"/>
      <c r="N12" s="41"/>
      <c r="O12" s="41"/>
    </row>
    <row r="13" spans="2:15" x14ac:dyDescent="0.25">
      <c r="B13" s="6" t="s">
        <v>7</v>
      </c>
      <c r="C13" s="15">
        <v>15997</v>
      </c>
      <c r="D13" s="17">
        <v>4.2</v>
      </c>
      <c r="E13" s="15">
        <v>10369</v>
      </c>
      <c r="F13" s="17">
        <v>2.7</v>
      </c>
      <c r="G13" s="15">
        <v>1351</v>
      </c>
      <c r="H13" s="15">
        <v>94</v>
      </c>
      <c r="I13" s="15">
        <v>3651</v>
      </c>
      <c r="K13" s="41"/>
      <c r="L13" s="41"/>
      <c r="M13" s="41"/>
      <c r="N13" s="41"/>
      <c r="O13" s="41"/>
    </row>
    <row r="14" spans="2:15" x14ac:dyDescent="0.25">
      <c r="B14" s="6" t="s">
        <v>8</v>
      </c>
      <c r="C14" s="15">
        <v>17837</v>
      </c>
      <c r="D14" s="17">
        <v>4.7</v>
      </c>
      <c r="E14" s="15">
        <v>11396</v>
      </c>
      <c r="F14" s="17">
        <v>3</v>
      </c>
      <c r="G14" s="15">
        <v>1382</v>
      </c>
      <c r="H14" s="15">
        <v>94</v>
      </c>
      <c r="I14" s="15">
        <v>3723</v>
      </c>
      <c r="K14" s="41"/>
      <c r="L14" s="41"/>
      <c r="M14" s="41"/>
      <c r="N14" s="41"/>
      <c r="O14" s="41"/>
    </row>
    <row r="15" spans="2:15" x14ac:dyDescent="0.25">
      <c r="B15" s="6" t="s">
        <v>9</v>
      </c>
      <c r="C15" s="15">
        <v>19332</v>
      </c>
      <c r="D15" s="17">
        <v>5.0999999999999996</v>
      </c>
      <c r="E15" s="15">
        <v>12865</v>
      </c>
      <c r="F15" s="17">
        <v>3.4</v>
      </c>
      <c r="G15" s="15">
        <v>1573</v>
      </c>
      <c r="H15" s="15">
        <v>15</v>
      </c>
      <c r="I15" s="15">
        <v>2761</v>
      </c>
      <c r="K15" s="41"/>
      <c r="L15" s="41"/>
      <c r="M15" s="41"/>
      <c r="N15" s="41"/>
      <c r="O15" s="41"/>
    </row>
    <row r="16" spans="2:15" x14ac:dyDescent="0.25">
      <c r="B16" s="6" t="s">
        <v>10</v>
      </c>
      <c r="C16" s="15">
        <v>19857</v>
      </c>
      <c r="D16" s="17">
        <v>5.2</v>
      </c>
      <c r="E16" s="15">
        <v>13291</v>
      </c>
      <c r="F16" s="17">
        <v>3.5</v>
      </c>
      <c r="G16" s="15">
        <v>1726</v>
      </c>
      <c r="H16" s="15">
        <v>5</v>
      </c>
      <c r="I16" s="15">
        <v>1864</v>
      </c>
      <c r="K16" s="41"/>
      <c r="L16" s="41"/>
      <c r="M16" s="41"/>
      <c r="N16" s="41"/>
      <c r="O16" s="41"/>
    </row>
    <row r="17" spans="2:15" x14ac:dyDescent="0.25">
      <c r="B17" s="6" t="s">
        <v>11</v>
      </c>
      <c r="C17" s="15">
        <v>20117</v>
      </c>
      <c r="D17" s="17">
        <v>5.3</v>
      </c>
      <c r="E17" s="15">
        <v>13217</v>
      </c>
      <c r="F17" s="17">
        <v>3.5</v>
      </c>
      <c r="G17" s="15">
        <v>1900</v>
      </c>
      <c r="H17" s="15">
        <v>13</v>
      </c>
      <c r="I17" s="15">
        <v>2632</v>
      </c>
      <c r="K17" s="41"/>
      <c r="L17" s="41"/>
      <c r="M17" s="41"/>
      <c r="N17" s="41"/>
      <c r="O17" s="41"/>
    </row>
    <row r="18" spans="2:15" x14ac:dyDescent="0.25">
      <c r="B18" s="6" t="s">
        <v>12</v>
      </c>
      <c r="C18" s="15">
        <v>20691</v>
      </c>
      <c r="D18" s="17">
        <v>5.5</v>
      </c>
      <c r="E18" s="15">
        <v>13251</v>
      </c>
      <c r="F18" s="17">
        <v>3.5</v>
      </c>
      <c r="G18" s="15">
        <v>2110</v>
      </c>
      <c r="H18" s="15">
        <v>4</v>
      </c>
      <c r="I18" s="15">
        <v>3253</v>
      </c>
      <c r="K18" s="41"/>
      <c r="L18" s="41"/>
      <c r="M18" s="41"/>
      <c r="N18" s="41"/>
      <c r="O18" s="41"/>
    </row>
    <row r="19" spans="2:15" x14ac:dyDescent="0.25">
      <c r="B19" s="6" t="s">
        <v>13</v>
      </c>
      <c r="C19" s="15">
        <v>20659</v>
      </c>
      <c r="D19" s="17">
        <v>5.5</v>
      </c>
      <c r="E19" s="15">
        <v>13637</v>
      </c>
      <c r="F19" s="17">
        <v>3.6</v>
      </c>
      <c r="G19" s="15">
        <v>2240</v>
      </c>
      <c r="H19" s="15">
        <v>11</v>
      </c>
      <c r="I19" s="15">
        <v>2970</v>
      </c>
      <c r="K19" s="41"/>
      <c r="L19" s="41"/>
      <c r="M19" s="41"/>
      <c r="N19" s="41"/>
      <c r="O19" s="41"/>
    </row>
    <row r="20" spans="2:15" x14ac:dyDescent="0.25">
      <c r="B20" s="6" t="s">
        <v>14</v>
      </c>
      <c r="C20" s="15">
        <v>20972</v>
      </c>
      <c r="D20" s="17">
        <v>5.5</v>
      </c>
      <c r="E20" s="15">
        <v>13521</v>
      </c>
      <c r="F20" s="17">
        <v>3.6</v>
      </c>
      <c r="G20" s="15">
        <v>2405</v>
      </c>
      <c r="H20" s="15">
        <v>31</v>
      </c>
      <c r="I20" s="15">
        <v>3224</v>
      </c>
      <c r="K20" s="41"/>
      <c r="L20" s="41"/>
      <c r="M20" s="41"/>
      <c r="N20" s="41"/>
      <c r="O20" s="41"/>
    </row>
    <row r="21" spans="2:15" x14ac:dyDescent="0.25">
      <c r="B21" s="6" t="s">
        <v>15</v>
      </c>
      <c r="C21" s="15">
        <v>21113</v>
      </c>
      <c r="D21" s="17">
        <v>5.6</v>
      </c>
      <c r="E21" s="15">
        <v>13436</v>
      </c>
      <c r="F21" s="17">
        <v>3.5</v>
      </c>
      <c r="G21" s="15">
        <v>2529</v>
      </c>
      <c r="H21" s="15">
        <v>45</v>
      </c>
      <c r="I21" s="15">
        <v>2718</v>
      </c>
      <c r="K21" s="41"/>
      <c r="L21" s="41"/>
      <c r="M21" s="41"/>
      <c r="N21" s="41"/>
      <c r="O21" s="41"/>
    </row>
    <row r="22" spans="2:15" x14ac:dyDescent="0.25">
      <c r="B22" s="6" t="s">
        <v>16</v>
      </c>
      <c r="C22" s="15">
        <v>21854</v>
      </c>
      <c r="D22" s="17">
        <v>5.8</v>
      </c>
      <c r="E22" s="15">
        <v>13577</v>
      </c>
      <c r="F22" s="17">
        <v>3.6</v>
      </c>
      <c r="G22" s="15">
        <v>2570</v>
      </c>
      <c r="H22" s="15">
        <v>65</v>
      </c>
      <c r="I22" s="15">
        <v>2958</v>
      </c>
      <c r="K22" s="41"/>
      <c r="L22" s="41"/>
      <c r="M22" s="41"/>
      <c r="N22" s="41"/>
      <c r="O22" s="41"/>
    </row>
    <row r="23" spans="2:15" ht="13" thickBot="1" x14ac:dyDescent="0.3">
      <c r="B23" s="23" t="s">
        <v>25</v>
      </c>
      <c r="C23" s="26">
        <v>22443</v>
      </c>
      <c r="D23" s="25">
        <v>5.9</v>
      </c>
      <c r="E23" s="26">
        <v>14470</v>
      </c>
      <c r="F23" s="25">
        <v>3.8</v>
      </c>
      <c r="G23" s="26">
        <v>2836</v>
      </c>
      <c r="H23" s="26">
        <v>96</v>
      </c>
      <c r="I23" s="26">
        <v>2357</v>
      </c>
      <c r="K23" s="41"/>
      <c r="L23" s="41"/>
      <c r="M23" s="41"/>
      <c r="N23" s="41"/>
      <c r="O23" s="41"/>
    </row>
    <row r="24" spans="2:15" ht="8.15" customHeight="1" x14ac:dyDescent="0.3">
      <c r="B24" s="18"/>
      <c r="C24" s="10"/>
      <c r="D24" s="10"/>
      <c r="E24" s="10"/>
      <c r="F24" s="17"/>
      <c r="G24" s="10"/>
      <c r="H24" s="10"/>
      <c r="I24" s="10"/>
    </row>
    <row r="25" spans="2:15" ht="25.5" customHeight="1" x14ac:dyDescent="0.25">
      <c r="B25" s="46" t="s">
        <v>54</v>
      </c>
      <c r="C25" s="46"/>
      <c r="D25" s="46"/>
      <c r="E25" s="46"/>
      <c r="F25" s="46"/>
      <c r="G25" s="46"/>
      <c r="H25" s="46"/>
      <c r="I25" s="46"/>
    </row>
    <row r="26" spans="2:15" x14ac:dyDescent="0.25">
      <c r="B26" s="46" t="s">
        <v>19</v>
      </c>
      <c r="C26" s="46"/>
      <c r="D26" s="46"/>
      <c r="E26" s="46"/>
      <c r="F26" s="46"/>
      <c r="G26" s="46"/>
      <c r="H26" s="46"/>
      <c r="I26" s="46"/>
    </row>
    <row r="27" spans="2:15" x14ac:dyDescent="0.25">
      <c r="B27" s="21"/>
    </row>
    <row r="28" spans="2:15" x14ac:dyDescent="0.25">
      <c r="B28" s="40"/>
    </row>
    <row r="29" spans="2:15" x14ac:dyDescent="0.25">
      <c r="C29" s="29"/>
      <c r="D29" s="17"/>
      <c r="E29" s="29"/>
      <c r="F29" s="17"/>
      <c r="G29" s="29"/>
      <c r="H29" s="29"/>
      <c r="I29" s="29"/>
    </row>
    <row r="30" spans="2:15" ht="13" x14ac:dyDescent="0.3">
      <c r="C30" s="29"/>
      <c r="D30" s="30"/>
      <c r="E30" s="29"/>
      <c r="F30" s="30"/>
      <c r="G30" s="29"/>
      <c r="H30" s="13"/>
      <c r="I30" s="29"/>
    </row>
  </sheetData>
  <mergeCells count="10">
    <mergeCell ref="B9:I9"/>
    <mergeCell ref="B25:I25"/>
    <mergeCell ref="B26:I26"/>
    <mergeCell ref="B1:I1"/>
    <mergeCell ref="B2:I2"/>
    <mergeCell ref="B7:B8"/>
    <mergeCell ref="C7:D7"/>
    <mergeCell ref="E7:H7"/>
    <mergeCell ref="I7:I8"/>
    <mergeCell ref="B5:I5"/>
  </mergeCell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30"/>
  <sheetViews>
    <sheetView showGridLines="0" workbookViewId="0">
      <selection activeCell="A3" sqref="A3"/>
    </sheetView>
  </sheetViews>
  <sheetFormatPr baseColWidth="10" defaultColWidth="11.453125" defaultRowHeight="12.5" x14ac:dyDescent="0.25"/>
  <cols>
    <col min="1" max="1" width="2.7265625" style="28" customWidth="1"/>
    <col min="2" max="2" width="20.7265625" style="20" customWidth="1"/>
    <col min="3" max="10" width="10.7265625" style="28" customWidth="1"/>
    <col min="11" max="16384" width="11.453125" style="28"/>
  </cols>
  <sheetData>
    <row r="1" spans="2:10" ht="15.5" x14ac:dyDescent="0.35">
      <c r="B1" s="47" t="s">
        <v>0</v>
      </c>
      <c r="C1" s="47"/>
      <c r="D1" s="47"/>
      <c r="E1" s="47"/>
      <c r="F1" s="47"/>
      <c r="G1" s="47"/>
      <c r="H1" s="47"/>
      <c r="I1" s="47"/>
    </row>
    <row r="2" spans="2:10" x14ac:dyDescent="0.25">
      <c r="B2" s="48" t="s">
        <v>1</v>
      </c>
      <c r="C2" s="48"/>
      <c r="D2" s="48"/>
      <c r="E2" s="48"/>
      <c r="F2" s="48"/>
      <c r="G2" s="48"/>
      <c r="H2" s="48"/>
      <c r="I2" s="48"/>
    </row>
    <row r="3" spans="2:10" x14ac:dyDescent="0.25">
      <c r="C3" s="20"/>
      <c r="D3" s="20"/>
      <c r="E3" s="20"/>
      <c r="F3" s="20"/>
      <c r="G3" s="20"/>
      <c r="H3" s="20"/>
      <c r="I3" s="20"/>
    </row>
    <row r="4" spans="2:10" x14ac:dyDescent="0.25">
      <c r="B4" s="20" t="s">
        <v>44</v>
      </c>
      <c r="C4" s="20"/>
      <c r="D4" s="20"/>
      <c r="E4" s="20"/>
      <c r="F4" s="20"/>
      <c r="G4" s="20"/>
      <c r="H4" s="20"/>
      <c r="I4" s="20"/>
    </row>
    <row r="5" spans="2:10" x14ac:dyDescent="0.25">
      <c r="B5" s="20" t="s">
        <v>45</v>
      </c>
      <c r="C5" s="20"/>
      <c r="D5" s="20"/>
      <c r="E5" s="20"/>
      <c r="F5" s="20"/>
      <c r="G5" s="20"/>
      <c r="H5" s="20"/>
      <c r="I5" s="20"/>
    </row>
    <row r="6" spans="2:10" x14ac:dyDescent="0.25">
      <c r="B6" s="1"/>
    </row>
    <row r="7" spans="2:10" s="8" customFormat="1" ht="13" x14ac:dyDescent="0.25">
      <c r="B7" s="49" t="s">
        <v>23</v>
      </c>
      <c r="C7" s="50" t="s">
        <v>2</v>
      </c>
      <c r="D7" s="50"/>
      <c r="E7" s="50" t="s">
        <v>3</v>
      </c>
      <c r="F7" s="50"/>
      <c r="G7" s="50"/>
      <c r="H7" s="50"/>
      <c r="I7" s="51" t="s">
        <v>22</v>
      </c>
      <c r="J7" s="35">
        <v>377425.05001900002</v>
      </c>
    </row>
    <row r="8" spans="2:10" s="8" customFormat="1" ht="41" x14ac:dyDescent="0.25">
      <c r="B8" s="49"/>
      <c r="C8" s="27" t="s">
        <v>4</v>
      </c>
      <c r="D8" s="27" t="s">
        <v>5</v>
      </c>
      <c r="E8" s="27" t="s">
        <v>20</v>
      </c>
      <c r="F8" s="27" t="s">
        <v>41</v>
      </c>
      <c r="G8" s="27" t="s">
        <v>21</v>
      </c>
      <c r="H8" s="27" t="s">
        <v>43</v>
      </c>
      <c r="I8" s="51"/>
    </row>
    <row r="9" spans="2:10" x14ac:dyDescent="0.25">
      <c r="B9" s="45"/>
      <c r="C9" s="45"/>
      <c r="D9" s="45"/>
      <c r="E9" s="45"/>
      <c r="F9" s="45"/>
      <c r="G9" s="45"/>
      <c r="H9" s="45"/>
      <c r="I9" s="45"/>
    </row>
    <row r="10" spans="2:10" ht="13" x14ac:dyDescent="0.3">
      <c r="B10" s="4">
        <v>2019</v>
      </c>
      <c r="C10" s="13">
        <v>15226.5</v>
      </c>
      <c r="D10" s="14">
        <v>4.020417140774847</v>
      </c>
      <c r="E10" s="13">
        <v>9327.9166666666661</v>
      </c>
      <c r="F10" s="14">
        <v>2.4714538742442609</v>
      </c>
      <c r="G10" s="13">
        <v>1244.4166666666667</v>
      </c>
      <c r="H10" s="13">
        <v>1318</v>
      </c>
      <c r="I10" s="13">
        <v>2803.25</v>
      </c>
    </row>
    <row r="11" spans="2:10" ht="13" x14ac:dyDescent="0.3">
      <c r="B11" s="4"/>
      <c r="C11" s="10"/>
      <c r="D11" s="10"/>
      <c r="E11" s="10"/>
      <c r="F11" s="10"/>
      <c r="G11" s="10"/>
      <c r="H11" s="10"/>
      <c r="I11" s="10"/>
    </row>
    <row r="12" spans="2:10" x14ac:dyDescent="0.25">
      <c r="B12" s="6" t="s">
        <v>6</v>
      </c>
      <c r="C12" s="29">
        <v>16105</v>
      </c>
      <c r="D12" s="17">
        <v>4.2670723628941047</v>
      </c>
      <c r="E12" s="29">
        <v>10355</v>
      </c>
      <c r="F12" s="17">
        <v>2.7435910784084729</v>
      </c>
      <c r="G12" s="16">
        <v>1389</v>
      </c>
      <c r="H12" s="28">
        <v>123</v>
      </c>
      <c r="I12" s="16">
        <v>2696</v>
      </c>
    </row>
    <row r="13" spans="2:10" x14ac:dyDescent="0.25">
      <c r="B13" s="6" t="s">
        <v>7</v>
      </c>
      <c r="C13" s="15">
        <v>15994</v>
      </c>
      <c r="D13" s="17">
        <v>4.2376625502718603</v>
      </c>
      <c r="E13" s="16">
        <v>10105</v>
      </c>
      <c r="F13" s="17">
        <v>2.6773527616917061</v>
      </c>
      <c r="G13" s="16">
        <v>1315</v>
      </c>
      <c r="H13" s="16">
        <v>116</v>
      </c>
      <c r="I13" s="16">
        <v>2740</v>
      </c>
    </row>
    <row r="14" spans="2:10" x14ac:dyDescent="0.25">
      <c r="B14" s="6" t="s">
        <v>8</v>
      </c>
      <c r="C14" s="15">
        <v>15512</v>
      </c>
      <c r="D14" s="17">
        <v>4.1099550756419339</v>
      </c>
      <c r="E14" s="16">
        <v>9599</v>
      </c>
      <c r="F14" s="17">
        <v>2.5432864086569706</v>
      </c>
      <c r="G14" s="16">
        <v>1299</v>
      </c>
      <c r="H14" s="15">
        <v>102</v>
      </c>
      <c r="I14" s="16">
        <v>2916</v>
      </c>
    </row>
    <row r="15" spans="2:10" x14ac:dyDescent="0.25">
      <c r="B15" s="6" t="s">
        <v>9</v>
      </c>
      <c r="C15" s="15">
        <v>15325</v>
      </c>
      <c r="D15" s="17">
        <v>4.0604088147377926</v>
      </c>
      <c r="E15" s="16">
        <v>9225</v>
      </c>
      <c r="F15" s="17">
        <v>2.4441938868486877</v>
      </c>
      <c r="G15" s="16">
        <v>1301</v>
      </c>
      <c r="H15" s="28">
        <v>110</v>
      </c>
      <c r="I15" s="16">
        <v>2948</v>
      </c>
    </row>
    <row r="16" spans="2:10" x14ac:dyDescent="0.25">
      <c r="B16" s="6" t="s">
        <v>10</v>
      </c>
      <c r="C16" s="15">
        <v>14990</v>
      </c>
      <c r="D16" s="17">
        <v>3.9716494703373253</v>
      </c>
      <c r="E16" s="15">
        <v>9122</v>
      </c>
      <c r="F16" s="17">
        <v>2.4169037003613796</v>
      </c>
      <c r="G16" s="15">
        <v>1259</v>
      </c>
      <c r="H16" s="15">
        <v>130</v>
      </c>
      <c r="I16" s="15">
        <v>2809</v>
      </c>
    </row>
    <row r="17" spans="2:9" x14ac:dyDescent="0.25">
      <c r="B17" s="6" t="s">
        <v>11</v>
      </c>
      <c r="C17" s="15">
        <v>14713</v>
      </c>
      <c r="D17" s="17">
        <v>3.8982574154151481</v>
      </c>
      <c r="E17" s="15">
        <v>8802</v>
      </c>
      <c r="F17" s="17">
        <v>2.3321186549639186</v>
      </c>
      <c r="G17" s="15">
        <v>1242</v>
      </c>
      <c r="H17" s="15">
        <v>111</v>
      </c>
      <c r="I17" s="15">
        <v>2911</v>
      </c>
    </row>
    <row r="18" spans="2:9" x14ac:dyDescent="0.25">
      <c r="B18" s="6" t="s">
        <v>12</v>
      </c>
      <c r="C18" s="15">
        <v>14819</v>
      </c>
      <c r="D18" s="17">
        <v>3.9</v>
      </c>
      <c r="E18" s="15">
        <v>8701</v>
      </c>
      <c r="F18" s="17">
        <v>2.2999999999999998</v>
      </c>
      <c r="G18" s="15">
        <v>1200</v>
      </c>
      <c r="H18" s="15">
        <v>131</v>
      </c>
      <c r="I18" s="15">
        <v>2973</v>
      </c>
    </row>
    <row r="19" spans="2:9" x14ac:dyDescent="0.25">
      <c r="B19" s="6" t="s">
        <v>13</v>
      </c>
      <c r="C19" s="15">
        <v>14530</v>
      </c>
      <c r="D19" s="17">
        <v>3.8</v>
      </c>
      <c r="E19" s="15">
        <v>8851</v>
      </c>
      <c r="F19" s="17">
        <v>2.2999999999999998</v>
      </c>
      <c r="G19" s="15">
        <v>1182</v>
      </c>
      <c r="H19" s="15">
        <v>108</v>
      </c>
      <c r="I19" s="15">
        <v>2941</v>
      </c>
    </row>
    <row r="20" spans="2:9" x14ac:dyDescent="0.25">
      <c r="B20" s="6" t="s">
        <v>14</v>
      </c>
      <c r="C20" s="15">
        <v>14662</v>
      </c>
      <c r="D20" s="17">
        <v>3.9</v>
      </c>
      <c r="E20" s="15">
        <v>8898</v>
      </c>
      <c r="F20" s="17">
        <v>2.4</v>
      </c>
      <c r="G20" s="15">
        <v>1161</v>
      </c>
      <c r="H20" s="15">
        <v>89</v>
      </c>
      <c r="I20" s="15">
        <v>2878</v>
      </c>
    </row>
    <row r="21" spans="2:9" x14ac:dyDescent="0.25">
      <c r="B21" s="6" t="s">
        <v>15</v>
      </c>
      <c r="C21" s="15">
        <v>14870</v>
      </c>
      <c r="D21" s="17">
        <v>3.9</v>
      </c>
      <c r="E21" s="15">
        <v>8915</v>
      </c>
      <c r="F21" s="17">
        <v>2.4</v>
      </c>
      <c r="G21" s="15">
        <v>1169</v>
      </c>
      <c r="H21" s="15">
        <v>104</v>
      </c>
      <c r="I21" s="15">
        <v>2699</v>
      </c>
    </row>
    <row r="22" spans="2:9" x14ac:dyDescent="0.25">
      <c r="B22" s="6" t="s">
        <v>16</v>
      </c>
      <c r="C22" s="15">
        <v>15226</v>
      </c>
      <c r="D22" s="17">
        <v>4</v>
      </c>
      <c r="E22" s="15">
        <v>9196</v>
      </c>
      <c r="F22" s="17">
        <v>2.4</v>
      </c>
      <c r="G22" s="15">
        <v>1177</v>
      </c>
      <c r="H22" s="15">
        <v>102</v>
      </c>
      <c r="I22" s="15">
        <v>2624</v>
      </c>
    </row>
    <row r="23" spans="2:9" ht="13" thickBot="1" x14ac:dyDescent="0.3">
      <c r="B23" s="23" t="s">
        <v>25</v>
      </c>
      <c r="C23" s="26">
        <v>15972</v>
      </c>
      <c r="D23" s="34">
        <v>4.2</v>
      </c>
      <c r="E23" s="26">
        <v>10166</v>
      </c>
      <c r="F23" s="34">
        <v>2.7</v>
      </c>
      <c r="G23" s="26">
        <v>1239</v>
      </c>
      <c r="H23" s="26">
        <v>92</v>
      </c>
      <c r="I23" s="26">
        <v>2504</v>
      </c>
    </row>
    <row r="24" spans="2:9" ht="8.15" customHeight="1" x14ac:dyDescent="0.3">
      <c r="B24" s="18"/>
      <c r="C24" s="10"/>
      <c r="D24" s="10"/>
      <c r="E24" s="10"/>
      <c r="F24" s="17"/>
      <c r="G24" s="10"/>
      <c r="H24" s="10"/>
      <c r="I24" s="10"/>
    </row>
    <row r="25" spans="2:9" ht="25.5" customHeight="1" x14ac:dyDescent="0.25">
      <c r="B25" s="46" t="s">
        <v>42</v>
      </c>
      <c r="C25" s="46"/>
      <c r="D25" s="46"/>
      <c r="E25" s="46"/>
      <c r="F25" s="46"/>
      <c r="G25" s="46"/>
      <c r="H25" s="46"/>
      <c r="I25" s="46"/>
    </row>
    <row r="26" spans="2:9" x14ac:dyDescent="0.25">
      <c r="B26" s="46" t="s">
        <v>19</v>
      </c>
      <c r="C26" s="46"/>
      <c r="D26" s="46"/>
      <c r="E26" s="46"/>
      <c r="F26" s="46"/>
      <c r="G26" s="46"/>
      <c r="H26" s="46"/>
      <c r="I26" s="46"/>
    </row>
    <row r="27" spans="2:9" x14ac:dyDescent="0.25">
      <c r="B27" s="21"/>
    </row>
    <row r="29" spans="2:9" x14ac:dyDescent="0.25">
      <c r="C29" s="29"/>
      <c r="D29" s="29"/>
      <c r="E29" s="29"/>
      <c r="F29" s="29"/>
      <c r="G29" s="29"/>
      <c r="H29" s="29"/>
      <c r="I29" s="29"/>
    </row>
    <row r="30" spans="2:9" x14ac:dyDescent="0.25">
      <c r="C30" s="29"/>
      <c r="D30" s="29"/>
      <c r="E30" s="29"/>
      <c r="F30" s="29"/>
      <c r="G30" s="29"/>
      <c r="H30" s="29"/>
      <c r="I30" s="29"/>
    </row>
  </sheetData>
  <mergeCells count="9">
    <mergeCell ref="B9:I9"/>
    <mergeCell ref="B25:I25"/>
    <mergeCell ref="B26:I26"/>
    <mergeCell ref="B1:I1"/>
    <mergeCell ref="B2:I2"/>
    <mergeCell ref="B7:B8"/>
    <mergeCell ref="C7:D7"/>
    <mergeCell ref="E7:H7"/>
    <mergeCell ref="I7:I8"/>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J30"/>
  <sheetViews>
    <sheetView showGridLines="0" workbookViewId="0">
      <selection activeCell="A3" sqref="A3"/>
    </sheetView>
  </sheetViews>
  <sheetFormatPr baseColWidth="10" defaultColWidth="11.453125" defaultRowHeight="12.5" x14ac:dyDescent="0.25"/>
  <cols>
    <col min="1" max="1" width="2.7265625" style="28" customWidth="1"/>
    <col min="2" max="2" width="20.7265625" style="20" customWidth="1"/>
    <col min="3" max="10" width="10.7265625" style="28" customWidth="1"/>
    <col min="11" max="16384" width="11.453125" style="28"/>
  </cols>
  <sheetData>
    <row r="1" spans="2:10" ht="15.5" x14ac:dyDescent="0.35">
      <c r="B1" s="47" t="s">
        <v>0</v>
      </c>
      <c r="C1" s="47"/>
      <c r="D1" s="47"/>
      <c r="E1" s="47"/>
      <c r="F1" s="47"/>
      <c r="G1" s="47"/>
      <c r="H1" s="47"/>
      <c r="I1" s="47"/>
    </row>
    <row r="2" spans="2:10" x14ac:dyDescent="0.25">
      <c r="B2" s="48" t="s">
        <v>1</v>
      </c>
      <c r="C2" s="48"/>
      <c r="D2" s="48"/>
      <c r="E2" s="48"/>
      <c r="F2" s="48"/>
      <c r="G2" s="48"/>
      <c r="H2" s="48"/>
      <c r="I2" s="48"/>
    </row>
    <row r="3" spans="2:10" x14ac:dyDescent="0.25">
      <c r="C3" s="20"/>
      <c r="D3" s="20"/>
      <c r="E3" s="20"/>
      <c r="F3" s="20"/>
      <c r="G3" s="20"/>
      <c r="H3" s="20"/>
      <c r="I3" s="20"/>
    </row>
    <row r="4" spans="2:10" x14ac:dyDescent="0.25">
      <c r="B4" s="20" t="s">
        <v>44</v>
      </c>
      <c r="C4" s="20"/>
      <c r="D4" s="20"/>
      <c r="E4" s="20"/>
      <c r="F4" s="20"/>
      <c r="G4" s="20"/>
      <c r="H4" s="20"/>
      <c r="I4" s="20"/>
    </row>
    <row r="5" spans="2:10" x14ac:dyDescent="0.25">
      <c r="B5" s="20" t="s">
        <v>45</v>
      </c>
      <c r="C5" s="20"/>
      <c r="D5" s="20"/>
      <c r="E5" s="20"/>
      <c r="F5" s="20"/>
      <c r="G5" s="20"/>
      <c r="H5" s="20"/>
      <c r="I5" s="20"/>
    </row>
    <row r="6" spans="2:10" x14ac:dyDescent="0.25">
      <c r="B6" s="1"/>
    </row>
    <row r="7" spans="2:10" s="8" customFormat="1" ht="13" x14ac:dyDescent="0.25">
      <c r="B7" s="49" t="s">
        <v>23</v>
      </c>
      <c r="C7" s="50" t="s">
        <v>2</v>
      </c>
      <c r="D7" s="50"/>
      <c r="E7" s="50" t="s">
        <v>3</v>
      </c>
      <c r="F7" s="50"/>
      <c r="G7" s="50"/>
      <c r="H7" s="50"/>
      <c r="I7" s="51" t="s">
        <v>22</v>
      </c>
      <c r="J7" s="35">
        <v>377425.05001900002</v>
      </c>
    </row>
    <row r="8" spans="2:10" s="8" customFormat="1" ht="41" x14ac:dyDescent="0.25">
      <c r="B8" s="49"/>
      <c r="C8" s="27" t="s">
        <v>4</v>
      </c>
      <c r="D8" s="27" t="s">
        <v>5</v>
      </c>
      <c r="E8" s="27" t="s">
        <v>20</v>
      </c>
      <c r="F8" s="27" t="s">
        <v>41</v>
      </c>
      <c r="G8" s="27" t="s">
        <v>21</v>
      </c>
      <c r="H8" s="27" t="s">
        <v>24</v>
      </c>
      <c r="I8" s="51"/>
    </row>
    <row r="9" spans="2:10" x14ac:dyDescent="0.25">
      <c r="B9" s="45"/>
      <c r="C9" s="45"/>
      <c r="D9" s="45"/>
      <c r="E9" s="45"/>
      <c r="F9" s="45"/>
      <c r="G9" s="45"/>
      <c r="H9" s="45"/>
      <c r="I9" s="45"/>
    </row>
    <row r="10" spans="2:10" ht="13" x14ac:dyDescent="0.3">
      <c r="B10" s="4">
        <v>2018</v>
      </c>
      <c r="C10" s="13">
        <f>AVERAGE(C12:C23)</f>
        <v>15309.666666666666</v>
      </c>
      <c r="D10" s="14">
        <f>AVERAGE(D12:D23)</f>
        <v>4.0563461979791651</v>
      </c>
      <c r="E10" s="13">
        <f>AVERAGE(E12:E23)</f>
        <v>9734.9166666666661</v>
      </c>
      <c r="F10" s="14">
        <f>AVERAGE(F12:F23)</f>
        <v>2.5792979735119856</v>
      </c>
      <c r="G10" s="13">
        <f>AVERAGE(G12:G23)</f>
        <v>1422.75</v>
      </c>
      <c r="H10" s="13">
        <f>SUM(H12:H23)</f>
        <v>1379</v>
      </c>
      <c r="I10" s="13">
        <f>AVERAGE(I12:I23)</f>
        <v>1921.25</v>
      </c>
    </row>
    <row r="11" spans="2:10" ht="13" x14ac:dyDescent="0.3">
      <c r="B11" s="4"/>
      <c r="C11" s="10"/>
      <c r="D11" s="10"/>
      <c r="E11" s="10"/>
      <c r="F11" s="10"/>
      <c r="G11" s="10"/>
      <c r="H11" s="10"/>
      <c r="I11" s="10"/>
    </row>
    <row r="12" spans="2:10" x14ac:dyDescent="0.25">
      <c r="B12" s="6" t="s">
        <v>6</v>
      </c>
      <c r="C12" s="29">
        <v>16290</v>
      </c>
      <c r="D12" s="17">
        <v>4.3160887172645115</v>
      </c>
      <c r="E12" s="29">
        <v>12070</v>
      </c>
      <c r="F12" s="17">
        <v>3.1979859310854919</v>
      </c>
      <c r="G12" s="28">
        <v>1874</v>
      </c>
      <c r="H12" s="28">
        <v>139</v>
      </c>
      <c r="I12" s="28">
        <v>1182</v>
      </c>
    </row>
    <row r="13" spans="2:10" x14ac:dyDescent="0.25">
      <c r="B13" s="6" t="s">
        <v>7</v>
      </c>
      <c r="C13" s="15">
        <v>16157</v>
      </c>
      <c r="D13" s="17">
        <v>4.2808499327711917</v>
      </c>
      <c r="E13" s="16">
        <v>11874</v>
      </c>
      <c r="F13" s="17">
        <v>3.1460550907795466</v>
      </c>
      <c r="G13" s="16">
        <v>1886</v>
      </c>
      <c r="H13" s="16">
        <v>109</v>
      </c>
      <c r="I13" s="16">
        <v>1354</v>
      </c>
    </row>
    <row r="14" spans="2:10" x14ac:dyDescent="0.25">
      <c r="B14" s="6" t="s">
        <v>8</v>
      </c>
      <c r="C14" s="15">
        <v>15762</v>
      </c>
      <c r="D14" s="17">
        <v>4.1761933923587007</v>
      </c>
      <c r="E14" s="16">
        <v>10532</v>
      </c>
      <c r="F14" s="17">
        <v>2.7904878066439434</v>
      </c>
      <c r="G14" s="16">
        <v>1437</v>
      </c>
      <c r="H14" s="15">
        <v>123</v>
      </c>
      <c r="I14" s="16">
        <v>1166</v>
      </c>
    </row>
    <row r="15" spans="2:10" x14ac:dyDescent="0.25">
      <c r="B15" s="6" t="s">
        <v>9</v>
      </c>
      <c r="C15" s="15">
        <v>15361</v>
      </c>
      <c r="D15" s="17">
        <v>4.0699471323450069</v>
      </c>
      <c r="E15" s="16">
        <v>9836</v>
      </c>
      <c r="F15" s="17">
        <v>2.6060803329044653</v>
      </c>
      <c r="G15" s="28">
        <v>1392</v>
      </c>
      <c r="H15" s="28">
        <v>102</v>
      </c>
      <c r="I15" s="16">
        <v>1312</v>
      </c>
    </row>
    <row r="16" spans="2:10" x14ac:dyDescent="0.25">
      <c r="B16" s="6" t="s">
        <v>10</v>
      </c>
      <c r="C16" s="15">
        <v>14869</v>
      </c>
      <c r="D16" s="17">
        <v>3.9395901250464105</v>
      </c>
      <c r="E16" s="16">
        <v>9049</v>
      </c>
      <c r="F16" s="17">
        <v>2.3975621118800841</v>
      </c>
      <c r="G16" s="16">
        <v>1329</v>
      </c>
      <c r="H16" s="28">
        <v>113</v>
      </c>
      <c r="I16" s="16">
        <v>1439</v>
      </c>
    </row>
    <row r="17" spans="2:9" x14ac:dyDescent="0.25">
      <c r="B17" s="6" t="s">
        <v>11</v>
      </c>
      <c r="C17" s="15">
        <v>14562</v>
      </c>
      <c r="D17" s="17">
        <v>3.8582494721182212</v>
      </c>
      <c r="E17" s="16">
        <v>8764</v>
      </c>
      <c r="F17" s="17">
        <v>2.3220504308229701</v>
      </c>
      <c r="G17" s="16">
        <v>1335</v>
      </c>
      <c r="H17" s="28">
        <v>115</v>
      </c>
      <c r="I17" s="16">
        <v>1511</v>
      </c>
    </row>
    <row r="18" spans="2:9" x14ac:dyDescent="0.25">
      <c r="B18" s="6" t="s">
        <v>12</v>
      </c>
      <c r="C18" s="15">
        <v>14764</v>
      </c>
      <c r="D18" s="17">
        <v>3.9117700320253683</v>
      </c>
      <c r="E18" s="16">
        <v>8709</v>
      </c>
      <c r="F18" s="17">
        <v>2.3074780011452813</v>
      </c>
      <c r="G18" s="16">
        <v>1309</v>
      </c>
      <c r="H18" s="28">
        <v>111</v>
      </c>
      <c r="I18" s="16">
        <v>2324</v>
      </c>
    </row>
    <row r="19" spans="2:9" x14ac:dyDescent="0.25">
      <c r="B19" s="6" t="s">
        <v>13</v>
      </c>
      <c r="C19" s="15">
        <v>14826</v>
      </c>
      <c r="D19" s="17">
        <v>3.9281971345711266</v>
      </c>
      <c r="E19" s="16">
        <v>9060</v>
      </c>
      <c r="F19" s="17">
        <v>2.4004765978156217</v>
      </c>
      <c r="G19" s="16">
        <v>1298</v>
      </c>
      <c r="H19" s="28">
        <v>125</v>
      </c>
      <c r="I19" s="28">
        <v>2956</v>
      </c>
    </row>
    <row r="20" spans="2:9" x14ac:dyDescent="0.25">
      <c r="B20" s="6" t="s">
        <v>14</v>
      </c>
      <c r="C20" s="15">
        <v>14638</v>
      </c>
      <c r="D20" s="17">
        <v>3.8783859204001181</v>
      </c>
      <c r="E20" s="16">
        <v>8957</v>
      </c>
      <c r="F20" s="17">
        <v>2.3731864113283136</v>
      </c>
      <c r="G20" s="16">
        <v>1279</v>
      </c>
      <c r="H20" s="16">
        <v>100</v>
      </c>
      <c r="I20" s="16">
        <v>2824</v>
      </c>
    </row>
    <row r="21" spans="2:9" x14ac:dyDescent="0.25">
      <c r="B21" s="6" t="s">
        <v>15</v>
      </c>
      <c r="C21" s="29">
        <v>15024</v>
      </c>
      <c r="D21" s="17">
        <v>3.980657881410806</v>
      </c>
      <c r="E21" s="29">
        <v>8919</v>
      </c>
      <c r="F21" s="17">
        <v>2.3631181871873652</v>
      </c>
      <c r="G21" s="28">
        <v>1268</v>
      </c>
      <c r="H21" s="16">
        <v>117</v>
      </c>
      <c r="I21" s="16">
        <v>2415</v>
      </c>
    </row>
    <row r="22" spans="2:9" x14ac:dyDescent="0.25">
      <c r="B22" s="6" t="s">
        <v>16</v>
      </c>
      <c r="C22" s="29">
        <v>15546</v>
      </c>
      <c r="D22" s="17">
        <v>4.1189634867154146</v>
      </c>
      <c r="E22" s="29">
        <v>9170</v>
      </c>
      <c r="F22" s="17">
        <v>2.4296214571709989</v>
      </c>
      <c r="G22" s="28">
        <v>1302</v>
      </c>
      <c r="H22" s="28">
        <v>116</v>
      </c>
      <c r="I22" s="16">
        <v>2306</v>
      </c>
    </row>
    <row r="23" spans="2:9" ht="13" thickBot="1" x14ac:dyDescent="0.3">
      <c r="B23" s="23" t="s">
        <v>25</v>
      </c>
      <c r="C23" s="26">
        <v>15917</v>
      </c>
      <c r="D23" s="25">
        <v>4.2172611487230967</v>
      </c>
      <c r="E23" s="24">
        <v>9879</v>
      </c>
      <c r="F23" s="25">
        <v>2.6174733233797491</v>
      </c>
      <c r="G23" s="24">
        <v>1364</v>
      </c>
      <c r="H23" s="26">
        <v>109</v>
      </c>
      <c r="I23" s="24">
        <v>2266</v>
      </c>
    </row>
    <row r="24" spans="2:9" ht="8.15" customHeight="1" x14ac:dyDescent="0.3">
      <c r="B24" s="18"/>
      <c r="C24" s="10"/>
      <c r="D24" s="10"/>
      <c r="E24" s="10"/>
      <c r="F24" s="17"/>
      <c r="G24" s="10"/>
      <c r="H24" s="10"/>
      <c r="I24" s="10"/>
    </row>
    <row r="25" spans="2:9" ht="25.5" customHeight="1" x14ac:dyDescent="0.25">
      <c r="B25" s="46" t="s">
        <v>42</v>
      </c>
      <c r="C25" s="46"/>
      <c r="D25" s="46"/>
      <c r="E25" s="46"/>
      <c r="F25" s="46"/>
      <c r="G25" s="46"/>
      <c r="H25" s="46"/>
      <c r="I25" s="46"/>
    </row>
    <row r="26" spans="2:9" x14ac:dyDescent="0.25">
      <c r="B26" s="46" t="s">
        <v>19</v>
      </c>
      <c r="C26" s="46"/>
      <c r="D26" s="46"/>
      <c r="E26" s="46"/>
      <c r="F26" s="46"/>
      <c r="G26" s="46"/>
      <c r="H26" s="46"/>
      <c r="I26" s="46"/>
    </row>
    <row r="27" spans="2:9" x14ac:dyDescent="0.25">
      <c r="B27" s="21"/>
    </row>
    <row r="30" spans="2:9" ht="13" x14ac:dyDescent="0.3">
      <c r="C30" s="29"/>
      <c r="D30" s="30"/>
      <c r="E30" s="29"/>
      <c r="F30" s="30"/>
      <c r="G30" s="29"/>
      <c r="H30" s="13"/>
      <c r="I30" s="29"/>
    </row>
  </sheetData>
  <mergeCells count="9">
    <mergeCell ref="B9:I9"/>
    <mergeCell ref="B25:I25"/>
    <mergeCell ref="B26:I26"/>
    <mergeCell ref="B1:I1"/>
    <mergeCell ref="B2:I2"/>
    <mergeCell ref="B7:B8"/>
    <mergeCell ref="C7:D7"/>
    <mergeCell ref="E7:H7"/>
    <mergeCell ref="I7:I8"/>
  </mergeCells>
  <pageMargins left="0.7" right="0.7" top="0.78740157499999996" bottom="0.78740157499999996" header="0.3" footer="0.3"/>
  <pageSetup paperSize="9" scale="9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J30"/>
  <sheetViews>
    <sheetView showGridLines="0" workbookViewId="0">
      <selection activeCell="A3" sqref="A3"/>
    </sheetView>
  </sheetViews>
  <sheetFormatPr baseColWidth="10" defaultColWidth="11.453125" defaultRowHeight="12.5" x14ac:dyDescent="0.25"/>
  <cols>
    <col min="1" max="1" width="2.7265625" style="28" customWidth="1"/>
    <col min="2" max="2" width="20.7265625" style="20" customWidth="1"/>
    <col min="3" max="10" width="10.7265625" style="28" customWidth="1"/>
    <col min="11" max="16384" width="11.453125" style="28"/>
  </cols>
  <sheetData>
    <row r="1" spans="2:10" ht="15.5" x14ac:dyDescent="0.35">
      <c r="B1" s="47" t="s">
        <v>0</v>
      </c>
      <c r="C1" s="47"/>
      <c r="D1" s="47"/>
      <c r="E1" s="47"/>
      <c r="F1" s="47"/>
      <c r="G1" s="47"/>
      <c r="H1" s="47"/>
      <c r="I1" s="47"/>
    </row>
    <row r="2" spans="2:10" x14ac:dyDescent="0.25">
      <c r="B2" s="48" t="s">
        <v>1</v>
      </c>
      <c r="C2" s="48"/>
      <c r="D2" s="48"/>
      <c r="E2" s="48"/>
      <c r="F2" s="48"/>
      <c r="G2" s="48"/>
      <c r="H2" s="48"/>
      <c r="I2" s="48"/>
    </row>
    <row r="3" spans="2:10" x14ac:dyDescent="0.25">
      <c r="C3" s="20"/>
      <c r="D3" s="20"/>
      <c r="E3" s="20"/>
      <c r="F3" s="20"/>
      <c r="G3" s="20"/>
      <c r="H3" s="20"/>
      <c r="I3" s="20"/>
    </row>
    <row r="4" spans="2:10" x14ac:dyDescent="0.25">
      <c r="B4" s="20" t="s">
        <v>44</v>
      </c>
      <c r="C4" s="20"/>
      <c r="D4" s="20"/>
      <c r="E4" s="20"/>
      <c r="F4" s="20"/>
      <c r="G4" s="20"/>
      <c r="H4" s="20"/>
      <c r="I4" s="20"/>
    </row>
    <row r="5" spans="2:10" x14ac:dyDescent="0.25">
      <c r="B5" s="20" t="s">
        <v>45</v>
      </c>
      <c r="C5" s="20"/>
      <c r="D5" s="20"/>
      <c r="E5" s="20"/>
      <c r="F5" s="20"/>
      <c r="G5" s="20"/>
      <c r="H5" s="20"/>
      <c r="I5" s="20"/>
    </row>
    <row r="6" spans="2:10" x14ac:dyDescent="0.25">
      <c r="B6" s="1"/>
    </row>
    <row r="7" spans="2:10" s="8" customFormat="1" ht="13" x14ac:dyDescent="0.25">
      <c r="B7" s="49" t="s">
        <v>23</v>
      </c>
      <c r="C7" s="50" t="s">
        <v>2</v>
      </c>
      <c r="D7" s="50"/>
      <c r="E7" s="50" t="s">
        <v>3</v>
      </c>
      <c r="F7" s="50"/>
      <c r="G7" s="50"/>
      <c r="H7" s="50"/>
      <c r="I7" s="51" t="s">
        <v>22</v>
      </c>
      <c r="J7" s="35">
        <v>377425.05001900002</v>
      </c>
    </row>
    <row r="8" spans="2:10" s="8" customFormat="1" ht="41" x14ac:dyDescent="0.25">
      <c r="B8" s="49"/>
      <c r="C8" s="27" t="s">
        <v>4</v>
      </c>
      <c r="D8" s="27" t="s">
        <v>5</v>
      </c>
      <c r="E8" s="27" t="s">
        <v>20</v>
      </c>
      <c r="F8" s="27" t="s">
        <v>41</v>
      </c>
      <c r="G8" s="27" t="s">
        <v>21</v>
      </c>
      <c r="H8" s="27" t="s">
        <v>24</v>
      </c>
      <c r="I8" s="51"/>
    </row>
    <row r="9" spans="2:10" x14ac:dyDescent="0.25">
      <c r="B9" s="45"/>
      <c r="C9" s="45"/>
      <c r="D9" s="45"/>
      <c r="E9" s="45"/>
      <c r="F9" s="45"/>
      <c r="G9" s="45"/>
      <c r="H9" s="45"/>
      <c r="I9" s="45"/>
    </row>
    <row r="10" spans="2:10" ht="13" x14ac:dyDescent="0.3">
      <c r="B10" s="4">
        <v>2017</v>
      </c>
      <c r="C10" s="13">
        <f>AVERAGE(C12:C23)</f>
        <v>15960.25</v>
      </c>
      <c r="D10" s="14">
        <f t="shared" ref="D10:I10" si="0">AVERAGE(D12:D23)</f>
        <v>4.2287203775150966</v>
      </c>
      <c r="E10" s="13">
        <f t="shared" si="0"/>
        <v>11461.916666666666</v>
      </c>
      <c r="F10" s="14">
        <f t="shared" si="0"/>
        <v>3.0368722653914095</v>
      </c>
      <c r="G10" s="13">
        <f t="shared" si="0"/>
        <v>1840.5</v>
      </c>
      <c r="H10" s="13">
        <f>SUM(H12:H23)</f>
        <v>1501</v>
      </c>
      <c r="I10" s="13">
        <f t="shared" si="0"/>
        <v>1157.75</v>
      </c>
    </row>
    <row r="11" spans="2:10" ht="13" x14ac:dyDescent="0.3">
      <c r="B11" s="4"/>
      <c r="C11" s="10"/>
      <c r="D11" s="10"/>
      <c r="E11" s="10"/>
      <c r="F11" s="10"/>
      <c r="G11" s="10"/>
      <c r="H11" s="10"/>
      <c r="I11" s="10"/>
    </row>
    <row r="12" spans="2:10" x14ac:dyDescent="0.25">
      <c r="B12" s="6" t="s">
        <v>6</v>
      </c>
      <c r="C12" s="15">
        <v>17038</v>
      </c>
      <c r="D12" s="17">
        <v>4.5142737608810775</v>
      </c>
      <c r="E12" s="16">
        <v>12622</v>
      </c>
      <c r="F12" s="17">
        <v>3.3442401343961121</v>
      </c>
      <c r="G12" s="16">
        <v>1997</v>
      </c>
      <c r="H12" s="15">
        <v>126</v>
      </c>
      <c r="I12" s="16">
        <v>1082</v>
      </c>
    </row>
    <row r="13" spans="2:10" x14ac:dyDescent="0.25">
      <c r="B13" s="6" t="s">
        <v>7</v>
      </c>
      <c r="C13" s="15">
        <v>16970</v>
      </c>
      <c r="D13" s="17">
        <v>4.4962569387341169</v>
      </c>
      <c r="E13" s="16">
        <v>12551</v>
      </c>
      <c r="F13" s="17">
        <v>3.3254284524485507</v>
      </c>
      <c r="G13" s="16">
        <v>1934</v>
      </c>
      <c r="H13" s="16">
        <v>110</v>
      </c>
      <c r="I13" s="16">
        <v>1043</v>
      </c>
    </row>
    <row r="14" spans="2:10" x14ac:dyDescent="0.25">
      <c r="B14" s="6" t="s">
        <v>8</v>
      </c>
      <c r="C14" s="15">
        <v>16632</v>
      </c>
      <c r="D14" s="17">
        <v>4.4067027345330487</v>
      </c>
      <c r="E14" s="16">
        <v>12098</v>
      </c>
      <c r="F14" s="17">
        <v>3.205404622557769</v>
      </c>
      <c r="G14" s="16">
        <v>1935</v>
      </c>
      <c r="H14" s="15">
        <v>170</v>
      </c>
      <c r="I14" s="16">
        <v>1054</v>
      </c>
    </row>
    <row r="15" spans="2:10" x14ac:dyDescent="0.25">
      <c r="B15" s="6" t="s">
        <v>9</v>
      </c>
      <c r="C15" s="15">
        <v>16139</v>
      </c>
      <c r="D15" s="17">
        <v>4.2760807739675846</v>
      </c>
      <c r="E15" s="16">
        <v>11628</v>
      </c>
      <c r="F15" s="17">
        <v>3.0808765871302484</v>
      </c>
      <c r="G15" s="28">
        <v>1925</v>
      </c>
      <c r="H15" s="28">
        <v>124</v>
      </c>
      <c r="I15" s="28">
        <v>1117</v>
      </c>
    </row>
    <row r="16" spans="2:10" x14ac:dyDescent="0.25">
      <c r="B16" s="6" t="s">
        <v>10</v>
      </c>
      <c r="C16" s="15">
        <v>15823</v>
      </c>
      <c r="D16" s="17">
        <v>4.1923555416375917</v>
      </c>
      <c r="E16" s="16">
        <v>11306</v>
      </c>
      <c r="F16" s="17">
        <v>2.9955616351990528</v>
      </c>
      <c r="G16" s="16">
        <v>1911</v>
      </c>
      <c r="H16" s="28">
        <v>132</v>
      </c>
      <c r="I16" s="16">
        <v>1145</v>
      </c>
    </row>
    <row r="17" spans="2:9" x14ac:dyDescent="0.25">
      <c r="B17" s="6" t="s">
        <v>11</v>
      </c>
      <c r="C17" s="15">
        <v>15613</v>
      </c>
      <c r="D17" s="17">
        <v>4.1367153555955074</v>
      </c>
      <c r="E17" s="16">
        <v>11030</v>
      </c>
      <c r="F17" s="17">
        <v>2.9224345335437425</v>
      </c>
      <c r="G17" s="16">
        <v>1864</v>
      </c>
      <c r="H17" s="28">
        <v>122</v>
      </c>
      <c r="I17" s="16">
        <v>1241</v>
      </c>
    </row>
    <row r="18" spans="2:9" x14ac:dyDescent="0.25">
      <c r="B18" s="6" t="s">
        <v>12</v>
      </c>
      <c r="C18" s="15">
        <v>15305</v>
      </c>
      <c r="D18" s="17">
        <v>4.0551097494004509</v>
      </c>
      <c r="E18" s="16">
        <v>10719</v>
      </c>
      <c r="F18" s="17">
        <v>2.8400340675480846</v>
      </c>
      <c r="G18" s="16">
        <v>1777</v>
      </c>
      <c r="H18" s="28">
        <v>126</v>
      </c>
      <c r="I18" s="16">
        <v>1191</v>
      </c>
    </row>
    <row r="19" spans="2:9" x14ac:dyDescent="0.25">
      <c r="B19" s="6" t="s">
        <v>13</v>
      </c>
      <c r="C19" s="15">
        <v>15340</v>
      </c>
      <c r="D19" s="17">
        <v>4.0643831137407984</v>
      </c>
      <c r="E19" s="16">
        <v>10884</v>
      </c>
      <c r="F19" s="17">
        <v>2.8837513565811506</v>
      </c>
      <c r="G19" s="16">
        <v>1748</v>
      </c>
      <c r="H19" s="28">
        <v>128</v>
      </c>
      <c r="I19" s="28">
        <v>1180</v>
      </c>
    </row>
    <row r="20" spans="2:9" x14ac:dyDescent="0.25">
      <c r="B20" s="6" t="s">
        <v>14</v>
      </c>
      <c r="C20" s="15">
        <v>15145</v>
      </c>
      <c r="D20" s="17">
        <v>4.0127172267017208</v>
      </c>
      <c r="E20" s="16">
        <v>10684</v>
      </c>
      <c r="F20" s="17">
        <v>2.8307607032077375</v>
      </c>
      <c r="G20" s="16">
        <v>1698</v>
      </c>
      <c r="H20" s="16">
        <v>115</v>
      </c>
      <c r="I20" s="16">
        <v>1226</v>
      </c>
    </row>
    <row r="21" spans="2:9" x14ac:dyDescent="0.25">
      <c r="B21" s="6" t="s">
        <v>15</v>
      </c>
      <c r="C21" s="29">
        <v>15399</v>
      </c>
      <c r="D21" s="17">
        <v>4.0800153564859549</v>
      </c>
      <c r="E21" s="29">
        <v>10868</v>
      </c>
      <c r="F21" s="17">
        <v>2.8795121043112779</v>
      </c>
      <c r="G21" s="28">
        <v>1744</v>
      </c>
      <c r="H21" s="16">
        <v>103</v>
      </c>
      <c r="I21" s="16">
        <v>1280</v>
      </c>
    </row>
    <row r="22" spans="2:9" x14ac:dyDescent="0.25">
      <c r="B22" s="6" t="s">
        <v>16</v>
      </c>
      <c r="C22" s="29">
        <v>15876</v>
      </c>
      <c r="D22" s="17">
        <v>4.2063980647815464</v>
      </c>
      <c r="E22" s="29">
        <v>11228</v>
      </c>
      <c r="F22" s="17">
        <v>2.9748952803834214</v>
      </c>
      <c r="G22" s="28">
        <v>1744</v>
      </c>
      <c r="H22" s="28">
        <v>92</v>
      </c>
      <c r="I22" s="16">
        <v>1243</v>
      </c>
    </row>
    <row r="23" spans="2:9" ht="13" thickBot="1" x14ac:dyDescent="0.3">
      <c r="B23" s="23" t="s">
        <v>25</v>
      </c>
      <c r="C23" s="26">
        <v>16243</v>
      </c>
      <c r="D23" s="34">
        <v>4.3036359137217595</v>
      </c>
      <c r="E23" s="24">
        <v>11925</v>
      </c>
      <c r="F23" s="25">
        <v>3.1595677073897668</v>
      </c>
      <c r="G23" s="24">
        <v>1809</v>
      </c>
      <c r="H23" s="26">
        <v>153</v>
      </c>
      <c r="I23" s="24">
        <v>1091</v>
      </c>
    </row>
    <row r="24" spans="2:9" ht="8.15" customHeight="1" x14ac:dyDescent="0.3">
      <c r="B24" s="18"/>
      <c r="C24" s="10"/>
      <c r="D24" s="10"/>
      <c r="E24" s="10"/>
      <c r="F24" s="17"/>
      <c r="G24" s="10"/>
      <c r="H24" s="10"/>
      <c r="I24" s="10"/>
    </row>
    <row r="25" spans="2:9" ht="25.5" customHeight="1" x14ac:dyDescent="0.25">
      <c r="B25" s="46" t="s">
        <v>42</v>
      </c>
      <c r="C25" s="46"/>
      <c r="D25" s="46"/>
      <c r="E25" s="46"/>
      <c r="F25" s="46"/>
      <c r="G25" s="46"/>
      <c r="H25" s="46"/>
      <c r="I25" s="46"/>
    </row>
    <row r="26" spans="2:9" x14ac:dyDescent="0.25">
      <c r="B26" s="46" t="s">
        <v>19</v>
      </c>
      <c r="C26" s="46"/>
      <c r="D26" s="46"/>
      <c r="E26" s="46"/>
      <c r="F26" s="46"/>
      <c r="G26" s="46"/>
      <c r="H26" s="46"/>
      <c r="I26" s="46"/>
    </row>
    <row r="27" spans="2:9" x14ac:dyDescent="0.25">
      <c r="B27" s="21"/>
    </row>
    <row r="30" spans="2:9" ht="13" x14ac:dyDescent="0.3">
      <c r="C30" s="29"/>
      <c r="D30" s="30"/>
      <c r="E30" s="29"/>
      <c r="F30" s="30"/>
      <c r="G30" s="29"/>
      <c r="H30" s="13"/>
      <c r="I30" s="29"/>
    </row>
  </sheetData>
  <mergeCells count="9">
    <mergeCell ref="B9:I9"/>
    <mergeCell ref="B25:I25"/>
    <mergeCell ref="B26:I26"/>
    <mergeCell ref="B1:I1"/>
    <mergeCell ref="B2:I2"/>
    <mergeCell ref="B7:B8"/>
    <mergeCell ref="C7:D7"/>
    <mergeCell ref="E7:H7"/>
    <mergeCell ref="I7:I8"/>
  </mergeCells>
  <pageMargins left="0.7" right="0.7" top="0.78740157499999996" bottom="0.78740157499999996" header="0.3" footer="0.3"/>
  <pageSetup paperSize="9" scale="97" orientation="landscape" r:id="rId1"/>
  <ignoredErrors>
    <ignoredError sqref="H10"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I30"/>
  <sheetViews>
    <sheetView showGridLines="0" workbookViewId="0">
      <selection activeCell="A3" sqref="A3"/>
    </sheetView>
  </sheetViews>
  <sheetFormatPr baseColWidth="10" defaultColWidth="11.453125" defaultRowHeight="12.5" x14ac:dyDescent="0.25"/>
  <cols>
    <col min="1" max="1" width="2.7265625" style="28" customWidth="1"/>
    <col min="2" max="2" width="20.7265625" style="20" customWidth="1"/>
    <col min="3" max="10" width="10.7265625" style="28" customWidth="1"/>
    <col min="11" max="16384" width="11.453125" style="28"/>
  </cols>
  <sheetData>
    <row r="1" spans="2:9" ht="15.5" x14ac:dyDescent="0.35">
      <c r="B1" s="47" t="s">
        <v>0</v>
      </c>
      <c r="C1" s="47"/>
      <c r="D1" s="47"/>
      <c r="E1" s="47"/>
      <c r="F1" s="47"/>
      <c r="G1" s="47"/>
      <c r="H1" s="47"/>
      <c r="I1" s="47"/>
    </row>
    <row r="2" spans="2:9" x14ac:dyDescent="0.25">
      <c r="B2" s="48" t="s">
        <v>1</v>
      </c>
      <c r="C2" s="48"/>
      <c r="D2" s="48"/>
      <c r="E2" s="48"/>
      <c r="F2" s="48"/>
      <c r="G2" s="48"/>
      <c r="H2" s="48"/>
      <c r="I2" s="48"/>
    </row>
    <row r="3" spans="2:9" x14ac:dyDescent="0.25">
      <c r="C3" s="20"/>
      <c r="D3" s="20"/>
      <c r="E3" s="20"/>
      <c r="F3" s="20"/>
      <c r="G3" s="20"/>
      <c r="H3" s="20"/>
      <c r="I3" s="20"/>
    </row>
    <row r="4" spans="2:9" x14ac:dyDescent="0.25">
      <c r="B4" s="20" t="s">
        <v>44</v>
      </c>
      <c r="C4" s="20"/>
      <c r="D4" s="20"/>
      <c r="E4" s="20"/>
      <c r="F4" s="20"/>
      <c r="G4" s="20"/>
      <c r="H4" s="20"/>
      <c r="I4" s="20"/>
    </row>
    <row r="5" spans="2:9" x14ac:dyDescent="0.25">
      <c r="B5" s="20" t="s">
        <v>45</v>
      </c>
      <c r="C5" s="20"/>
      <c r="D5" s="20"/>
      <c r="E5" s="20"/>
      <c r="F5" s="20"/>
      <c r="G5" s="20"/>
      <c r="H5" s="20"/>
      <c r="I5" s="20"/>
    </row>
    <row r="6" spans="2:9" x14ac:dyDescent="0.25">
      <c r="B6" s="1"/>
    </row>
    <row r="7" spans="2:9" s="8" customFormat="1" ht="13" x14ac:dyDescent="0.25">
      <c r="B7" s="49" t="s">
        <v>23</v>
      </c>
      <c r="C7" s="50" t="s">
        <v>2</v>
      </c>
      <c r="D7" s="50"/>
      <c r="E7" s="50" t="s">
        <v>3</v>
      </c>
      <c r="F7" s="50"/>
      <c r="G7" s="50"/>
      <c r="H7" s="50"/>
      <c r="I7" s="51" t="s">
        <v>22</v>
      </c>
    </row>
    <row r="8" spans="2:9" s="8" customFormat="1" ht="41" x14ac:dyDescent="0.25">
      <c r="B8" s="49"/>
      <c r="C8" s="27" t="s">
        <v>4</v>
      </c>
      <c r="D8" s="27" t="s">
        <v>5</v>
      </c>
      <c r="E8" s="27" t="s">
        <v>20</v>
      </c>
      <c r="F8" s="27" t="s">
        <v>41</v>
      </c>
      <c r="G8" s="27" t="s">
        <v>21</v>
      </c>
      <c r="H8" s="27" t="s">
        <v>24</v>
      </c>
      <c r="I8" s="51"/>
    </row>
    <row r="9" spans="2:9" x14ac:dyDescent="0.25">
      <c r="B9" s="45"/>
      <c r="C9" s="45"/>
      <c r="D9" s="45"/>
      <c r="E9" s="45"/>
      <c r="F9" s="45"/>
      <c r="G9" s="45"/>
      <c r="H9" s="45"/>
      <c r="I9" s="45"/>
    </row>
    <row r="10" spans="2:9" ht="13" x14ac:dyDescent="0.3">
      <c r="B10" s="4">
        <v>2016</v>
      </c>
      <c r="C10" s="13">
        <f>AVERAGE(C12:C23)</f>
        <v>15975.75</v>
      </c>
      <c r="D10" s="14">
        <f t="shared" ref="D10:I10" si="0">AVERAGE(D12:D23)</f>
        <v>4.3883172493890665</v>
      </c>
      <c r="E10" s="13">
        <f t="shared" si="0"/>
        <v>11483.833333333334</v>
      </c>
      <c r="F10" s="14">
        <f t="shared" si="0"/>
        <v>3.1672583652997148</v>
      </c>
      <c r="G10" s="13">
        <f t="shared" si="0"/>
        <v>1880.5833333333333</v>
      </c>
      <c r="H10" s="13">
        <f>SUM(H12:H23)</f>
        <v>1460</v>
      </c>
      <c r="I10" s="13">
        <f t="shared" si="0"/>
        <v>999.91666666666663</v>
      </c>
    </row>
    <row r="11" spans="2:9" ht="13" x14ac:dyDescent="0.3">
      <c r="B11" s="4"/>
      <c r="C11" s="10"/>
      <c r="D11" s="10"/>
      <c r="E11" s="10"/>
      <c r="F11" s="10"/>
      <c r="G11" s="10"/>
      <c r="H11" s="10"/>
      <c r="I11" s="10"/>
    </row>
    <row r="12" spans="2:9" x14ac:dyDescent="0.25">
      <c r="B12" s="6" t="s">
        <v>6</v>
      </c>
      <c r="C12" s="15">
        <v>16408</v>
      </c>
      <c r="D12" s="17">
        <v>4.5</v>
      </c>
      <c r="E12" s="16">
        <v>12311</v>
      </c>
      <c r="F12" s="17">
        <v>3.4</v>
      </c>
      <c r="G12" s="16">
        <v>1833</v>
      </c>
      <c r="H12" s="15">
        <v>97</v>
      </c>
      <c r="I12" s="16">
        <v>1141</v>
      </c>
    </row>
    <row r="13" spans="2:9" x14ac:dyDescent="0.25">
      <c r="B13" s="6" t="s">
        <v>7</v>
      </c>
      <c r="C13" s="15">
        <v>16529</v>
      </c>
      <c r="D13" s="17">
        <v>4.5</v>
      </c>
      <c r="E13" s="16">
        <v>12297</v>
      </c>
      <c r="F13" s="17">
        <v>3.4</v>
      </c>
      <c r="G13" s="16">
        <v>1863</v>
      </c>
      <c r="H13" s="16">
        <v>105</v>
      </c>
      <c r="I13" s="16">
        <v>1174</v>
      </c>
    </row>
    <row r="14" spans="2:9" x14ac:dyDescent="0.25">
      <c r="B14" s="6" t="s">
        <v>8</v>
      </c>
      <c r="C14" s="15">
        <v>16298</v>
      </c>
      <c r="D14" s="17">
        <v>4.5</v>
      </c>
      <c r="E14" s="16">
        <v>11945</v>
      </c>
      <c r="F14" s="17">
        <v>3.3</v>
      </c>
      <c r="G14" s="16">
        <v>1908</v>
      </c>
      <c r="H14" s="15">
        <v>137</v>
      </c>
      <c r="I14" s="16">
        <v>1041</v>
      </c>
    </row>
    <row r="15" spans="2:9" x14ac:dyDescent="0.25">
      <c r="B15" s="6" t="s">
        <v>9</v>
      </c>
      <c r="C15" s="15">
        <v>15885</v>
      </c>
      <c r="D15" s="17">
        <v>4.4000000000000004</v>
      </c>
      <c r="E15" s="16">
        <v>11505</v>
      </c>
      <c r="F15" s="17">
        <v>3.2</v>
      </c>
      <c r="G15" s="16">
        <v>1877</v>
      </c>
      <c r="H15" s="16">
        <v>116</v>
      </c>
      <c r="I15" s="16">
        <v>894</v>
      </c>
    </row>
    <row r="16" spans="2:9" x14ac:dyDescent="0.25">
      <c r="B16" s="6" t="s">
        <v>10</v>
      </c>
      <c r="C16" s="15">
        <v>15760</v>
      </c>
      <c r="D16" s="17">
        <v>4.3</v>
      </c>
      <c r="E16" s="16">
        <v>11274</v>
      </c>
      <c r="F16" s="17">
        <v>3.1</v>
      </c>
      <c r="G16" s="16">
        <v>1916</v>
      </c>
      <c r="H16" s="28">
        <v>150</v>
      </c>
      <c r="I16" s="28">
        <v>941</v>
      </c>
    </row>
    <row r="17" spans="2:9" x14ac:dyDescent="0.25">
      <c r="B17" s="6" t="s">
        <v>11</v>
      </c>
      <c r="C17" s="15">
        <v>15593</v>
      </c>
      <c r="D17" s="17">
        <v>4.2846858135215049</v>
      </c>
      <c r="E17" s="16">
        <v>10970</v>
      </c>
      <c r="F17" s="17">
        <v>3.0143656367813061</v>
      </c>
      <c r="G17" s="16">
        <v>1922</v>
      </c>
      <c r="H17" s="28">
        <v>130</v>
      </c>
      <c r="I17" s="16">
        <v>1036</v>
      </c>
    </row>
    <row r="18" spans="2:9" x14ac:dyDescent="0.25">
      <c r="B18" s="6" t="s">
        <v>12</v>
      </c>
      <c r="C18" s="15">
        <v>15358</v>
      </c>
      <c r="D18" s="17">
        <v>4.2201118914938283</v>
      </c>
      <c r="E18" s="16">
        <v>10801</v>
      </c>
      <c r="F18" s="17">
        <v>2.9679273694507646</v>
      </c>
      <c r="G18" s="16">
        <v>1888</v>
      </c>
      <c r="H18" s="28">
        <v>131</v>
      </c>
      <c r="I18" s="28">
        <v>911</v>
      </c>
    </row>
    <row r="19" spans="2:9" x14ac:dyDescent="0.25">
      <c r="B19" s="6" t="s">
        <v>13</v>
      </c>
      <c r="C19" s="15">
        <v>15485</v>
      </c>
      <c r="D19" s="17">
        <v>4.2550092876534658</v>
      </c>
      <c r="E19" s="16">
        <v>11008</v>
      </c>
      <c r="F19" s="17">
        <v>3.0248073773645046</v>
      </c>
      <c r="G19" s="16">
        <v>1886</v>
      </c>
      <c r="H19" s="28">
        <v>145</v>
      </c>
      <c r="I19" s="28">
        <v>910</v>
      </c>
    </row>
    <row r="20" spans="2:9" x14ac:dyDescent="0.25">
      <c r="B20" s="6" t="s">
        <v>14</v>
      </c>
      <c r="C20" s="15">
        <v>15546</v>
      </c>
      <c r="D20" s="17">
        <v>4.3</v>
      </c>
      <c r="E20" s="16">
        <v>10999</v>
      </c>
      <c r="F20" s="17">
        <v>3</v>
      </c>
      <c r="G20" s="16">
        <v>1817</v>
      </c>
      <c r="H20" s="16">
        <v>122</v>
      </c>
      <c r="I20" s="16">
        <v>1001</v>
      </c>
    </row>
    <row r="21" spans="2:9" x14ac:dyDescent="0.25">
      <c r="B21" s="6" t="s">
        <v>15</v>
      </c>
      <c r="C21" s="15">
        <v>15816</v>
      </c>
      <c r="D21" s="17">
        <v>4.3</v>
      </c>
      <c r="E21" s="16">
        <v>11123</v>
      </c>
      <c r="F21" s="17">
        <v>3.1</v>
      </c>
      <c r="G21" s="16">
        <v>1804</v>
      </c>
      <c r="H21" s="15">
        <v>89</v>
      </c>
      <c r="I21" s="16">
        <v>1011</v>
      </c>
    </row>
    <row r="22" spans="2:9" x14ac:dyDescent="0.25">
      <c r="B22" s="6" t="s">
        <v>16</v>
      </c>
      <c r="C22" s="15">
        <v>16354</v>
      </c>
      <c r="D22" s="17">
        <v>4.5</v>
      </c>
      <c r="E22" s="16">
        <v>11519</v>
      </c>
      <c r="F22" s="17">
        <v>3.2</v>
      </c>
      <c r="G22" s="16">
        <v>1891</v>
      </c>
      <c r="H22" s="15">
        <v>98</v>
      </c>
      <c r="I22" s="16">
        <v>958</v>
      </c>
    </row>
    <row r="23" spans="2:9" ht="13" thickBot="1" x14ac:dyDescent="0.3">
      <c r="B23" s="23" t="s">
        <v>25</v>
      </c>
      <c r="C23" s="26">
        <v>16677</v>
      </c>
      <c r="D23" s="25">
        <v>4.5999999999999996</v>
      </c>
      <c r="E23" s="24">
        <v>12054</v>
      </c>
      <c r="F23" s="25">
        <v>3.3</v>
      </c>
      <c r="G23" s="24">
        <v>1962</v>
      </c>
      <c r="H23" s="26">
        <v>140</v>
      </c>
      <c r="I23" s="24">
        <v>981</v>
      </c>
    </row>
    <row r="24" spans="2:9" ht="8.15" customHeight="1" x14ac:dyDescent="0.3">
      <c r="B24" s="18"/>
      <c r="C24" s="10"/>
      <c r="D24" s="10"/>
      <c r="E24" s="10"/>
      <c r="F24" s="17"/>
      <c r="G24" s="10"/>
      <c r="H24" s="10"/>
      <c r="I24" s="10"/>
    </row>
    <row r="25" spans="2:9" ht="25.5" customHeight="1" x14ac:dyDescent="0.25">
      <c r="B25" s="46" t="s">
        <v>38</v>
      </c>
      <c r="C25" s="46"/>
      <c r="D25" s="46"/>
      <c r="E25" s="46"/>
      <c r="F25" s="46"/>
      <c r="G25" s="46"/>
      <c r="H25" s="46"/>
      <c r="I25" s="46"/>
    </row>
    <row r="26" spans="2:9" x14ac:dyDescent="0.25">
      <c r="B26" s="46" t="s">
        <v>19</v>
      </c>
      <c r="C26" s="46"/>
      <c r="D26" s="46"/>
      <c r="E26" s="46"/>
      <c r="F26" s="46"/>
      <c r="G26" s="46"/>
      <c r="H26" s="46"/>
      <c r="I26" s="46"/>
    </row>
    <row r="27" spans="2:9" x14ac:dyDescent="0.25">
      <c r="B27" s="21"/>
    </row>
    <row r="30" spans="2:9" ht="13" x14ac:dyDescent="0.3">
      <c r="C30" s="29"/>
      <c r="D30" s="30"/>
      <c r="E30" s="29"/>
      <c r="F30" s="30"/>
      <c r="G30" s="29"/>
      <c r="H30" s="13"/>
      <c r="I30" s="29"/>
    </row>
  </sheetData>
  <mergeCells count="9">
    <mergeCell ref="B9:I9"/>
    <mergeCell ref="B25:I25"/>
    <mergeCell ref="B26:I26"/>
    <mergeCell ref="B1:I1"/>
    <mergeCell ref="B2:I2"/>
    <mergeCell ref="B7:B8"/>
    <mergeCell ref="C7:D7"/>
    <mergeCell ref="E7:H7"/>
    <mergeCell ref="I7:I8"/>
  </mergeCells>
  <pageMargins left="0.7" right="0.7" top="0.78740157499999996" bottom="0.78740157499999996" header="0.3" footer="0.3"/>
  <pageSetup paperSize="9" scale="97" orientation="landscape" r:id="rId1"/>
  <ignoredErrors>
    <ignoredError sqref="H10" 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25</vt:i4>
      </vt:variant>
    </vt:vector>
  </HeadingPairs>
  <TitlesOfParts>
    <vt:vector size="25" baseType="lpstr">
      <vt:lpstr>2024</vt: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vector>
  </TitlesOfParts>
  <Company>KAI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statadmin</dc:creator>
  <cp:lastModifiedBy>Marti Benjamin  DFRSTAAG</cp:lastModifiedBy>
  <cp:lastPrinted>2018-01-23T10:04:49Z</cp:lastPrinted>
  <dcterms:created xsi:type="dcterms:W3CDTF">2012-01-18T11:37:29Z</dcterms:created>
  <dcterms:modified xsi:type="dcterms:W3CDTF">2024-04-10T15:02:06Z</dcterms:modified>
</cp:coreProperties>
</file>